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1\ActualizacionOctubre2021\"/>
    </mc:Choice>
  </mc:AlternateContent>
  <xr:revisionPtr revIDLastSave="0" documentId="8_{116F4ABE-CC9E-46DA-A41D-D9ED1AAE61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0" sheetId="1" r:id="rId1"/>
  </sheets>
  <calcPr calcId="191029"/>
</workbook>
</file>

<file path=xl/calcChain.xml><?xml version="1.0" encoding="utf-8"?>
<calcChain xmlns="http://schemas.openxmlformats.org/spreadsheetml/2006/main">
  <c r="H45" i="1" l="1"/>
  <c r="H44" i="1"/>
  <c r="H75" i="1" l="1"/>
  <c r="H67" i="1"/>
  <c r="H65" i="1"/>
  <c r="H63" i="1"/>
  <c r="H62" i="1"/>
  <c r="H60" i="1"/>
  <c r="H59" i="1"/>
  <c r="H58" i="1"/>
  <c r="H57" i="1"/>
  <c r="H56" i="1"/>
  <c r="H51" i="1"/>
  <c r="H38" i="1"/>
  <c r="H37" i="1"/>
  <c r="H36" i="1"/>
  <c r="H35" i="1"/>
  <c r="H34" i="1"/>
  <c r="H32" i="1"/>
  <c r="H30" i="1"/>
  <c r="H28" i="1"/>
  <c r="H24" i="1"/>
  <c r="H21" i="1"/>
  <c r="H20" i="1"/>
  <c r="H19" i="1"/>
  <c r="H18" i="1"/>
  <c r="H12" i="1"/>
  <c r="H7" i="1"/>
  <c r="H5" i="1"/>
  <c r="H17" i="1"/>
  <c r="H16" i="1"/>
  <c r="H4" i="1"/>
</calcChain>
</file>

<file path=xl/sharedStrings.xml><?xml version="1.0" encoding="utf-8"?>
<sst xmlns="http://schemas.openxmlformats.org/spreadsheetml/2006/main" count="451" uniqueCount="201">
  <si>
    <t>DIMENSIÓN MIPG</t>
  </si>
  <si>
    <t>PRODUCTOS</t>
  </si>
  <si>
    <t>Unidad de Medida</t>
  </si>
  <si>
    <t>1. Fortalecer las capacidades, tanto individuales como colectivas, de la población objeto y de su entorno próximo. ODS Fin de la pobreza; Hambre cero; Salud y bienestar; Educación de calidad; Igualdad de género</t>
  </si>
  <si>
    <t>1.1 Facilitar el acceso de la población objeto a la oferta social institucional</t>
  </si>
  <si>
    <t>DIMENSIÓN MIPG Evaluación de Resultados</t>
  </si>
  <si>
    <t>Vinculación de personas a la oferta social institucional</t>
  </si>
  <si>
    <t>Número</t>
  </si>
  <si>
    <t>NA</t>
  </si>
  <si>
    <t>1.2  Acompañar integralmente a la población objeto en el desarrollo de su proceso</t>
  </si>
  <si>
    <t>Atención a la Población objeto de los procesos liderados por la ARN</t>
  </si>
  <si>
    <t>1.3 Fortalecer el rol de los grupos familiares como entornos protectores</t>
  </si>
  <si>
    <t>Acompañamiento a los grupos familiares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</si>
  <si>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</si>
  <si>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</si>
  <si>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>1.5 Culminar las personas en proceso de reintegración</t>
  </si>
  <si>
    <t>Culminaciones del proceso de reintegración realizadas</t>
  </si>
  <si>
    <t>2. Promover las capacidades productivas orientadas a la sostenibilidad económica de la población objeto de atención. ODS Hambre cero; Trabajo decente y crecimiento económico; Industria, innovación e infraestructura; Reducción de las desigualdades; Ciudades y comunidades sostenibles.</t>
  </si>
  <si>
    <t>2.1 Gestionar y acompañar el desarrollo de proyectos productivos</t>
  </si>
  <si>
    <t>Fortalecimiento de las formas asociativas activas</t>
  </si>
  <si>
    <t>Proyectos productivos con seguimiento oportuno</t>
  </si>
  <si>
    <t>Vinculación de personas a las líneas de Sostenibilidad Económica</t>
  </si>
  <si>
    <t>Desembolso de Beneficios de Inserción Económica</t>
  </si>
  <si>
    <t xml:space="preserve">Asistencia técnica de proyectos productivos individuales y colectivos </t>
  </si>
  <si>
    <t>2.2 Fortalecer las competencias para la inclusión productiva de la población objeto de atención.</t>
  </si>
  <si>
    <t>Fortalecimiento de competencias para la inclusión productiva de la población objeto</t>
  </si>
  <si>
    <t>3. Contribuir a la convivencia y la reconciliación en los territorios. ODS Fin de la pobreza; Hambre cero; Salud y bienestar; Educación de calidad; Igualdad de género.</t>
  </si>
  <si>
    <t>3.1 Fortalecer los entornos protectores de niños, niñas, adolescentes y jóvenes para la prevención del reclutamiento</t>
  </si>
  <si>
    <t>Iniciativas implementadas que fortalecen entornos protectores de NNAJ</t>
  </si>
  <si>
    <t>3.2 Promover escenarios de convivencia y reconciliación en los territorios</t>
  </si>
  <si>
    <t>Iniciativas desarrolladas a nivel local, relacionadas con la construcción de paz, convivencia y reconciliación</t>
  </si>
  <si>
    <t>3.3 Impulsar las competencias ciudadanas en la población objeto y su entorno</t>
  </si>
  <si>
    <t>Estrategia de seguridad y gestión del riesgo Implementada</t>
  </si>
  <si>
    <t>Personas que participan en escenarios de fortalecimiento de capacidades para el ejercicio de la ciudadanía</t>
  </si>
  <si>
    <t>4. Impulsar la corresponsabilidad y su gestión a nivel territorial para el fortalecimiento de los procesos de la ARN. ODS Paz, justicia e instituciones sólidas.</t>
  </si>
  <si>
    <t>4.2. Coordinar la estrategia de corresponsabilidad con actores externos para el fortalecimiento de los procesos de la Entidad</t>
  </si>
  <si>
    <t xml:space="preserve">Escenarios de Socialización de la Política desarrollados </t>
  </si>
  <si>
    <t xml:space="preserve">Sistema Nacional de Reincorporación y Reintegración diseñado </t>
  </si>
  <si>
    <t xml:space="preserve">Escenarios de socialización nacionales e internacionales realizados </t>
  </si>
  <si>
    <t>Gestiones de coordinación con autoridades judiciales y /o administrativas realizadas</t>
  </si>
  <si>
    <t>Proyectos de cooperación gestionados para el fortalecimiento de la políticas de reintegración y reincorporación.</t>
  </si>
  <si>
    <t>Incidencia en política Territorial</t>
  </si>
  <si>
    <t>5. Optimizar los procesos institucionales para el cumplimiento de la misión. ODS Paz, justicia e instituciones sólidas.</t>
  </si>
  <si>
    <t>5.1 Consolidar el desarrollo del talento humano, bajo los principios de integridad y legalidad</t>
  </si>
  <si>
    <t>DIMENSIÓN MIPG Talento Humano</t>
  </si>
  <si>
    <t>Plan de Capacitación</t>
  </si>
  <si>
    <t>Plan de Bienestar Social e Incentivos</t>
  </si>
  <si>
    <t>Plan de Seguridad y Salud en el Trabajo</t>
  </si>
  <si>
    <t>Plan Anual de Vacantes</t>
  </si>
  <si>
    <t xml:space="preserve">Plan de Previsión </t>
  </si>
  <si>
    <t>5.2 Promover y afianzar la cultura de servicio de la ARN, en términos de calidad, oportunidad, pertinencia, eficiencia y eficacia</t>
  </si>
  <si>
    <t>DIMENSIÓN MIPG Control Interno</t>
  </si>
  <si>
    <t>Matriz con el control de acciones de planes de mejoramiento cerradas y eficaces.</t>
  </si>
  <si>
    <t xml:space="preserve">Informes de ley y de seguimiento publicados  </t>
  </si>
  <si>
    <t>Plan anual de auditoria Aprobado y Ejecutado</t>
  </si>
  <si>
    <t xml:space="preserve">Documento consolidado de Asesorías, acompañamiento y acciones de enfoque hacia la prevención realizadas </t>
  </si>
  <si>
    <t>DIMENSIÓN MIPG Direccionamiento Estratégico y Planeación</t>
  </si>
  <si>
    <t>Ejecución del PAC</t>
  </si>
  <si>
    <t>Ejecución presupuestal</t>
  </si>
  <si>
    <t xml:space="preserve">Estados Financieros </t>
  </si>
  <si>
    <t>Plan de Adquisiciones Anual</t>
  </si>
  <si>
    <t>Modelo Integrado de Planeación y Gestión MIPG actualizado de acuerdo a plan de trabajo</t>
  </si>
  <si>
    <t>Protección de datos personales en ARN de acuerdo a plan de trabajo</t>
  </si>
  <si>
    <t>Seguimiento a materialización de riesgos de procesos de acuerdo a instrumento establecida para tales efectos</t>
  </si>
  <si>
    <t xml:space="preserve">Ejecución de recursos en encargo fiduciario </t>
  </si>
  <si>
    <t>DIMENSIÓN MIPG Gestión con valores para el resultado</t>
  </si>
  <si>
    <t>Medición de la satisfacción de los usuarios frente a la atención, en términos de oportunidad y pertinencia</t>
  </si>
  <si>
    <t>Política de defensa jurídica de la entidad</t>
  </si>
  <si>
    <t>Medición de la gestión del Comité de Conciliación</t>
  </si>
  <si>
    <t>Incidencia normativa para impulsar la implementación de las políticas a cargo de la entidad</t>
  </si>
  <si>
    <t>5.3 Consolidar la gestión del conocimiento y la información en el quehacer de la ARN</t>
  </si>
  <si>
    <t xml:space="preserve">Certificación el Sistema de Gestión Ambiental, bajo la Norma  NTC - ISO -14001:2015 </t>
  </si>
  <si>
    <t>Plan de Gestión Ambiental</t>
  </si>
  <si>
    <t>DIMENSIÓN MIPG Gestión del Conocimiento</t>
  </si>
  <si>
    <t>Implementación de estrategia de gestión del conocimiento en la ARN de acuerdo a plan de trabajo</t>
  </si>
  <si>
    <t>DIMENSIÓN MIPG Información y comunicación</t>
  </si>
  <si>
    <t>Acciones de fortalecimiento del Sistema de Información sobre el proceso de atención de la población objeto</t>
  </si>
  <si>
    <t>Estrategia para el mantenimiento de las operaciones estadisticas diseñada.</t>
  </si>
  <si>
    <t>Evaluación de componente misional realizada</t>
  </si>
  <si>
    <t>Plan de continuidad de negocio</t>
  </si>
  <si>
    <t>Plan Institucional de Archivos (PINAR)</t>
  </si>
  <si>
    <t>Programa de Gestión Documental</t>
  </si>
  <si>
    <t>5.4 Consolidar las TIC como herramienta para la gestión institucional</t>
  </si>
  <si>
    <t>Fortalecimiento de la Gestión de Tecnologías de la Información</t>
  </si>
  <si>
    <t>5.5 Consolidar los enfoques poblacional y diferencial en la gestión de la entidad</t>
  </si>
  <si>
    <t>Estrategia para el desarrollo del enfoque diferencial, étnico y de género  diseñada e implementada</t>
  </si>
  <si>
    <t>5.6 Facilitar y promover la efectiva participación ciudadana en la planeación, gestión y evaluación de la Agencia</t>
  </si>
  <si>
    <t xml:space="preserve"> Plan de Participación Ciudadana</t>
  </si>
  <si>
    <t>5.7. Definir un marco de comunicación que visibilice y posicione la gestión institucional</t>
  </si>
  <si>
    <t>Avance en la implementación del Plan Estratégico de Comunicaciones</t>
  </si>
  <si>
    <t>PLAN DE ACCIÓN INSTITUCIONAL 2021</t>
  </si>
  <si>
    <t>OBJETIVOS ESTRATÉGICOS</t>
  </si>
  <si>
    <t>ESTRATÉGIAS</t>
  </si>
  <si>
    <t>INDICADORES</t>
  </si>
  <si>
    <t>RESPONSABLES</t>
  </si>
  <si>
    <t xml:space="preserve">Número de personas en proceso de reincorporación, que acceden a programas de mejoramiento, construcción o adquisición de vivienda </t>
  </si>
  <si>
    <t xml:space="preserve">Porcentaje de personas en reincorporación que acceden a la oferta social en Educación </t>
  </si>
  <si>
    <t xml:space="preserve">Porcentaje de personas en reincorporación vinculadas al SGSSS </t>
  </si>
  <si>
    <t xml:space="preserve">Porcentaje de personas en reintegración que acceden a la oferta social en Educación </t>
  </si>
  <si>
    <t xml:space="preserve">Porcentaje de personas en reintegración vinculadas al SGSSS </t>
  </si>
  <si>
    <t xml:space="preserve">Porcentaje de personas atendidas en los procesos liderados por la ARN </t>
  </si>
  <si>
    <t xml:space="preserve">Porcentaje de grupos familiares acompañados </t>
  </si>
  <si>
    <t xml:space="preserve">Nivel de avance en la consulta e implementación del programa de armonización para personas pertenecientes a grupos étnicos con enfoque diferencial y de género </t>
  </si>
  <si>
    <t xml:space="preserve">Personas que Culminan el proceso de reintegración </t>
  </si>
  <si>
    <t xml:space="preserve">Porcentaje de formas asociativas activas con acompañamiento en su fortalecimiento institucional 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</si>
  <si>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</si>
  <si>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</si>
  <si>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 xml:space="preserve">Personas en Reincorporación vinculadas a las líneas de Sostenibilidad Económica </t>
  </si>
  <si>
    <t xml:space="preserve">Número de personas en proceso de reintegración con BIE desembolsado </t>
  </si>
  <si>
    <t xml:space="preserve">Porcentaje de personas en proceso de reincorporación beneficiadas con proyectos productivos colectivos o individuales desembolsados con asistencia técnica  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</si>
  <si>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</si>
  <si>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 </t>
  </si>
  <si>
    <t xml:space="preserve">Porcentaje de avance en la implementación de la estrategia nacional de fortalecimiento de entornos protectores de acuerdo al cronograma </t>
  </si>
  <si>
    <t xml:space="preserve">Porcentaje de iniciativas territoriales implementados para el fortalecimiento de entornos protectores de niños niñas adolescentes y jóvenes 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</si>
  <si>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</si>
  <si>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</si>
  <si>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iniciativas de construcción de paz, convivencia y reconciliación fortalecidas en los territorios </t>
  </si>
  <si>
    <t xml:space="preserve">Porcentaje de avance en la implementación de la estrategia de seguridad y gestión del riesgo </t>
  </si>
  <si>
    <t xml:space="preserve">Porcentaje de la población objeto que participa anualmente en escenarios de fortalecimiento de capacidades para el ejercicio de la ciudadanía </t>
  </si>
  <si>
    <t xml:space="preserve">Porcentaje de escenarios de Socialización de la Política realizados por los GT </t>
  </si>
  <si>
    <t xml:space="preserve">Nivel de avance en el diseño del Sistema Nacional de Reincorporación </t>
  </si>
  <si>
    <t xml:space="preserve">Número de escenarios de socialización nacionales e internacionales realizados </t>
  </si>
  <si>
    <t xml:space="preserve">Porcentaje de gestiones de coordinación con autoridades judiciales y administrativas realizadas en </t>
  </si>
  <si>
    <t xml:space="preserve">Número de proyectos de cooperación gestionados </t>
  </si>
  <si>
    <t xml:space="preserve">Porcentaje de entidades territoriales que incorporan en los instrumentos de planeación, acciones para el cumplimiento de los compromisos adquiridos en el PDT en relación con las políticas de reintegración/reincorporación </t>
  </si>
  <si>
    <t xml:space="preserve">Cumplimiento Plan de Capacitación </t>
  </si>
  <si>
    <t xml:space="preserve">Cumplimiento Plan de Bienestar Social e Incentivos </t>
  </si>
  <si>
    <t xml:space="preserve">Cumplimiento Plan de Seguridad y Salud en el Trabajo </t>
  </si>
  <si>
    <t xml:space="preserve">Cumplimiento Plan Anual de Empleos Vacantes </t>
  </si>
  <si>
    <t xml:space="preserve">Cumplimiento Plan de Previsión </t>
  </si>
  <si>
    <t xml:space="preserve">Acciones correctivas y de mejora eficaces, evaluadas en la vigencia </t>
  </si>
  <si>
    <t xml:space="preserve">Acciones correctivas y de mejora, cerradas en la vigencia </t>
  </si>
  <si>
    <t xml:space="preserve">Cumplimiento de informes de ley y seguimiento </t>
  </si>
  <si>
    <t xml:space="preserve">Nivel de cumplimiento del Plan anual de auditorias </t>
  </si>
  <si>
    <t xml:space="preserve">Asesorías, acompañamientos y acciones de enfoque hacia la prevención realizadas </t>
  </si>
  <si>
    <t xml:space="preserve">Ejecución del PAC </t>
  </si>
  <si>
    <t xml:space="preserve">Nivel de avance en la ejecución presupuestal </t>
  </si>
  <si>
    <t xml:space="preserve">Razonabilidad de la información financiera </t>
  </si>
  <si>
    <t xml:space="preserve">Eficacia en la ejecución del Plan Anual de adquisiciones </t>
  </si>
  <si>
    <t xml:space="preserve">Nivel de cumplimiento del plan de implementación MIPG </t>
  </si>
  <si>
    <t xml:space="preserve">Nivel de cumplimiento del Plan de Protección de Datos Personales </t>
  </si>
  <si>
    <t xml:space="preserve">Porcentaje de riesgos de gestión y de corrupción definidos en los mapas de riesgo de los procesos sin materialización trimestral en la vigencia </t>
  </si>
  <si>
    <t xml:space="preserve">Ejecución de recursos del encargo fiduciario </t>
  </si>
  <si>
    <t xml:space="preserve">Nivel de satisfacción de los usuarios frente a la atención, en términos de oportunidad y pertinencia </t>
  </si>
  <si>
    <t xml:space="preserve">Porcentaje de actuaciones  judiciales y administrativas, en las cuales la ARN es vinculada </t>
  </si>
  <si>
    <t xml:space="preserve">Porcentaje de casos estudiados y decididos por parte del Comité de Conciliación </t>
  </si>
  <si>
    <t xml:space="preserve">Porcentaje de actos legislativos, proyectos de ley, decretos administrativos y demás instrumentos normativos identificados y analizados para realizar incidencia normativa </t>
  </si>
  <si>
    <t xml:space="preserve">Certificar el Sistema de Gestión Ambiental, bajo la Norma  NTC - ISO -14001:2015 - </t>
  </si>
  <si>
    <t xml:space="preserve">Nivel de avance en la implementación del Plan Institucional de Gestión Ambiental </t>
  </si>
  <si>
    <t xml:space="preserve">Nivel de cumplimiento del Plan de Gestión del Conocimiento y la Innovación </t>
  </si>
  <si>
    <t xml:space="preserve">Nivel de avance en el fortalecimiento del Sistema de Información sobre el proceso de atención de la población objeto </t>
  </si>
  <si>
    <t xml:space="preserve">Porcentaje de implementación de la estrategia para el mantenimiento de las operaciones estadísticas certificadas </t>
  </si>
  <si>
    <t xml:space="preserve">Número de evaluaciones del proceso realizadas </t>
  </si>
  <si>
    <t xml:space="preserve">Nivel de avance en la implementación del plan de continuidad de negocio </t>
  </si>
  <si>
    <t xml:space="preserve">Nivel de avance en la implementación del Plan Institucional de Archivos (PINAR) </t>
  </si>
  <si>
    <t xml:space="preserve">Nivel de ajuste y avance en la implementación del Plan de preservación digital </t>
  </si>
  <si>
    <t xml:space="preserve">Nivel de avance en la implementación del Programa de Gestión Documental </t>
  </si>
  <si>
    <t xml:space="preserve">Cantidad de sello de la Excelencia en Gobierno Digital </t>
  </si>
  <si>
    <t xml:space="preserve">Implementación del Plan de la Política de  Gobierno Digital, teniendo en cuenta la evaluación del FURAG vigente o autodiagnóstico de MinTic ARN y las últimas disposiciones normativas </t>
  </si>
  <si>
    <t xml:space="preserve">Nivel de avance en la implementación del PETI </t>
  </si>
  <si>
    <t xml:space="preserve">Nivel de avance en la implementación del Plan de Tratamiento de Riesgos de Seguridad y Privacidad de la Información </t>
  </si>
  <si>
    <t xml:space="preserve">Nivel de cumplimiento del Plan de Seguridad y Privacidad de la Información </t>
  </si>
  <si>
    <t xml:space="preserve">Porcentaje de tareas de desarrollo realizadas en el periodo de Sistema de Apoyo </t>
  </si>
  <si>
    <t xml:space="preserve">Porcentaje de tareas de desarrollo realizadas en el periodo en el Sistema Misional </t>
  </si>
  <si>
    <t xml:space="preserve">Nivel de avance en implementación de los planes para el desarrollo de los enfoques diferenciales y de Genero </t>
  </si>
  <si>
    <t xml:space="preserve">Cumplimiento del Plan de Participación Ciudadana de la ARN </t>
  </si>
  <si>
    <t xml:space="preserve">Nivel de avance en la implementación del Plan Estratégico de Comunicaciones  </t>
  </si>
  <si>
    <t xml:space="preserve">Dirección Programática de Reintegración  </t>
  </si>
  <si>
    <t xml:space="preserve">Subdirección Territorial  </t>
  </si>
  <si>
    <t xml:space="preserve">Subdirección de Seguimiento  </t>
  </si>
  <si>
    <t xml:space="preserve">Grupo de Corresponsabilidad  </t>
  </si>
  <si>
    <t xml:space="preserve">Subdirección de Gestión Legal, Acceso y Permanencia En El Proceso de Reintegración  </t>
  </si>
  <si>
    <t xml:space="preserve">Talento Humano  </t>
  </si>
  <si>
    <t xml:space="preserve">Grupo de Control Interno de Gestión  </t>
  </si>
  <si>
    <t xml:space="preserve">Oficina Asesora de Planeación  </t>
  </si>
  <si>
    <t>Oficina Asesora de Planeación</t>
  </si>
  <si>
    <t xml:space="preserve">Subdirección Financiera  </t>
  </si>
  <si>
    <t xml:space="preserve">Grupo Gestión Contractual  </t>
  </si>
  <si>
    <t xml:space="preserve">Grupo de Atención al Ciudadano  </t>
  </si>
  <si>
    <t xml:space="preserve">Oficina Asesora Jurídica  </t>
  </si>
  <si>
    <t xml:space="preserve">Subdirección Administrativa   </t>
  </si>
  <si>
    <t xml:space="preserve">Grupo de Gestión Documental  </t>
  </si>
  <si>
    <t xml:space="preserve">Oficina de Tecnologías de la Información  </t>
  </si>
  <si>
    <t xml:space="preserve">Oficina Asesora de Comunicaciones  </t>
  </si>
  <si>
    <t>Dirección General</t>
  </si>
  <si>
    <t>Porcentaje</t>
  </si>
  <si>
    <t>Min.: 95%  Est.: 95% Máx.: 100%</t>
  </si>
  <si>
    <t>Min.: 90%  Est.: 95% Máx.: 100%</t>
  </si>
  <si>
    <t>Min.: 80%  Est.: 80% Máx.: 100%</t>
  </si>
  <si>
    <t>Min.: 85%  Est.: 85% Máx.: 100%</t>
  </si>
  <si>
    <t>Min.: 90%  Est.: 90% Máx.: 100%</t>
  </si>
  <si>
    <t>Min.: 75%  Est.: 75% Máx.: 100%</t>
  </si>
  <si>
    <t>Min,: 96,73%  Est,: 96,73% Máx,: 100%</t>
  </si>
  <si>
    <t>Min,: 96,73  Est,: 96,73 Máx,: 100</t>
  </si>
  <si>
    <t>METAS</t>
  </si>
  <si>
    <t>ANUAL</t>
  </si>
  <si>
    <t>T1</t>
  </si>
  <si>
    <t>T2</t>
  </si>
  <si>
    <t>T3</t>
  </si>
  <si>
    <t>T4</t>
  </si>
  <si>
    <t>Elaborado por: Oficina Asesora de Planeación
Versión 2 por: Cómite Direcivo 6 y 29 de Octubre 2021
Fuente: Dependencias responsables de ejecución del Plan de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</si>
</sst>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8">
    <xf numFmtId="0" fontId="0" fillId="0" borderId="0">
      <alignment horizontal="center" vertical="center" wrapText="1"/>
    </xf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10">
      <alignment horizontal="left" vertical="center" wrapText="1"/>
    </xf>
    <xf numFmtId="0" fontId="20" fillId="0" borderId="10">
      <alignment horizontal="left" vertical="center" wrapText="1"/>
    </xf>
    <xf numFmtId="0" fontId="20" fillId="33" borderId="10">
      <alignment horizontal="center" vertical="center" wrapText="1"/>
    </xf>
    <xf numFmtId="0" fontId="18" fillId="0" borderId="10">
      <alignment horizontal="center" vertical="center" wrapText="1"/>
    </xf>
    <xf numFmtId="0" fontId="18" fillId="0" borderId="10">
      <alignment horizontal="right" vertical="center"/>
    </xf>
    <xf numFmtId="0" fontId="18" fillId="34" borderId="10">
      <alignment horizontal="center" vertical="center" wrapText="1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5" borderId="10">
      <alignment horizontal="left" vertical="center"/>
    </xf>
    <xf numFmtId="0" fontId="18" fillId="35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5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18" fillId="36" borderId="10">
      <alignment horizontal="left" vertical="center"/>
    </xf>
    <xf numFmtId="0" fontId="20" fillId="33" borderId="11">
      <alignment horizontal="center" vertical="center" wrapText="1"/>
    </xf>
    <xf numFmtId="0" fontId="18" fillId="0" borderId="11">
      <alignment horizontal="center" vertical="center" wrapText="1"/>
    </xf>
    <xf numFmtId="0" fontId="18" fillId="0" borderId="11">
      <alignment horizontal="center" vertical="center" wrapText="1"/>
    </xf>
    <xf numFmtId="0" fontId="20" fillId="33" borderId="11">
      <alignment horizontal="center" vertical="center" wrapText="1"/>
    </xf>
  </cellStyleXfs>
  <cellXfs count="33">
    <xf numFmtId="0" fontId="0" fillId="0" borderId="0" xfId="0">
      <alignment horizontal="center" vertical="center" wrapText="1"/>
    </xf>
    <xf numFmtId="0" fontId="18" fillId="0" borderId="10" xfId="46" applyNumberFormat="1" applyFont="1" applyFill="1" applyBorder="1" applyAlignment="1" applyProtection="1">
      <alignment horizontal="center" vertical="center" wrapText="1"/>
    </xf>
    <xf numFmtId="0" fontId="18" fillId="0" borderId="10" xfId="46" applyNumberFormat="1" applyFont="1" applyFill="1" applyBorder="1" applyAlignment="1" applyProtection="1">
      <alignment horizontal="center" vertical="center" wrapText="1"/>
    </xf>
    <xf numFmtId="0" fontId="18" fillId="0" borderId="11" xfId="0" applyFont="1" applyBorder="1">
      <alignment horizontal="center" vertical="center" wrapText="1"/>
    </xf>
    <xf numFmtId="0" fontId="18" fillId="35" borderId="11" xfId="0" applyFont="1" applyFill="1" applyBorder="1">
      <alignment horizontal="center" vertical="center" wrapText="1"/>
    </xf>
    <xf numFmtId="0" fontId="18" fillId="0" borderId="11" xfId="0" applyFont="1" applyFill="1" applyBorder="1">
      <alignment horizontal="center" vertical="center" wrapText="1"/>
    </xf>
    <xf numFmtId="0" fontId="0" fillId="0" borderId="11" xfId="0" applyFont="1" applyBorder="1">
      <alignment horizontal="center" vertical="center" wrapText="1"/>
    </xf>
    <xf numFmtId="0" fontId="18" fillId="0" borderId="11" xfId="105" applyNumberFormat="1" applyFont="1" applyFill="1" applyBorder="1" applyAlignment="1" applyProtection="1">
      <alignment horizontal="center" vertical="center" wrapText="1"/>
    </xf>
    <xf numFmtId="0" fontId="21" fillId="0" borderId="11" xfId="106" applyFont="1" applyFill="1">
      <alignment horizontal="center" vertical="center" wrapText="1"/>
    </xf>
    <xf numFmtId="0" fontId="21" fillId="0" borderId="11" xfId="106" applyNumberFormat="1" applyFont="1" applyFill="1" applyBorder="1" applyAlignment="1" applyProtection="1">
      <alignment horizontal="center" vertical="center" wrapText="1"/>
    </xf>
    <xf numFmtId="0" fontId="18" fillId="37" borderId="11" xfId="105" applyNumberFormat="1" applyFont="1" applyFill="1" applyBorder="1" applyAlignment="1" applyProtection="1">
      <alignment horizontal="center" vertical="center" wrapText="1"/>
    </xf>
    <xf numFmtId="9" fontId="18" fillId="0" borderId="10" xfId="47" applyNumberFormat="1" applyFont="1" applyFill="1" applyBorder="1" applyAlignment="1" applyProtection="1">
      <alignment horizontal="center" vertical="center"/>
    </xf>
    <xf numFmtId="0" fontId="0" fillId="0" borderId="10" xfId="46" applyNumberFormat="1" applyFont="1" applyFill="1" applyBorder="1" applyAlignment="1" applyProtection="1">
      <alignment horizontal="center" vertical="center" wrapText="1"/>
    </xf>
    <xf numFmtId="9" fontId="18" fillId="0" borderId="10" xfId="46" applyNumberFormat="1" applyFont="1" applyFill="1" applyBorder="1" applyAlignment="1" applyProtection="1">
      <alignment horizontal="center" vertical="center" wrapText="1"/>
    </xf>
    <xf numFmtId="9" fontId="18" fillId="0" borderId="10" xfId="1" applyFont="1" applyFill="1" applyBorder="1" applyAlignment="1" applyProtection="1">
      <alignment horizontal="center" vertical="center"/>
    </xf>
    <xf numFmtId="164" fontId="18" fillId="0" borderId="10" xfId="46" applyNumberFormat="1" applyFont="1" applyFill="1" applyBorder="1" applyAlignment="1" applyProtection="1">
      <alignment horizontal="center" vertical="center" wrapText="1"/>
    </xf>
    <xf numFmtId="10" fontId="0" fillId="0" borderId="10" xfId="47" applyNumberFormat="1" applyFont="1" applyFill="1" applyBorder="1" applyAlignment="1" applyProtection="1">
      <alignment horizontal="center" vertical="center"/>
    </xf>
    <xf numFmtId="10" fontId="0" fillId="0" borderId="10" xfId="46" applyNumberFormat="1" applyFont="1" applyFill="1" applyBorder="1" applyAlignment="1" applyProtection="1">
      <alignment horizontal="center" vertical="center" wrapText="1"/>
    </xf>
    <xf numFmtId="3" fontId="18" fillId="0" borderId="10" xfId="47" applyNumberFormat="1" applyFont="1" applyFill="1" applyBorder="1" applyAlignment="1" applyProtection="1">
      <alignment horizontal="center" vertical="center"/>
    </xf>
    <xf numFmtId="0" fontId="20" fillId="33" borderId="11" xfId="107" applyNumberFormat="1" applyFont="1" applyFill="1" applyBorder="1" applyAlignment="1" applyProtection="1">
      <alignment horizontal="center" vertical="center" wrapText="1"/>
    </xf>
    <xf numFmtId="0" fontId="19" fillId="0" borderId="11" xfId="43" applyNumberFormat="1" applyFont="1" applyFill="1" applyBorder="1" applyAlignment="1" applyProtection="1">
      <alignment horizontal="center" vertical="center" wrapText="1"/>
    </xf>
    <xf numFmtId="0" fontId="0" fillId="0" borderId="11" xfId="0" applyBorder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33" borderId="16" xfId="104" applyNumberFormat="1" applyFont="1" applyFill="1" applyBorder="1" applyAlignment="1" applyProtection="1">
      <alignment horizontal="center" vertical="center" wrapText="1"/>
    </xf>
    <xf numFmtId="0" fontId="20" fillId="33" borderId="17" xfId="104" applyNumberFormat="1" applyFont="1" applyFill="1" applyBorder="1" applyAlignment="1" applyProtection="1">
      <alignment horizontal="center" vertical="center" wrapText="1"/>
    </xf>
    <xf numFmtId="0" fontId="20" fillId="33" borderId="18" xfId="104" applyNumberFormat="1" applyFont="1" applyFill="1" applyBorder="1" applyAlignment="1" applyProtection="1">
      <alignment horizontal="center" vertical="center" wrapText="1"/>
    </xf>
    <xf numFmtId="0" fontId="19" fillId="0" borderId="11" xfId="43" applyNumberFormat="1" applyFont="1" applyFill="1" applyBorder="1" applyAlignment="1" applyProtection="1">
      <alignment horizontal="center" vertical="center" wrapText="1"/>
    </xf>
    <xf numFmtId="0" fontId="18" fillId="0" borderId="10" xfId="46" applyNumberFormat="1" applyFont="1" applyFill="1" applyBorder="1" applyAlignment="1" applyProtection="1">
      <alignment horizontal="center" vertical="center" wrapText="1"/>
    </xf>
    <xf numFmtId="0" fontId="20" fillId="33" borderId="15" xfId="45" applyNumberFormat="1" applyFont="1" applyFill="1" applyBorder="1" applyAlignment="1" applyProtection="1">
      <alignment horizontal="center" vertical="center" wrapText="1"/>
    </xf>
    <xf numFmtId="0" fontId="20" fillId="33" borderId="10" xfId="45" applyNumberFormat="1" applyFont="1" applyFill="1" applyBorder="1" applyAlignment="1" applyProtection="1">
      <alignment horizontal="center" vertical="center" wrapText="1"/>
    </xf>
    <xf numFmtId="0" fontId="20" fillId="33" borderId="14" xfId="104" applyNumberFormat="1" applyFont="1" applyFill="1" applyBorder="1" applyAlignment="1" applyProtection="1">
      <alignment horizontal="center" vertical="center" wrapText="1"/>
    </xf>
    <xf numFmtId="0" fontId="20" fillId="33" borderId="12" xfId="104" applyNumberFormat="1" applyFont="1" applyFill="1" applyBorder="1" applyAlignment="1" applyProtection="1">
      <alignment horizontal="center" vertical="center" wrapText="1"/>
    </xf>
    <xf numFmtId="0" fontId="18" fillId="0" borderId="11" xfId="46" applyNumberFormat="1" applyFont="1" applyFill="1" applyBorder="1" applyAlignment="1" applyProtection="1">
      <alignment horizontal="center" vertical="center" wrapText="1"/>
    </xf>
  </cellXfs>
  <cellStyles count="10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6906_6182_0" xfId="49" xr:uid="{00000000-0005-0000-0000-000012000000}"/>
    <cellStyle name="6907_6200_0" xfId="50" xr:uid="{00000000-0005-0000-0000-000013000000}"/>
    <cellStyle name="6908_6204_0" xfId="51" xr:uid="{00000000-0005-0000-0000-000014000000}"/>
    <cellStyle name="6909_6208_0" xfId="52" xr:uid="{00000000-0005-0000-0000-000015000000}"/>
    <cellStyle name="6910_6210_0" xfId="53" xr:uid="{00000000-0005-0000-0000-000016000000}"/>
    <cellStyle name="6911_6181_0" xfId="55" xr:uid="{00000000-0005-0000-0000-000017000000}"/>
    <cellStyle name="6912_6179_0" xfId="54" xr:uid="{00000000-0005-0000-0000-000018000000}"/>
    <cellStyle name="6913_6194_0" xfId="56" xr:uid="{00000000-0005-0000-0000-000019000000}"/>
    <cellStyle name="6914_6228_0" xfId="57" xr:uid="{00000000-0005-0000-0000-00001A000000}"/>
    <cellStyle name="6915_6243_0" xfId="58" xr:uid="{00000000-0005-0000-0000-00001B000000}"/>
    <cellStyle name="6916_6248_0" xfId="59" xr:uid="{00000000-0005-0000-0000-00001C000000}"/>
    <cellStyle name="6917_6180_0" xfId="60" xr:uid="{00000000-0005-0000-0000-00001D000000}"/>
    <cellStyle name="6918_6183_0" xfId="61" xr:uid="{00000000-0005-0000-0000-00001E000000}"/>
    <cellStyle name="6919_6198_0" xfId="63" xr:uid="{00000000-0005-0000-0000-00001F000000}"/>
    <cellStyle name="6920_6197_0" xfId="62" xr:uid="{00000000-0005-0000-0000-000020000000}"/>
    <cellStyle name="6921_6187_0" xfId="64" xr:uid="{00000000-0005-0000-0000-000021000000}"/>
    <cellStyle name="6922_6203_0" xfId="67" xr:uid="{00000000-0005-0000-0000-000022000000}"/>
    <cellStyle name="6923_6196_0" xfId="65" xr:uid="{00000000-0005-0000-0000-000023000000}"/>
    <cellStyle name="6924_6206_0" xfId="69" xr:uid="{00000000-0005-0000-0000-000024000000}"/>
    <cellStyle name="6925_6201_0" xfId="66" xr:uid="{00000000-0005-0000-0000-000025000000}"/>
    <cellStyle name="6926_6205_0" xfId="68" xr:uid="{00000000-0005-0000-0000-000026000000}"/>
    <cellStyle name="6927_6216_0" xfId="70" xr:uid="{00000000-0005-0000-0000-000027000000}"/>
    <cellStyle name="6928_6224_0" xfId="72" xr:uid="{00000000-0005-0000-0000-000028000000}"/>
    <cellStyle name="6929_6226_0" xfId="73" xr:uid="{00000000-0005-0000-0000-000029000000}"/>
    <cellStyle name="6930_6230_0" xfId="74" xr:uid="{00000000-0005-0000-0000-00002A000000}"/>
    <cellStyle name="6931_6221_0" xfId="71" xr:uid="{00000000-0005-0000-0000-00002B000000}"/>
    <cellStyle name="6932_6237_0" xfId="83" xr:uid="{00000000-0005-0000-0000-00002C000000}"/>
    <cellStyle name="6933_6178_0" xfId="80" xr:uid="{00000000-0005-0000-0000-00002D000000}"/>
    <cellStyle name="6934_6186_0" xfId="81" xr:uid="{00000000-0005-0000-0000-00002E000000}"/>
    <cellStyle name="6935_6247_0" xfId="86" xr:uid="{00000000-0005-0000-0000-00002F000000}"/>
    <cellStyle name="6936_6177_0" xfId="79" xr:uid="{00000000-0005-0000-0000-000030000000}"/>
    <cellStyle name="6937_6191_0" xfId="82" xr:uid="{00000000-0005-0000-0000-000031000000}"/>
    <cellStyle name="6938_6244_0" xfId="84" xr:uid="{00000000-0005-0000-0000-000032000000}"/>
    <cellStyle name="6939_6207_0" xfId="88" xr:uid="{00000000-0005-0000-0000-000033000000}"/>
    <cellStyle name="6940_6222_0" xfId="90" xr:uid="{00000000-0005-0000-0000-000034000000}"/>
    <cellStyle name="6941_6202_0" xfId="87" xr:uid="{00000000-0005-0000-0000-000035000000}"/>
    <cellStyle name="6942_6215_0" xfId="89" xr:uid="{00000000-0005-0000-0000-000036000000}"/>
    <cellStyle name="6943_6220_0" xfId="77" xr:uid="{00000000-0005-0000-0000-000037000000}"/>
    <cellStyle name="6944_6219_0" xfId="76" xr:uid="{00000000-0005-0000-0000-000038000000}"/>
    <cellStyle name="6945_6231_0" xfId="78" xr:uid="{00000000-0005-0000-0000-000039000000}"/>
    <cellStyle name="6946_6211_0" xfId="75" xr:uid="{00000000-0005-0000-0000-00003A000000}"/>
    <cellStyle name="6947_6193_0" xfId="93" xr:uid="{00000000-0005-0000-0000-00003B000000}"/>
    <cellStyle name="6948_6212_0" xfId="94" xr:uid="{00000000-0005-0000-0000-00003C000000}"/>
    <cellStyle name="6949_6217_0" xfId="95" xr:uid="{00000000-0005-0000-0000-00003D000000}"/>
    <cellStyle name="6950_6236_0" xfId="99" xr:uid="{00000000-0005-0000-0000-00003E000000}"/>
    <cellStyle name="6951_6233_0" xfId="98" xr:uid="{00000000-0005-0000-0000-00003F000000}"/>
    <cellStyle name="6952_6229_0" xfId="97" xr:uid="{00000000-0005-0000-0000-000040000000}"/>
    <cellStyle name="6953_6235_0" xfId="92" xr:uid="{00000000-0005-0000-0000-000041000000}"/>
    <cellStyle name="6954_6185_0" xfId="91" xr:uid="{00000000-0005-0000-0000-000042000000}"/>
    <cellStyle name="6955_6209_0" xfId="100" xr:uid="{00000000-0005-0000-0000-000043000000}"/>
    <cellStyle name="6956_6240_0" xfId="101" xr:uid="{00000000-0005-0000-0000-000044000000}"/>
    <cellStyle name="6957_6242_0" xfId="102" xr:uid="{00000000-0005-0000-0000-000045000000}"/>
    <cellStyle name="6958_6246_0" xfId="103" xr:uid="{00000000-0005-0000-0000-000046000000}"/>
    <cellStyle name="7087_6223_0" xfId="96" xr:uid="{00000000-0005-0000-0000-000047000000}"/>
    <cellStyle name="7088_6245_0" xfId="85" xr:uid="{00000000-0005-0000-0000-000048000000}"/>
    <cellStyle name="Bueno" xfId="7" builtinId="26" customBuiltin="1"/>
    <cellStyle name="cabecera" xfId="43" xr:uid="{00000000-0005-0000-0000-00004A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ead" xfId="45" xr:uid="{00000000-0005-0000-0000-000057000000}"/>
    <cellStyle name="head 11" xfId="104" xr:uid="{00000000-0005-0000-0000-000058000000}"/>
    <cellStyle name="head 4" xfId="107" xr:uid="{00000000-0005-0000-0000-000059000000}"/>
    <cellStyle name="Incorrecto" xfId="8" builtinId="27" customBuiltin="1"/>
    <cellStyle name="Neutral" xfId="9" builtinId="28" customBuiltin="1"/>
    <cellStyle name="Normal" xfId="0" builtinId="0" customBuiltin="1"/>
    <cellStyle name="Notas" xfId="16" builtinId="10" customBuiltin="1"/>
    <cellStyle name="numero" xfId="47" xr:uid="{00000000-0005-0000-0000-00005E000000}"/>
    <cellStyle name="Porcentaje" xfId="1" builtinId="5"/>
    <cellStyle name="Salida" xfId="11" builtinId="21" customBuiltin="1"/>
    <cellStyle name="subtitulo" xfId="44" xr:uid="{00000000-0005-0000-0000-000061000000}"/>
    <cellStyle name="texto" xfId="46" xr:uid="{00000000-0005-0000-0000-000062000000}"/>
    <cellStyle name="texto 10 2" xfId="106" xr:uid="{00000000-0005-0000-0000-000063000000}"/>
    <cellStyle name="texto 11" xfId="105" xr:uid="{00000000-0005-0000-0000-000064000000}"/>
    <cellStyle name="Texto de advertencia" xfId="15" builtinId="11" customBuiltin="1"/>
    <cellStyle name="Texto explicativo" xfId="17" builtinId="53" customBuiltin="1"/>
    <cellStyle name="textoNoAplica" xfId="48" xr:uid="{00000000-0005-0000-0000-000067000000}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704851</xdr:colOff>
      <xdr:row>0</xdr:row>
      <xdr:rowOff>97631</xdr:rowOff>
    </xdr:from>
    <xdr:to>
      <xdr:col>1</xdr:col>
      <xdr:colOff>1247455</xdr:colOff>
      <xdr:row>0</xdr:row>
      <xdr:rowOff>678583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0BEC88-C46B-4650-8A3C-43C082818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97631"/>
          <a:ext cx="2566667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zoomScale="80" zoomScaleNormal="80" workbookViewId="0">
      <pane xSplit="1" ySplit="3" topLeftCell="C58" activePane="bottomRight" state="frozen"/>
      <selection pane="topRight" activeCell="B1" sqref="B1"/>
      <selection pane="bottomLeft" activeCell="A7" sqref="A7"/>
      <selection pane="bottomRight" activeCell="F76" sqref="F76"/>
    </sheetView>
  </sheetViews>
  <sheetFormatPr baseColWidth="10" defaultRowHeight="12.75" x14ac:dyDescent="0.2"/>
  <cols>
    <col min="1" max="1" width="30.42578125" bestFit="1" customWidth="1"/>
    <col min="2" max="4" width="30.42578125" customWidth="1"/>
    <col min="5" max="5" width="34" customWidth="1"/>
    <col min="6" max="6" width="33.5703125" customWidth="1"/>
    <col min="7" max="7" width="14.42578125" customWidth="1"/>
    <col min="8" max="12" width="12.140625" customWidth="1"/>
  </cols>
  <sheetData>
    <row r="1" spans="1:12" ht="60.75" customHeight="1" x14ac:dyDescent="0.2">
      <c r="A1" s="20"/>
      <c r="B1" s="21"/>
      <c r="C1" s="26" t="s">
        <v>90</v>
      </c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">
      <c r="A2" s="30" t="s">
        <v>91</v>
      </c>
      <c r="B2" s="28" t="s">
        <v>92</v>
      </c>
      <c r="C2" s="28" t="s">
        <v>0</v>
      </c>
      <c r="D2" s="28" t="s">
        <v>1</v>
      </c>
      <c r="E2" s="28" t="s">
        <v>93</v>
      </c>
      <c r="F2" s="28" t="s">
        <v>94</v>
      </c>
      <c r="G2" s="28" t="s">
        <v>2</v>
      </c>
      <c r="H2" s="23" t="s">
        <v>194</v>
      </c>
      <c r="I2" s="24"/>
      <c r="J2" s="24"/>
      <c r="K2" s="24"/>
      <c r="L2" s="25"/>
    </row>
    <row r="3" spans="1:12" x14ac:dyDescent="0.2">
      <c r="A3" s="31" t="s">
        <v>91</v>
      </c>
      <c r="B3" s="29"/>
      <c r="C3" s="29"/>
      <c r="D3" s="29"/>
      <c r="E3" s="29"/>
      <c r="F3" s="29"/>
      <c r="G3" s="29"/>
      <c r="H3" s="19" t="s">
        <v>195</v>
      </c>
      <c r="I3" s="19" t="s">
        <v>196</v>
      </c>
      <c r="J3" s="19" t="s">
        <v>197</v>
      </c>
      <c r="K3" s="19" t="s">
        <v>198</v>
      </c>
      <c r="L3" s="19" t="s">
        <v>199</v>
      </c>
    </row>
    <row r="4" spans="1:12" ht="51" x14ac:dyDescent="0.2">
      <c r="A4" s="27" t="s">
        <v>3</v>
      </c>
      <c r="B4" s="27" t="s">
        <v>4</v>
      </c>
      <c r="C4" s="27" t="s">
        <v>5</v>
      </c>
      <c r="D4" s="27" t="s">
        <v>6</v>
      </c>
      <c r="E4" s="1" t="s">
        <v>95</v>
      </c>
      <c r="F4" s="6" t="s">
        <v>184</v>
      </c>
      <c r="G4" s="7" t="s">
        <v>7</v>
      </c>
      <c r="H4" s="18">
        <f>SUM(I4:L4)</f>
        <v>1020</v>
      </c>
      <c r="I4" s="18" t="s">
        <v>8</v>
      </c>
      <c r="J4" s="18">
        <v>429</v>
      </c>
      <c r="K4" s="18" t="s">
        <v>8</v>
      </c>
      <c r="L4" s="18">
        <v>591</v>
      </c>
    </row>
    <row r="5" spans="1:12" ht="38.25" x14ac:dyDescent="0.2">
      <c r="A5" s="27"/>
      <c r="B5" s="27"/>
      <c r="C5" s="27"/>
      <c r="D5" s="27"/>
      <c r="E5" s="1" t="s">
        <v>96</v>
      </c>
      <c r="F5" s="3" t="s">
        <v>168</v>
      </c>
      <c r="G5" s="7" t="s">
        <v>185</v>
      </c>
      <c r="H5" s="11">
        <f>SUM(I5:L5)</f>
        <v>0.39999999999999997</v>
      </c>
      <c r="I5" s="13">
        <v>0.18</v>
      </c>
      <c r="J5" s="13">
        <v>7.0000000000000007E-2</v>
      </c>
      <c r="K5" s="13">
        <v>0.1</v>
      </c>
      <c r="L5" s="13">
        <v>0.05</v>
      </c>
    </row>
    <row r="6" spans="1:12" ht="38.25" x14ac:dyDescent="0.2">
      <c r="A6" s="27"/>
      <c r="B6" s="27"/>
      <c r="C6" s="27"/>
      <c r="D6" s="27"/>
      <c r="E6" s="1" t="s">
        <v>97</v>
      </c>
      <c r="F6" s="3" t="s">
        <v>168</v>
      </c>
      <c r="G6" s="7" t="s">
        <v>185</v>
      </c>
      <c r="H6" s="12" t="s">
        <v>186</v>
      </c>
      <c r="I6" s="12" t="s">
        <v>186</v>
      </c>
      <c r="J6" s="12" t="s">
        <v>186</v>
      </c>
      <c r="K6" s="12" t="s">
        <v>186</v>
      </c>
      <c r="L6" s="12" t="s">
        <v>186</v>
      </c>
    </row>
    <row r="7" spans="1:12" ht="38.25" x14ac:dyDescent="0.2">
      <c r="A7" s="27"/>
      <c r="B7" s="27"/>
      <c r="C7" s="27"/>
      <c r="D7" s="27"/>
      <c r="E7" s="1" t="s">
        <v>98</v>
      </c>
      <c r="F7" s="3" t="s">
        <v>168</v>
      </c>
      <c r="G7" s="7" t="s">
        <v>185</v>
      </c>
      <c r="H7" s="11">
        <f>SUM(I7:L7)</f>
        <v>0.4</v>
      </c>
      <c r="I7" s="1" t="s">
        <v>8</v>
      </c>
      <c r="J7" s="13">
        <v>0.38</v>
      </c>
      <c r="K7" s="13">
        <v>0.02</v>
      </c>
      <c r="L7" s="1" t="s">
        <v>8</v>
      </c>
    </row>
    <row r="8" spans="1:12" ht="38.25" x14ac:dyDescent="0.2">
      <c r="A8" s="27"/>
      <c r="B8" s="27"/>
      <c r="C8" s="27"/>
      <c r="D8" s="27"/>
      <c r="E8" s="1" t="s">
        <v>99</v>
      </c>
      <c r="F8" s="3" t="s">
        <v>168</v>
      </c>
      <c r="G8" s="7" t="s">
        <v>185</v>
      </c>
      <c r="H8" s="12" t="s">
        <v>187</v>
      </c>
      <c r="I8" s="12" t="s">
        <v>187</v>
      </c>
      <c r="J8" s="12" t="s">
        <v>187</v>
      </c>
      <c r="K8" s="12" t="s">
        <v>187</v>
      </c>
      <c r="L8" s="12" t="s">
        <v>187</v>
      </c>
    </row>
    <row r="9" spans="1:12" ht="38.25" x14ac:dyDescent="0.2">
      <c r="A9" s="27"/>
      <c r="B9" s="1" t="s">
        <v>9</v>
      </c>
      <c r="C9" s="1" t="s">
        <v>5</v>
      </c>
      <c r="D9" s="1" t="s">
        <v>10</v>
      </c>
      <c r="E9" s="1" t="s">
        <v>100</v>
      </c>
      <c r="F9" s="3" t="s">
        <v>169</v>
      </c>
      <c r="G9" s="7" t="s">
        <v>185</v>
      </c>
      <c r="H9" s="11">
        <v>0.85</v>
      </c>
      <c r="I9" s="13">
        <v>0.8</v>
      </c>
      <c r="J9" s="13">
        <v>0.8</v>
      </c>
      <c r="K9" s="11">
        <v>0.85</v>
      </c>
      <c r="L9" s="11">
        <v>0.85</v>
      </c>
    </row>
    <row r="10" spans="1:12" ht="38.25" x14ac:dyDescent="0.2">
      <c r="A10" s="27"/>
      <c r="B10" s="1" t="s">
        <v>11</v>
      </c>
      <c r="C10" s="1" t="s">
        <v>5</v>
      </c>
      <c r="D10" s="1" t="s">
        <v>12</v>
      </c>
      <c r="E10" s="1" t="s">
        <v>101</v>
      </c>
      <c r="F10" s="3" t="s">
        <v>168</v>
      </c>
      <c r="G10" s="7" t="s">
        <v>185</v>
      </c>
      <c r="H10" s="11">
        <v>0.1</v>
      </c>
      <c r="I10" s="1" t="s">
        <v>8</v>
      </c>
      <c r="J10" s="1" t="s">
        <v>8</v>
      </c>
      <c r="K10" s="1" t="s">
        <v>8</v>
      </c>
      <c r="L10" s="13">
        <v>0.1</v>
      </c>
    </row>
    <row r="11" spans="1:12" ht="63.75" x14ac:dyDescent="0.2">
      <c r="A11" s="27"/>
      <c r="B11" s="1" t="s">
        <v>13</v>
      </c>
      <c r="C11" s="1" t="s">
        <v>5</v>
      </c>
      <c r="D11" s="1" t="s">
        <v>14</v>
      </c>
      <c r="E11" s="1" t="s">
        <v>102</v>
      </c>
      <c r="F11" s="3" t="s">
        <v>168</v>
      </c>
      <c r="G11" s="7" t="s">
        <v>185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</row>
    <row r="12" spans="1:12" ht="25.5" x14ac:dyDescent="0.2">
      <c r="A12" s="27"/>
      <c r="B12" s="1" t="s">
        <v>15</v>
      </c>
      <c r="C12" s="1" t="s">
        <v>5</v>
      </c>
      <c r="D12" s="1" t="s">
        <v>16</v>
      </c>
      <c r="E12" s="1" t="s">
        <v>103</v>
      </c>
      <c r="F12" s="3" t="s">
        <v>169</v>
      </c>
      <c r="G12" s="7" t="s">
        <v>7</v>
      </c>
      <c r="H12" s="18">
        <f>SUM(I12:L12)</f>
        <v>851</v>
      </c>
      <c r="I12" s="18">
        <v>98</v>
      </c>
      <c r="J12" s="18">
        <v>213</v>
      </c>
      <c r="K12" s="18">
        <v>288</v>
      </c>
      <c r="L12" s="18">
        <v>252</v>
      </c>
    </row>
    <row r="13" spans="1:12" ht="38.25" x14ac:dyDescent="0.2">
      <c r="A13" s="27" t="s">
        <v>17</v>
      </c>
      <c r="B13" s="27" t="s">
        <v>18</v>
      </c>
      <c r="C13" s="27" t="s">
        <v>5</v>
      </c>
      <c r="D13" s="1" t="s">
        <v>19</v>
      </c>
      <c r="E13" s="1" t="s">
        <v>104</v>
      </c>
      <c r="F13" s="3" t="s">
        <v>167</v>
      </c>
      <c r="G13" s="8" t="s">
        <v>185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</row>
    <row r="14" spans="1:12" ht="51" x14ac:dyDescent="0.2">
      <c r="A14" s="27"/>
      <c r="B14" s="27"/>
      <c r="C14" s="27"/>
      <c r="D14" s="27" t="s">
        <v>20</v>
      </c>
      <c r="E14" s="1" t="s">
        <v>105</v>
      </c>
      <c r="F14" s="3" t="s">
        <v>167</v>
      </c>
      <c r="G14" s="8" t="s">
        <v>185</v>
      </c>
      <c r="H14" s="12" t="s">
        <v>187</v>
      </c>
      <c r="I14" s="12" t="s">
        <v>187</v>
      </c>
      <c r="J14" s="12" t="s">
        <v>187</v>
      </c>
      <c r="K14" s="12" t="s">
        <v>187</v>
      </c>
      <c r="L14" s="12" t="s">
        <v>187</v>
      </c>
    </row>
    <row r="15" spans="1:12" ht="63.75" x14ac:dyDescent="0.2">
      <c r="A15" s="27"/>
      <c r="B15" s="27"/>
      <c r="C15" s="27"/>
      <c r="D15" s="27"/>
      <c r="E15" s="1" t="s">
        <v>106</v>
      </c>
      <c r="F15" s="3" t="s">
        <v>167</v>
      </c>
      <c r="G15" s="8" t="s">
        <v>185</v>
      </c>
      <c r="H15" s="12" t="s">
        <v>187</v>
      </c>
      <c r="I15" s="1" t="s">
        <v>8</v>
      </c>
      <c r="J15" s="12" t="s">
        <v>187</v>
      </c>
      <c r="K15" s="12" t="s">
        <v>187</v>
      </c>
      <c r="L15" s="12" t="s">
        <v>187</v>
      </c>
    </row>
    <row r="16" spans="1:12" ht="38.25" x14ac:dyDescent="0.2">
      <c r="A16" s="27"/>
      <c r="B16" s="27"/>
      <c r="C16" s="27"/>
      <c r="D16" s="1" t="s">
        <v>21</v>
      </c>
      <c r="E16" s="1" t="s">
        <v>107</v>
      </c>
      <c r="F16" s="3" t="s">
        <v>167</v>
      </c>
      <c r="G16" s="9" t="s">
        <v>7</v>
      </c>
      <c r="H16" s="18">
        <f t="shared" ref="H16:H21" si="0">SUM(I16:L16)</f>
        <v>11627</v>
      </c>
      <c r="I16" s="18">
        <v>7873</v>
      </c>
      <c r="J16" s="18">
        <v>661</v>
      </c>
      <c r="K16" s="18">
        <v>962</v>
      </c>
      <c r="L16" s="18">
        <v>2131</v>
      </c>
    </row>
    <row r="17" spans="1:12" ht="25.5" x14ac:dyDescent="0.2">
      <c r="A17" s="27"/>
      <c r="B17" s="27"/>
      <c r="C17" s="27"/>
      <c r="D17" s="1" t="s">
        <v>22</v>
      </c>
      <c r="E17" s="1" t="s">
        <v>108</v>
      </c>
      <c r="F17" s="3" t="s">
        <v>167</v>
      </c>
      <c r="G17" s="9" t="s">
        <v>7</v>
      </c>
      <c r="H17" s="18">
        <f t="shared" si="0"/>
        <v>940</v>
      </c>
      <c r="I17" s="18">
        <v>321</v>
      </c>
      <c r="J17" s="18">
        <v>162</v>
      </c>
      <c r="K17" s="18">
        <v>225</v>
      </c>
      <c r="L17" s="18">
        <v>232</v>
      </c>
    </row>
    <row r="18" spans="1:12" ht="63.75" x14ac:dyDescent="0.2">
      <c r="A18" s="27"/>
      <c r="B18" s="27"/>
      <c r="C18" s="27"/>
      <c r="D18" s="1" t="s">
        <v>23</v>
      </c>
      <c r="E18" s="1" t="s">
        <v>109</v>
      </c>
      <c r="F18" s="3" t="s">
        <v>167</v>
      </c>
      <c r="G18" s="9" t="s">
        <v>185</v>
      </c>
      <c r="H18" s="14">
        <f t="shared" si="0"/>
        <v>0.84000000000000008</v>
      </c>
      <c r="I18" s="1" t="s">
        <v>8</v>
      </c>
      <c r="J18" s="13">
        <v>0.2</v>
      </c>
      <c r="K18" s="13">
        <v>0.2</v>
      </c>
      <c r="L18" s="13">
        <v>0.44</v>
      </c>
    </row>
    <row r="19" spans="1:12" ht="63.75" x14ac:dyDescent="0.2">
      <c r="A19" s="27"/>
      <c r="B19" s="27" t="s">
        <v>24</v>
      </c>
      <c r="C19" s="27" t="s">
        <v>5</v>
      </c>
      <c r="D19" s="27" t="s">
        <v>25</v>
      </c>
      <c r="E19" s="1" t="s">
        <v>110</v>
      </c>
      <c r="F19" s="3" t="s">
        <v>168</v>
      </c>
      <c r="G19" s="9" t="s">
        <v>185</v>
      </c>
      <c r="H19" s="14">
        <f t="shared" si="0"/>
        <v>0.28000000000000003</v>
      </c>
      <c r="I19" s="1" t="s">
        <v>8</v>
      </c>
      <c r="J19" s="13">
        <v>0.1</v>
      </c>
      <c r="K19" s="13">
        <v>0.09</v>
      </c>
      <c r="L19" s="13">
        <v>0.09</v>
      </c>
    </row>
    <row r="20" spans="1:12" ht="51" x14ac:dyDescent="0.2">
      <c r="A20" s="27"/>
      <c r="B20" s="27"/>
      <c r="C20" s="27"/>
      <c r="D20" s="27"/>
      <c r="E20" s="1" t="s">
        <v>111</v>
      </c>
      <c r="F20" s="3" t="s">
        <v>168</v>
      </c>
      <c r="G20" s="9" t="s">
        <v>185</v>
      </c>
      <c r="H20" s="14">
        <f t="shared" si="0"/>
        <v>0.35000000000000003</v>
      </c>
      <c r="I20" s="1" t="s">
        <v>8</v>
      </c>
      <c r="J20" s="13">
        <v>0.22</v>
      </c>
      <c r="K20" s="13">
        <v>0.05</v>
      </c>
      <c r="L20" s="13">
        <v>0.08</v>
      </c>
    </row>
    <row r="21" spans="1:12" ht="51" x14ac:dyDescent="0.2">
      <c r="A21" s="27" t="s">
        <v>26</v>
      </c>
      <c r="B21" s="27" t="s">
        <v>27</v>
      </c>
      <c r="C21" s="27" t="s">
        <v>5</v>
      </c>
      <c r="D21" s="27" t="s">
        <v>28</v>
      </c>
      <c r="E21" s="1" t="s">
        <v>112</v>
      </c>
      <c r="F21" s="4" t="s">
        <v>168</v>
      </c>
      <c r="G21" s="9" t="s">
        <v>185</v>
      </c>
      <c r="H21" s="11">
        <f t="shared" si="0"/>
        <v>0.35</v>
      </c>
      <c r="I21" s="13">
        <v>0.05</v>
      </c>
      <c r="J21" s="13">
        <v>0.05</v>
      </c>
      <c r="K21" s="13">
        <v>0.1</v>
      </c>
      <c r="L21" s="13">
        <v>0.15</v>
      </c>
    </row>
    <row r="22" spans="1:12" ht="51" x14ac:dyDescent="0.2">
      <c r="A22" s="27"/>
      <c r="B22" s="27"/>
      <c r="C22" s="27"/>
      <c r="D22" s="27"/>
      <c r="E22" s="1" t="s">
        <v>113</v>
      </c>
      <c r="F22" s="4" t="s">
        <v>168</v>
      </c>
      <c r="G22" s="9" t="s">
        <v>185</v>
      </c>
      <c r="H22" s="11">
        <v>0.8</v>
      </c>
      <c r="I22" s="1" t="s">
        <v>8</v>
      </c>
      <c r="J22" s="1" t="s">
        <v>8</v>
      </c>
      <c r="K22" s="1" t="s">
        <v>8</v>
      </c>
      <c r="L22" s="11">
        <v>0.8</v>
      </c>
    </row>
    <row r="23" spans="1:12" ht="38.25" x14ac:dyDescent="0.2">
      <c r="A23" s="27"/>
      <c r="B23" s="27" t="s">
        <v>29</v>
      </c>
      <c r="C23" s="27" t="s">
        <v>5</v>
      </c>
      <c r="D23" s="27" t="s">
        <v>30</v>
      </c>
      <c r="E23" s="1" t="s">
        <v>114</v>
      </c>
      <c r="F23" s="4" t="s">
        <v>168</v>
      </c>
      <c r="G23" s="10" t="s">
        <v>7</v>
      </c>
      <c r="H23" s="18">
        <v>15</v>
      </c>
      <c r="I23" s="18" t="s">
        <v>8</v>
      </c>
      <c r="J23" s="18" t="s">
        <v>8</v>
      </c>
      <c r="K23" s="18" t="s">
        <v>8</v>
      </c>
      <c r="L23" s="18">
        <v>15</v>
      </c>
    </row>
    <row r="24" spans="1:12" ht="51" x14ac:dyDescent="0.2">
      <c r="A24" s="27"/>
      <c r="B24" s="27"/>
      <c r="C24" s="27"/>
      <c r="D24" s="27"/>
      <c r="E24" s="1" t="s">
        <v>115</v>
      </c>
      <c r="F24" s="4" t="s">
        <v>168</v>
      </c>
      <c r="G24" s="9" t="s">
        <v>185</v>
      </c>
      <c r="H24" s="11">
        <f>SUM(I24:L24)</f>
        <v>0.35</v>
      </c>
      <c r="I24" s="13">
        <v>0.05</v>
      </c>
      <c r="J24" s="13">
        <v>0.05</v>
      </c>
      <c r="K24" s="13">
        <v>0.1</v>
      </c>
      <c r="L24" s="13">
        <v>0.15</v>
      </c>
    </row>
    <row r="25" spans="1:12" ht="51" x14ac:dyDescent="0.2">
      <c r="A25" s="27"/>
      <c r="B25" s="27"/>
      <c r="C25" s="27"/>
      <c r="D25" s="27"/>
      <c r="E25" s="1" t="s">
        <v>116</v>
      </c>
      <c r="F25" s="4" t="s">
        <v>168</v>
      </c>
      <c r="G25" s="9" t="s">
        <v>185</v>
      </c>
      <c r="H25" s="11">
        <v>0.8</v>
      </c>
      <c r="I25" s="1" t="s">
        <v>8</v>
      </c>
      <c r="J25" s="1" t="s">
        <v>8</v>
      </c>
      <c r="K25" s="1" t="s">
        <v>8</v>
      </c>
      <c r="L25" s="11">
        <v>0.8</v>
      </c>
    </row>
    <row r="26" spans="1:12" ht="38.25" x14ac:dyDescent="0.2">
      <c r="A26" s="27"/>
      <c r="B26" s="27" t="s">
        <v>31</v>
      </c>
      <c r="C26" s="27" t="s">
        <v>5</v>
      </c>
      <c r="D26" s="1" t="s">
        <v>32</v>
      </c>
      <c r="E26" s="1" t="s">
        <v>117</v>
      </c>
      <c r="F26" s="4" t="s">
        <v>168</v>
      </c>
      <c r="G26" s="9" t="s">
        <v>185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</row>
    <row r="27" spans="1:12" ht="51" x14ac:dyDescent="0.2">
      <c r="A27" s="27"/>
      <c r="B27" s="27"/>
      <c r="C27" s="27"/>
      <c r="D27" s="1" t="s">
        <v>33</v>
      </c>
      <c r="E27" s="1" t="s">
        <v>118</v>
      </c>
      <c r="F27" s="4" t="s">
        <v>168</v>
      </c>
      <c r="G27" s="9" t="s">
        <v>185</v>
      </c>
      <c r="H27" s="11">
        <v>0.5</v>
      </c>
      <c r="I27" s="1" t="s">
        <v>8</v>
      </c>
      <c r="J27" s="1" t="s">
        <v>8</v>
      </c>
      <c r="K27" s="1" t="s">
        <v>8</v>
      </c>
      <c r="L27" s="11">
        <v>0.5</v>
      </c>
    </row>
    <row r="28" spans="1:12" ht="38.25" x14ac:dyDescent="0.2">
      <c r="A28" s="27" t="s">
        <v>34</v>
      </c>
      <c r="B28" s="27" t="s">
        <v>35</v>
      </c>
      <c r="C28" s="27" t="s">
        <v>5</v>
      </c>
      <c r="D28" s="1" t="s">
        <v>36</v>
      </c>
      <c r="E28" s="1" t="s">
        <v>119</v>
      </c>
      <c r="F28" s="3" t="s">
        <v>170</v>
      </c>
      <c r="G28" s="7" t="s">
        <v>7</v>
      </c>
      <c r="H28" s="18">
        <f>SUM(I28:L28)</f>
        <v>100</v>
      </c>
      <c r="I28" s="18">
        <v>20</v>
      </c>
      <c r="J28" s="18">
        <v>35</v>
      </c>
      <c r="K28" s="18">
        <v>45</v>
      </c>
      <c r="L28" s="18" t="s">
        <v>8</v>
      </c>
    </row>
    <row r="29" spans="1:12" ht="38.25" x14ac:dyDescent="0.2">
      <c r="A29" s="27"/>
      <c r="B29" s="27"/>
      <c r="C29" s="27"/>
      <c r="D29" s="1" t="s">
        <v>37</v>
      </c>
      <c r="E29" s="1" t="s">
        <v>120</v>
      </c>
      <c r="F29" s="3" t="s">
        <v>170</v>
      </c>
      <c r="G29" s="7" t="s">
        <v>7</v>
      </c>
      <c r="H29" s="18">
        <v>100</v>
      </c>
      <c r="I29" s="18" t="s">
        <v>8</v>
      </c>
      <c r="J29" s="18" t="s">
        <v>8</v>
      </c>
      <c r="K29" s="18" t="s">
        <v>8</v>
      </c>
      <c r="L29" s="18">
        <v>100</v>
      </c>
    </row>
    <row r="30" spans="1:12" ht="38.25" x14ac:dyDescent="0.2">
      <c r="A30" s="27"/>
      <c r="B30" s="27"/>
      <c r="C30" s="27"/>
      <c r="D30" s="1" t="s">
        <v>38</v>
      </c>
      <c r="E30" s="1" t="s">
        <v>121</v>
      </c>
      <c r="F30" s="3" t="s">
        <v>168</v>
      </c>
      <c r="G30" s="9" t="s">
        <v>185</v>
      </c>
      <c r="H30" s="14">
        <f>SUM(I30:L30)</f>
        <v>0.49999999999999994</v>
      </c>
      <c r="I30" s="13">
        <v>0.35</v>
      </c>
      <c r="J30" s="13">
        <v>0.04</v>
      </c>
      <c r="K30" s="13">
        <v>0.06</v>
      </c>
      <c r="L30" s="13">
        <v>0.05</v>
      </c>
    </row>
    <row r="31" spans="1:12" ht="38.25" x14ac:dyDescent="0.2">
      <c r="A31" s="27"/>
      <c r="B31" s="27"/>
      <c r="C31" s="27"/>
      <c r="D31" s="1" t="s">
        <v>39</v>
      </c>
      <c r="E31" s="1" t="s">
        <v>122</v>
      </c>
      <c r="F31" s="3" t="s">
        <v>168</v>
      </c>
      <c r="G31" s="9" t="s">
        <v>185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</row>
    <row r="32" spans="1:12" ht="51" x14ac:dyDescent="0.2">
      <c r="A32" s="27"/>
      <c r="B32" s="27"/>
      <c r="C32" s="27"/>
      <c r="D32" s="1" t="s">
        <v>40</v>
      </c>
      <c r="E32" s="1" t="s">
        <v>123</v>
      </c>
      <c r="F32" s="3" t="s">
        <v>171</v>
      </c>
      <c r="G32" s="9" t="s">
        <v>185</v>
      </c>
      <c r="H32" s="14">
        <f>SUM(I32:L32)</f>
        <v>0.1</v>
      </c>
      <c r="I32" s="13">
        <v>0.02</v>
      </c>
      <c r="J32" s="13">
        <v>0.03</v>
      </c>
      <c r="K32" s="13">
        <v>0.03</v>
      </c>
      <c r="L32" s="13">
        <v>0.02</v>
      </c>
    </row>
    <row r="33" spans="1:12" ht="89.25" x14ac:dyDescent="0.2">
      <c r="A33" s="27"/>
      <c r="B33" s="27"/>
      <c r="C33" s="27"/>
      <c r="D33" s="1" t="s">
        <v>41</v>
      </c>
      <c r="E33" s="1" t="s">
        <v>124</v>
      </c>
      <c r="F33" s="5" t="s">
        <v>168</v>
      </c>
      <c r="G33" s="9" t="s">
        <v>185</v>
      </c>
      <c r="H33" s="11">
        <v>0.6</v>
      </c>
      <c r="I33" s="1" t="s">
        <v>8</v>
      </c>
      <c r="J33" s="1" t="s">
        <v>8</v>
      </c>
      <c r="K33" s="1" t="s">
        <v>8</v>
      </c>
      <c r="L33" s="13">
        <v>0.6</v>
      </c>
    </row>
    <row r="34" spans="1:12" x14ac:dyDescent="0.2">
      <c r="A34" s="27" t="s">
        <v>42</v>
      </c>
      <c r="B34" s="27" t="s">
        <v>43</v>
      </c>
      <c r="C34" s="27" t="s">
        <v>44</v>
      </c>
      <c r="D34" s="1" t="s">
        <v>45</v>
      </c>
      <c r="E34" s="1" t="s">
        <v>125</v>
      </c>
      <c r="F34" s="3" t="s">
        <v>172</v>
      </c>
      <c r="G34" s="9" t="s">
        <v>185</v>
      </c>
      <c r="H34" s="14">
        <f>SUM(I34:L34)</f>
        <v>1</v>
      </c>
      <c r="I34" s="13">
        <v>0.2</v>
      </c>
      <c r="J34" s="13">
        <v>0.3</v>
      </c>
      <c r="K34" s="13">
        <v>0.3</v>
      </c>
      <c r="L34" s="13">
        <v>0.2</v>
      </c>
    </row>
    <row r="35" spans="1:12" ht="25.5" x14ac:dyDescent="0.2">
      <c r="A35" s="27"/>
      <c r="B35" s="27"/>
      <c r="C35" s="27"/>
      <c r="D35" s="1" t="s">
        <v>46</v>
      </c>
      <c r="E35" s="1" t="s">
        <v>126</v>
      </c>
      <c r="F35" s="3" t="s">
        <v>172</v>
      </c>
      <c r="G35" s="9" t="s">
        <v>185</v>
      </c>
      <c r="H35" s="14">
        <f t="shared" ref="H35:H38" si="1">SUM(I35:L35)</f>
        <v>1</v>
      </c>
      <c r="I35" s="13">
        <v>0.2</v>
      </c>
      <c r="J35" s="13">
        <v>0.3</v>
      </c>
      <c r="K35" s="13">
        <v>0.3</v>
      </c>
      <c r="L35" s="13">
        <v>0.2</v>
      </c>
    </row>
    <row r="36" spans="1:12" ht="25.5" x14ac:dyDescent="0.2">
      <c r="A36" s="27"/>
      <c r="B36" s="27"/>
      <c r="C36" s="27"/>
      <c r="D36" s="1" t="s">
        <v>47</v>
      </c>
      <c r="E36" s="1" t="s">
        <v>127</v>
      </c>
      <c r="F36" s="3" t="s">
        <v>172</v>
      </c>
      <c r="G36" s="9" t="s">
        <v>185</v>
      </c>
      <c r="H36" s="14">
        <f t="shared" si="1"/>
        <v>1</v>
      </c>
      <c r="I36" s="13">
        <v>0.2</v>
      </c>
      <c r="J36" s="13">
        <v>0.3</v>
      </c>
      <c r="K36" s="13">
        <v>0.3</v>
      </c>
      <c r="L36" s="13">
        <v>0.2</v>
      </c>
    </row>
    <row r="37" spans="1:12" ht="25.5" x14ac:dyDescent="0.2">
      <c r="A37" s="27"/>
      <c r="B37" s="27"/>
      <c r="C37" s="27"/>
      <c r="D37" s="1" t="s">
        <v>48</v>
      </c>
      <c r="E37" s="1" t="s">
        <v>128</v>
      </c>
      <c r="F37" s="3" t="s">
        <v>172</v>
      </c>
      <c r="G37" s="9" t="s">
        <v>185</v>
      </c>
      <c r="H37" s="14">
        <f t="shared" si="1"/>
        <v>1</v>
      </c>
      <c r="I37" s="13">
        <v>0.2</v>
      </c>
      <c r="J37" s="13">
        <v>0.3</v>
      </c>
      <c r="K37" s="13">
        <v>0.3</v>
      </c>
      <c r="L37" s="13">
        <v>0.2</v>
      </c>
    </row>
    <row r="38" spans="1:12" x14ac:dyDescent="0.2">
      <c r="A38" s="27"/>
      <c r="B38" s="27"/>
      <c r="C38" s="27"/>
      <c r="D38" s="1" t="s">
        <v>49</v>
      </c>
      <c r="E38" s="1" t="s">
        <v>129</v>
      </c>
      <c r="F38" s="3" t="s">
        <v>172</v>
      </c>
      <c r="G38" s="9" t="s">
        <v>185</v>
      </c>
      <c r="H38" s="14">
        <f t="shared" si="1"/>
        <v>1</v>
      </c>
      <c r="I38" s="13">
        <v>0.2</v>
      </c>
      <c r="J38" s="13">
        <v>0.3</v>
      </c>
      <c r="K38" s="13">
        <v>0.3</v>
      </c>
      <c r="L38" s="13">
        <v>0.2</v>
      </c>
    </row>
    <row r="39" spans="1:12" ht="38.25" x14ac:dyDescent="0.2">
      <c r="A39" s="27"/>
      <c r="B39" s="27" t="s">
        <v>50</v>
      </c>
      <c r="C39" s="27" t="s">
        <v>51</v>
      </c>
      <c r="D39" s="27" t="s">
        <v>52</v>
      </c>
      <c r="E39" s="1" t="s">
        <v>130</v>
      </c>
      <c r="F39" s="3" t="s">
        <v>173</v>
      </c>
      <c r="G39" s="9" t="s">
        <v>185</v>
      </c>
      <c r="H39" s="12" t="s">
        <v>188</v>
      </c>
      <c r="I39" s="1" t="s">
        <v>8</v>
      </c>
      <c r="J39" s="12" t="s">
        <v>188</v>
      </c>
      <c r="K39" s="1" t="s">
        <v>8</v>
      </c>
      <c r="L39" s="12" t="s">
        <v>188</v>
      </c>
    </row>
    <row r="40" spans="1:12" ht="38.25" x14ac:dyDescent="0.2">
      <c r="A40" s="27"/>
      <c r="B40" s="27"/>
      <c r="C40" s="27"/>
      <c r="D40" s="27"/>
      <c r="E40" s="1" t="s">
        <v>131</v>
      </c>
      <c r="F40" s="3" t="s">
        <v>173</v>
      </c>
      <c r="G40" s="9" t="s">
        <v>185</v>
      </c>
      <c r="H40" s="12" t="s">
        <v>189</v>
      </c>
      <c r="I40" s="12" t="s">
        <v>189</v>
      </c>
      <c r="J40" s="12" t="s">
        <v>189</v>
      </c>
      <c r="K40" s="12" t="s">
        <v>189</v>
      </c>
      <c r="L40" s="12" t="s">
        <v>189</v>
      </c>
    </row>
    <row r="41" spans="1:12" ht="25.5" x14ac:dyDescent="0.2">
      <c r="A41" s="27"/>
      <c r="B41" s="27"/>
      <c r="C41" s="27"/>
      <c r="D41" s="1" t="s">
        <v>53</v>
      </c>
      <c r="E41" s="1" t="s">
        <v>132</v>
      </c>
      <c r="F41" s="3" t="s">
        <v>173</v>
      </c>
      <c r="G41" s="9" t="s">
        <v>185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</row>
    <row r="42" spans="1:12" ht="38.25" x14ac:dyDescent="0.2">
      <c r="A42" s="27"/>
      <c r="B42" s="27"/>
      <c r="C42" s="27"/>
      <c r="D42" s="1" t="s">
        <v>54</v>
      </c>
      <c r="E42" s="1" t="s">
        <v>133</v>
      </c>
      <c r="F42" s="3" t="s">
        <v>173</v>
      </c>
      <c r="G42" s="9" t="s">
        <v>185</v>
      </c>
      <c r="H42" s="12" t="s">
        <v>189</v>
      </c>
      <c r="I42" s="12" t="s">
        <v>189</v>
      </c>
      <c r="J42" s="12" t="s">
        <v>189</v>
      </c>
      <c r="K42" s="12" t="s">
        <v>189</v>
      </c>
      <c r="L42" s="12" t="s">
        <v>189</v>
      </c>
    </row>
    <row r="43" spans="1:12" ht="51" x14ac:dyDescent="0.2">
      <c r="A43" s="27"/>
      <c r="B43" s="27"/>
      <c r="C43" s="27"/>
      <c r="D43" s="1" t="s">
        <v>55</v>
      </c>
      <c r="E43" s="1" t="s">
        <v>134</v>
      </c>
      <c r="F43" s="3" t="s">
        <v>173</v>
      </c>
      <c r="G43" s="9" t="s">
        <v>185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</row>
    <row r="44" spans="1:12" ht="38.25" x14ac:dyDescent="0.2">
      <c r="A44" s="27"/>
      <c r="B44" s="27"/>
      <c r="C44" s="27" t="s">
        <v>56</v>
      </c>
      <c r="D44" s="2" t="s">
        <v>61</v>
      </c>
      <c r="E44" s="2" t="s">
        <v>139</v>
      </c>
      <c r="F44" s="4" t="s">
        <v>174</v>
      </c>
      <c r="G44" s="9" t="s">
        <v>185</v>
      </c>
      <c r="H44" s="11">
        <f>SUM(I44:L44)</f>
        <v>1</v>
      </c>
      <c r="I44" s="13">
        <v>0.33</v>
      </c>
      <c r="J44" s="13">
        <v>0.17</v>
      </c>
      <c r="K44" s="13">
        <v>0.17</v>
      </c>
      <c r="L44" s="13">
        <v>0.33</v>
      </c>
    </row>
    <row r="45" spans="1:12" ht="25.5" x14ac:dyDescent="0.2">
      <c r="A45" s="32"/>
      <c r="B45" s="32"/>
      <c r="C45" s="32"/>
      <c r="D45" s="2" t="s">
        <v>62</v>
      </c>
      <c r="E45" s="2" t="s">
        <v>140</v>
      </c>
      <c r="F45" s="4" t="s">
        <v>174</v>
      </c>
      <c r="G45" s="9" t="s">
        <v>185</v>
      </c>
      <c r="H45" s="11">
        <f>SUM(I45:L45)</f>
        <v>1</v>
      </c>
      <c r="I45" s="13">
        <v>0.16</v>
      </c>
      <c r="J45" s="13">
        <v>0.2</v>
      </c>
      <c r="K45" s="13">
        <v>0.3</v>
      </c>
      <c r="L45" s="13">
        <v>0.34</v>
      </c>
    </row>
    <row r="46" spans="1:12" ht="51" x14ac:dyDescent="0.2">
      <c r="A46" s="32"/>
      <c r="B46" s="32"/>
      <c r="C46" s="32"/>
      <c r="D46" s="2" t="s">
        <v>63</v>
      </c>
      <c r="E46" s="2" t="s">
        <v>141</v>
      </c>
      <c r="F46" s="4" t="s">
        <v>174</v>
      </c>
      <c r="G46" s="9" t="s">
        <v>185</v>
      </c>
      <c r="H46" s="12" t="s">
        <v>190</v>
      </c>
      <c r="I46" s="12" t="s">
        <v>190</v>
      </c>
      <c r="J46" s="12" t="s">
        <v>190</v>
      </c>
      <c r="K46" s="12" t="s">
        <v>190</v>
      </c>
      <c r="L46" s="12" t="s">
        <v>190</v>
      </c>
    </row>
    <row r="47" spans="1:12" ht="38.25" x14ac:dyDescent="0.2">
      <c r="A47" s="32"/>
      <c r="B47" s="32"/>
      <c r="C47" s="32"/>
      <c r="D47" s="2" t="s">
        <v>64</v>
      </c>
      <c r="E47" s="2" t="s">
        <v>142</v>
      </c>
      <c r="F47" s="3" t="s">
        <v>176</v>
      </c>
      <c r="G47" s="9" t="s">
        <v>185</v>
      </c>
      <c r="H47" s="12" t="s">
        <v>190</v>
      </c>
      <c r="I47" s="12" t="s">
        <v>190</v>
      </c>
      <c r="J47" s="12" t="s">
        <v>190</v>
      </c>
      <c r="K47" s="12" t="s">
        <v>190</v>
      </c>
      <c r="L47" s="12" t="s">
        <v>190</v>
      </c>
    </row>
    <row r="48" spans="1:12" ht="38.25" x14ac:dyDescent="0.2">
      <c r="A48" s="32"/>
      <c r="B48" s="32"/>
      <c r="C48" s="32"/>
      <c r="D48" s="2" t="s">
        <v>57</v>
      </c>
      <c r="E48" s="2" t="s">
        <v>135</v>
      </c>
      <c r="F48" s="3" t="s">
        <v>176</v>
      </c>
      <c r="G48" s="9" t="s">
        <v>185</v>
      </c>
      <c r="H48" s="12" t="s">
        <v>192</v>
      </c>
      <c r="I48" s="2" t="s">
        <v>193</v>
      </c>
      <c r="J48" s="2" t="s">
        <v>193</v>
      </c>
      <c r="K48" s="2" t="s">
        <v>193</v>
      </c>
      <c r="L48" s="2" t="s">
        <v>193</v>
      </c>
    </row>
    <row r="49" spans="1:12" ht="25.5" x14ac:dyDescent="0.2">
      <c r="A49" s="27"/>
      <c r="B49" s="27"/>
      <c r="C49" s="27"/>
      <c r="D49" s="1" t="s">
        <v>58</v>
      </c>
      <c r="E49" s="1" t="s">
        <v>136</v>
      </c>
      <c r="F49" s="3" t="s">
        <v>176</v>
      </c>
      <c r="G49" s="9" t="s">
        <v>185</v>
      </c>
      <c r="H49" s="16">
        <v>0.95699999999999996</v>
      </c>
      <c r="I49" s="17">
        <v>0.3931</v>
      </c>
      <c r="J49" s="17">
        <v>0.55930000000000002</v>
      </c>
      <c r="K49" s="17">
        <v>0.77039999999999997</v>
      </c>
      <c r="L49" s="17">
        <v>0.95699999999999996</v>
      </c>
    </row>
    <row r="50" spans="1:12" ht="25.5" x14ac:dyDescent="0.2">
      <c r="A50" s="27"/>
      <c r="B50" s="27"/>
      <c r="C50" s="27"/>
      <c r="D50" s="1" t="s">
        <v>59</v>
      </c>
      <c r="E50" s="1" t="s">
        <v>137</v>
      </c>
      <c r="F50" s="3" t="s">
        <v>176</v>
      </c>
      <c r="G50" s="9" t="s">
        <v>185</v>
      </c>
      <c r="H50" s="11">
        <v>1</v>
      </c>
      <c r="I50" s="1" t="s">
        <v>8</v>
      </c>
      <c r="J50" s="11">
        <v>1</v>
      </c>
      <c r="K50" s="11">
        <v>1</v>
      </c>
      <c r="L50" s="11">
        <v>1</v>
      </c>
    </row>
    <row r="51" spans="1:12" ht="25.5" x14ac:dyDescent="0.2">
      <c r="A51" s="27"/>
      <c r="B51" s="27"/>
      <c r="C51" s="27"/>
      <c r="D51" s="1" t="s">
        <v>60</v>
      </c>
      <c r="E51" s="1" t="s">
        <v>138</v>
      </c>
      <c r="F51" s="3" t="s">
        <v>177</v>
      </c>
      <c r="G51" s="9" t="s">
        <v>185</v>
      </c>
      <c r="H51" s="11">
        <f>L51</f>
        <v>0.9</v>
      </c>
      <c r="I51" s="13">
        <v>0.35</v>
      </c>
      <c r="J51" s="13">
        <v>0.7</v>
      </c>
      <c r="K51" s="13">
        <v>0.8</v>
      </c>
      <c r="L51" s="13">
        <v>0.9</v>
      </c>
    </row>
    <row r="52" spans="1:12" ht="51" x14ac:dyDescent="0.2">
      <c r="A52" s="27"/>
      <c r="B52" s="27"/>
      <c r="C52" s="27" t="s">
        <v>65</v>
      </c>
      <c r="D52" s="1" t="s">
        <v>66</v>
      </c>
      <c r="E52" s="1" t="s">
        <v>143</v>
      </c>
      <c r="F52" s="3" t="s">
        <v>178</v>
      </c>
      <c r="G52" s="9" t="s">
        <v>185</v>
      </c>
      <c r="H52" s="12" t="s">
        <v>189</v>
      </c>
      <c r="I52" s="12" t="s">
        <v>189</v>
      </c>
      <c r="J52" s="12" t="s">
        <v>189</v>
      </c>
      <c r="K52" s="12" t="s">
        <v>189</v>
      </c>
      <c r="L52" s="12" t="s">
        <v>189</v>
      </c>
    </row>
    <row r="53" spans="1:12" ht="38.25" x14ac:dyDescent="0.2">
      <c r="A53" s="27"/>
      <c r="B53" s="27"/>
      <c r="C53" s="27"/>
      <c r="D53" s="1" t="s">
        <v>67</v>
      </c>
      <c r="E53" s="1" t="s">
        <v>144</v>
      </c>
      <c r="F53" s="3" t="s">
        <v>179</v>
      </c>
      <c r="G53" s="9" t="s">
        <v>185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</row>
    <row r="54" spans="1:12" ht="38.25" x14ac:dyDescent="0.2">
      <c r="A54" s="27"/>
      <c r="B54" s="27"/>
      <c r="C54" s="27"/>
      <c r="D54" s="1" t="s">
        <v>68</v>
      </c>
      <c r="E54" s="1" t="s">
        <v>145</v>
      </c>
      <c r="F54" s="3" t="s">
        <v>179</v>
      </c>
      <c r="G54" s="9" t="s">
        <v>185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</row>
    <row r="55" spans="1:12" ht="63.75" x14ac:dyDescent="0.2">
      <c r="A55" s="27"/>
      <c r="B55" s="27"/>
      <c r="C55" s="27"/>
      <c r="D55" s="1" t="s">
        <v>69</v>
      </c>
      <c r="E55" s="1" t="s">
        <v>146</v>
      </c>
      <c r="F55" s="3" t="s">
        <v>179</v>
      </c>
      <c r="G55" s="9" t="s">
        <v>185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</row>
    <row r="56" spans="1:12" ht="38.25" x14ac:dyDescent="0.2">
      <c r="A56" s="27"/>
      <c r="B56" s="27" t="s">
        <v>70</v>
      </c>
      <c r="C56" s="27" t="s">
        <v>65</v>
      </c>
      <c r="D56" s="1" t="s">
        <v>71</v>
      </c>
      <c r="E56" s="1" t="s">
        <v>147</v>
      </c>
      <c r="F56" s="3" t="s">
        <v>180</v>
      </c>
      <c r="G56" s="9" t="s">
        <v>185</v>
      </c>
      <c r="H56" s="11">
        <f>SUM(I56:L56)</f>
        <v>0.4</v>
      </c>
      <c r="I56" s="13">
        <v>0.05</v>
      </c>
      <c r="J56" s="13">
        <v>0.1</v>
      </c>
      <c r="K56" s="13">
        <v>0.15</v>
      </c>
      <c r="L56" s="13">
        <v>0.1</v>
      </c>
    </row>
    <row r="57" spans="1:12" ht="38.25" x14ac:dyDescent="0.2">
      <c r="A57" s="27"/>
      <c r="B57" s="27"/>
      <c r="C57" s="27"/>
      <c r="D57" s="1" t="s">
        <v>72</v>
      </c>
      <c r="E57" s="1" t="s">
        <v>148</v>
      </c>
      <c r="F57" s="3" t="s">
        <v>180</v>
      </c>
      <c r="G57" s="9" t="s">
        <v>185</v>
      </c>
      <c r="H57" s="11">
        <f>SUM(I57:L57)</f>
        <v>0.2</v>
      </c>
      <c r="I57" s="13">
        <v>0.03</v>
      </c>
      <c r="J57" s="13">
        <v>0.05</v>
      </c>
      <c r="K57" s="13">
        <v>0.06</v>
      </c>
      <c r="L57" s="13">
        <v>0.06</v>
      </c>
    </row>
    <row r="58" spans="1:12" ht="38.25" x14ac:dyDescent="0.2">
      <c r="A58" s="27"/>
      <c r="B58" s="27"/>
      <c r="C58" s="1" t="s">
        <v>73</v>
      </c>
      <c r="D58" s="1" t="s">
        <v>74</v>
      </c>
      <c r="E58" s="1" t="s">
        <v>149</v>
      </c>
      <c r="F58" s="4" t="s">
        <v>174</v>
      </c>
      <c r="G58" s="9" t="s">
        <v>185</v>
      </c>
      <c r="H58" s="11">
        <f>SUM(I58:L58)</f>
        <v>1</v>
      </c>
      <c r="I58" s="13">
        <v>0.21</v>
      </c>
      <c r="J58" s="13">
        <v>0.34</v>
      </c>
      <c r="K58" s="13">
        <v>0.25</v>
      </c>
      <c r="L58" s="13">
        <v>0.2</v>
      </c>
    </row>
    <row r="59" spans="1:12" ht="51" x14ac:dyDescent="0.2">
      <c r="A59" s="27"/>
      <c r="B59" s="27"/>
      <c r="C59" s="27" t="s">
        <v>75</v>
      </c>
      <c r="D59" s="1" t="s">
        <v>76</v>
      </c>
      <c r="E59" s="1" t="s">
        <v>150</v>
      </c>
      <c r="F59" s="3" t="s">
        <v>169</v>
      </c>
      <c r="G59" s="9" t="s">
        <v>185</v>
      </c>
      <c r="H59" s="11">
        <f>SUM(I59:L59)</f>
        <v>1</v>
      </c>
      <c r="I59" s="13">
        <v>0.25</v>
      </c>
      <c r="J59" s="13">
        <v>0.25</v>
      </c>
      <c r="K59" s="13">
        <v>0.25</v>
      </c>
      <c r="L59" s="13">
        <v>0.25</v>
      </c>
    </row>
    <row r="60" spans="1:12" ht="51" x14ac:dyDescent="0.2">
      <c r="A60" s="27"/>
      <c r="B60" s="27"/>
      <c r="C60" s="27"/>
      <c r="D60" s="1" t="s">
        <v>77</v>
      </c>
      <c r="E60" s="1" t="s">
        <v>151</v>
      </c>
      <c r="F60" s="3" t="s">
        <v>169</v>
      </c>
      <c r="G60" s="9" t="s">
        <v>185</v>
      </c>
      <c r="H60" s="11">
        <f>SUM(I60:L60)</f>
        <v>1</v>
      </c>
      <c r="I60" s="13">
        <v>0.25</v>
      </c>
      <c r="J60" s="13">
        <v>0.25</v>
      </c>
      <c r="K60" s="13">
        <v>0.25</v>
      </c>
      <c r="L60" s="13">
        <v>0.25</v>
      </c>
    </row>
    <row r="61" spans="1:12" ht="25.5" x14ac:dyDescent="0.2">
      <c r="A61" s="27"/>
      <c r="B61" s="27"/>
      <c r="C61" s="27"/>
      <c r="D61" s="1" t="s">
        <v>78</v>
      </c>
      <c r="E61" s="1" t="s">
        <v>152</v>
      </c>
      <c r="F61" s="3" t="s">
        <v>169</v>
      </c>
      <c r="G61" s="7" t="s">
        <v>7</v>
      </c>
      <c r="H61" s="18">
        <v>1</v>
      </c>
      <c r="I61" s="18" t="s">
        <v>8</v>
      </c>
      <c r="J61" s="18" t="s">
        <v>8</v>
      </c>
      <c r="K61" s="18" t="s">
        <v>8</v>
      </c>
      <c r="L61" s="18">
        <v>1</v>
      </c>
    </row>
    <row r="62" spans="1:12" ht="25.5" x14ac:dyDescent="0.2">
      <c r="A62" s="27"/>
      <c r="B62" s="27"/>
      <c r="C62" s="27"/>
      <c r="D62" s="1" t="s">
        <v>79</v>
      </c>
      <c r="E62" s="1" t="s">
        <v>153</v>
      </c>
      <c r="F62" s="3" t="s">
        <v>180</v>
      </c>
      <c r="G62" s="7" t="s">
        <v>185</v>
      </c>
      <c r="H62" s="11">
        <f>SUM(I62:L62)</f>
        <v>0.2</v>
      </c>
      <c r="I62" s="13">
        <v>0.06</v>
      </c>
      <c r="J62" s="13">
        <v>0.04</v>
      </c>
      <c r="K62" s="13">
        <v>0.04</v>
      </c>
      <c r="L62" s="13">
        <v>0.06</v>
      </c>
    </row>
    <row r="63" spans="1:12" ht="38.25" x14ac:dyDescent="0.2">
      <c r="A63" s="27"/>
      <c r="B63" s="27"/>
      <c r="C63" s="27"/>
      <c r="D63" s="1" t="s">
        <v>80</v>
      </c>
      <c r="E63" s="1" t="s">
        <v>154</v>
      </c>
      <c r="F63" s="3" t="s">
        <v>181</v>
      </c>
      <c r="G63" s="7" t="s">
        <v>185</v>
      </c>
      <c r="H63" s="11">
        <f>SUM(I63:L63)</f>
        <v>0.2</v>
      </c>
      <c r="I63" s="13">
        <v>0.05</v>
      </c>
      <c r="J63" s="13">
        <v>0.05</v>
      </c>
      <c r="K63" s="13">
        <v>0.05</v>
      </c>
      <c r="L63" s="13">
        <v>0.05</v>
      </c>
    </row>
    <row r="64" spans="1:12" ht="38.25" x14ac:dyDescent="0.2">
      <c r="A64" s="27"/>
      <c r="B64" s="27"/>
      <c r="C64" s="27"/>
      <c r="D64" s="27" t="s">
        <v>81</v>
      </c>
      <c r="E64" s="1" t="s">
        <v>155</v>
      </c>
      <c r="F64" s="3" t="s">
        <v>181</v>
      </c>
      <c r="G64" s="7" t="s">
        <v>185</v>
      </c>
      <c r="H64" s="12" t="s">
        <v>190</v>
      </c>
      <c r="I64" s="12" t="s">
        <v>190</v>
      </c>
      <c r="J64" s="12" t="s">
        <v>190</v>
      </c>
      <c r="K64" s="12" t="s">
        <v>190</v>
      </c>
      <c r="L64" s="12" t="s">
        <v>190</v>
      </c>
    </row>
    <row r="65" spans="1:12" ht="25.5" x14ac:dyDescent="0.2">
      <c r="A65" s="27"/>
      <c r="B65" s="27"/>
      <c r="C65" s="27"/>
      <c r="D65" s="27"/>
      <c r="E65" s="1" t="s">
        <v>156</v>
      </c>
      <c r="F65" s="3" t="s">
        <v>181</v>
      </c>
      <c r="G65" s="7" t="s">
        <v>185</v>
      </c>
      <c r="H65" s="11">
        <f>SUM(I65:L65)</f>
        <v>0.2</v>
      </c>
      <c r="I65" s="13">
        <v>0.05</v>
      </c>
      <c r="J65" s="13">
        <v>0.05</v>
      </c>
      <c r="K65" s="13">
        <v>0.05</v>
      </c>
      <c r="L65" s="13">
        <v>0.05</v>
      </c>
    </row>
    <row r="66" spans="1:12" ht="25.5" x14ac:dyDescent="0.2">
      <c r="A66" s="27"/>
      <c r="B66" s="27" t="s">
        <v>82</v>
      </c>
      <c r="C66" s="27" t="s">
        <v>65</v>
      </c>
      <c r="D66" s="27" t="s">
        <v>83</v>
      </c>
      <c r="E66" s="1" t="s">
        <v>157</v>
      </c>
      <c r="F66" s="3" t="s">
        <v>182</v>
      </c>
      <c r="G66" s="7" t="s">
        <v>7</v>
      </c>
      <c r="H66" s="18">
        <v>1</v>
      </c>
      <c r="I66" s="18" t="s">
        <v>8</v>
      </c>
      <c r="J66" s="18" t="s">
        <v>8</v>
      </c>
      <c r="K66" s="18">
        <v>1</v>
      </c>
      <c r="L66" s="18" t="s">
        <v>8</v>
      </c>
    </row>
    <row r="67" spans="1:12" ht="76.5" x14ac:dyDescent="0.2">
      <c r="A67" s="27"/>
      <c r="B67" s="27"/>
      <c r="C67" s="27"/>
      <c r="D67" s="27"/>
      <c r="E67" s="1" t="s">
        <v>158</v>
      </c>
      <c r="F67" s="3" t="s">
        <v>182</v>
      </c>
      <c r="G67" s="7" t="s">
        <v>185</v>
      </c>
      <c r="H67" s="11">
        <f>SUM(I67:L67)</f>
        <v>0.3</v>
      </c>
      <c r="I67" s="13">
        <v>0.05</v>
      </c>
      <c r="J67" s="13">
        <v>0.1</v>
      </c>
      <c r="K67" s="13">
        <v>0.1</v>
      </c>
      <c r="L67" s="13">
        <v>0.05</v>
      </c>
    </row>
    <row r="68" spans="1:12" ht="25.5" x14ac:dyDescent="0.2">
      <c r="A68" s="27"/>
      <c r="B68" s="27"/>
      <c r="C68" s="27"/>
      <c r="D68" s="27"/>
      <c r="E68" s="1" t="s">
        <v>159</v>
      </c>
      <c r="F68" s="3" t="s">
        <v>182</v>
      </c>
      <c r="G68" s="7" t="s">
        <v>185</v>
      </c>
      <c r="H68" s="11">
        <v>0.4</v>
      </c>
      <c r="I68" s="1" t="s">
        <v>8</v>
      </c>
      <c r="J68" s="1" t="s">
        <v>8</v>
      </c>
      <c r="K68" s="1" t="s">
        <v>8</v>
      </c>
      <c r="L68" s="13">
        <v>0.4</v>
      </c>
    </row>
    <row r="69" spans="1:12" ht="51" x14ac:dyDescent="0.2">
      <c r="A69" s="27"/>
      <c r="B69" s="27"/>
      <c r="C69" s="27"/>
      <c r="D69" s="27"/>
      <c r="E69" s="1" t="s">
        <v>160</v>
      </c>
      <c r="F69" s="3" t="s">
        <v>175</v>
      </c>
      <c r="G69" s="7" t="s">
        <v>185</v>
      </c>
      <c r="H69" s="12" t="s">
        <v>191</v>
      </c>
      <c r="I69" s="12" t="s">
        <v>191</v>
      </c>
      <c r="J69" s="12" t="s">
        <v>191</v>
      </c>
      <c r="K69" s="12" t="s">
        <v>191</v>
      </c>
      <c r="L69" s="12" t="s">
        <v>191</v>
      </c>
    </row>
    <row r="70" spans="1:12" ht="38.25" x14ac:dyDescent="0.2">
      <c r="A70" s="27"/>
      <c r="B70" s="27"/>
      <c r="C70" s="27"/>
      <c r="D70" s="27"/>
      <c r="E70" s="1" t="s">
        <v>161</v>
      </c>
      <c r="F70" s="3" t="s">
        <v>182</v>
      </c>
      <c r="G70" s="7" t="s">
        <v>185</v>
      </c>
      <c r="H70" s="12" t="s">
        <v>191</v>
      </c>
      <c r="I70" s="12" t="s">
        <v>191</v>
      </c>
      <c r="J70" s="12" t="s">
        <v>191</v>
      </c>
      <c r="K70" s="12" t="s">
        <v>191</v>
      </c>
      <c r="L70" s="12" t="s">
        <v>191</v>
      </c>
    </row>
    <row r="71" spans="1:12" ht="38.25" x14ac:dyDescent="0.2">
      <c r="A71" s="27"/>
      <c r="B71" s="27"/>
      <c r="C71" s="27"/>
      <c r="D71" s="27"/>
      <c r="E71" s="1" t="s">
        <v>162</v>
      </c>
      <c r="F71" s="3" t="s">
        <v>182</v>
      </c>
      <c r="G71" s="7" t="s">
        <v>185</v>
      </c>
      <c r="H71" s="12" t="s">
        <v>189</v>
      </c>
      <c r="I71" s="12" t="s">
        <v>189</v>
      </c>
      <c r="J71" s="12" t="s">
        <v>189</v>
      </c>
      <c r="K71" s="12" t="s">
        <v>189</v>
      </c>
      <c r="L71" s="12" t="s">
        <v>189</v>
      </c>
    </row>
    <row r="72" spans="1:12" ht="38.25" x14ac:dyDescent="0.2">
      <c r="A72" s="27"/>
      <c r="B72" s="27"/>
      <c r="C72" s="27"/>
      <c r="D72" s="27"/>
      <c r="E72" s="1" t="s">
        <v>163</v>
      </c>
      <c r="F72" s="3" t="s">
        <v>182</v>
      </c>
      <c r="G72" s="7" t="s">
        <v>185</v>
      </c>
      <c r="H72" s="12" t="s">
        <v>189</v>
      </c>
      <c r="I72" s="12" t="s">
        <v>189</v>
      </c>
      <c r="J72" s="12" t="s">
        <v>189</v>
      </c>
      <c r="K72" s="12" t="s">
        <v>189</v>
      </c>
      <c r="L72" s="12" t="s">
        <v>189</v>
      </c>
    </row>
    <row r="73" spans="1:12" ht="38.25" x14ac:dyDescent="0.2">
      <c r="A73" s="27"/>
      <c r="B73" s="1" t="s">
        <v>84</v>
      </c>
      <c r="C73" s="1" t="s">
        <v>5</v>
      </c>
      <c r="D73" s="1" t="s">
        <v>85</v>
      </c>
      <c r="E73" s="1" t="s">
        <v>164</v>
      </c>
      <c r="F73" s="3" t="s">
        <v>167</v>
      </c>
      <c r="G73" s="7" t="s">
        <v>185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</row>
    <row r="74" spans="1:12" ht="51" x14ac:dyDescent="0.2">
      <c r="A74" s="27"/>
      <c r="B74" s="1" t="s">
        <v>86</v>
      </c>
      <c r="C74" s="1" t="s">
        <v>65</v>
      </c>
      <c r="D74" s="1" t="s">
        <v>87</v>
      </c>
      <c r="E74" s="1" t="s">
        <v>165</v>
      </c>
      <c r="F74" s="3" t="s">
        <v>178</v>
      </c>
      <c r="G74" s="7" t="s">
        <v>185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</row>
    <row r="75" spans="1:12" ht="38.25" x14ac:dyDescent="0.2">
      <c r="A75" s="27"/>
      <c r="B75" s="1" t="s">
        <v>88</v>
      </c>
      <c r="C75" s="1" t="s">
        <v>75</v>
      </c>
      <c r="D75" s="1" t="s">
        <v>89</v>
      </c>
      <c r="E75" s="1" t="s">
        <v>166</v>
      </c>
      <c r="F75" s="4" t="s">
        <v>183</v>
      </c>
      <c r="G75" s="7" t="s">
        <v>185</v>
      </c>
      <c r="H75" s="11">
        <f>SUM(I75:L75)</f>
        <v>0.3</v>
      </c>
      <c r="I75" s="15">
        <v>7.4999999999999997E-2</v>
      </c>
      <c r="J75" s="15">
        <v>7.4999999999999997E-2</v>
      </c>
      <c r="K75" s="15">
        <v>7.4999999999999997E-2</v>
      </c>
      <c r="L75" s="15">
        <v>7.4999999999999997E-2</v>
      </c>
    </row>
    <row r="76" spans="1:12" ht="60.75" customHeight="1" x14ac:dyDescent="0.2">
      <c r="A76" s="22" t="s">
        <v>200</v>
      </c>
      <c r="B76" s="22"/>
      <c r="C76" s="22"/>
    </row>
  </sheetData>
  <mergeCells count="48">
    <mergeCell ref="G2:G3"/>
    <mergeCell ref="D2:D3"/>
    <mergeCell ref="E2:E3"/>
    <mergeCell ref="C2:C3"/>
    <mergeCell ref="A2:A3"/>
    <mergeCell ref="B2:B3"/>
    <mergeCell ref="D4:D8"/>
    <mergeCell ref="C4:C8"/>
    <mergeCell ref="A4:A12"/>
    <mergeCell ref="B4:B8"/>
    <mergeCell ref="F2:F3"/>
    <mergeCell ref="D14:D15"/>
    <mergeCell ref="C13:C18"/>
    <mergeCell ref="A13:A20"/>
    <mergeCell ref="B13:B18"/>
    <mergeCell ref="B19:B20"/>
    <mergeCell ref="A21:A27"/>
    <mergeCell ref="B21:B22"/>
    <mergeCell ref="B23:B25"/>
    <mergeCell ref="B26:B27"/>
    <mergeCell ref="D19:D20"/>
    <mergeCell ref="C19:C20"/>
    <mergeCell ref="C26:C27"/>
    <mergeCell ref="D23:D25"/>
    <mergeCell ref="C23:C25"/>
    <mergeCell ref="D21:D22"/>
    <mergeCell ref="C21:C22"/>
    <mergeCell ref="B34:B38"/>
    <mergeCell ref="B56:B65"/>
    <mergeCell ref="C28:C33"/>
    <mergeCell ref="A28:A33"/>
    <mergeCell ref="B28:B33"/>
    <mergeCell ref="A76:C76"/>
    <mergeCell ref="H2:L2"/>
    <mergeCell ref="C1:L1"/>
    <mergeCell ref="D66:D72"/>
    <mergeCell ref="D64:D65"/>
    <mergeCell ref="B66:B72"/>
    <mergeCell ref="C66:C72"/>
    <mergeCell ref="C59:C65"/>
    <mergeCell ref="C56:C57"/>
    <mergeCell ref="C52:C55"/>
    <mergeCell ref="C44:C51"/>
    <mergeCell ref="D39:D40"/>
    <mergeCell ref="B39:B55"/>
    <mergeCell ref="C39:C43"/>
    <mergeCell ref="C34:C38"/>
    <mergeCell ref="A34:A75"/>
  </mergeCells>
  <pageMargins left="0.75" right="0.75" top="1" bottom="1" header="0.5" footer="0.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ño xmlns="6e2a57a2-9d48-4009-82e5-3fe89fb6c543">2021</Año>
    <Mes xmlns="6e2a57a2-9d48-4009-82e5-3fe89fb6c543">01 - Enero</Mes>
    <_dlc_DocId xmlns="6e2a57a2-9d48-4009-82e5-3fe89fb6c543">3CFCSSYJ6V66-27-46</_dlc_DocId>
    <Descripción_x0020_del_x0020_Documento xmlns="6e2a57a2-9d48-4009-82e5-3fe89fb6c543">20211029 Plan de Acción Institucional 2021 versión 02</Descripción_x0020_del_x0020_Documento>
    <_dlc_DocIdUrl xmlns="6e2a57a2-9d48-4009-82e5-3fe89fb6c543">
      <Url>https://www.reincorporacion.gov.co/es/agencia/_layouts/15/DocIdRedir.aspx?ID=3CFCSSYJ6V66-27-46</Url>
      <Description>3CFCSSYJ6V66-27-46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44EEF-7486-4FC9-A3F9-6C294FC58815}"/>
</file>

<file path=customXml/itemProps2.xml><?xml version="1.0" encoding="utf-8"?>
<ds:datastoreItem xmlns:ds="http://schemas.openxmlformats.org/officeDocument/2006/customXml" ds:itemID="{BB1344F4-D276-4752-8446-6250E04DD468}"/>
</file>

<file path=customXml/itemProps3.xml><?xml version="1.0" encoding="utf-8"?>
<ds:datastoreItem xmlns:ds="http://schemas.openxmlformats.org/officeDocument/2006/customXml" ds:itemID="{360096D3-7602-4B62-9390-74B1A4E6EAF5}"/>
</file>

<file path=customXml/itemProps4.xml><?xml version="1.0" encoding="utf-8"?>
<ds:datastoreItem xmlns:ds="http://schemas.openxmlformats.org/officeDocument/2006/customXml" ds:itemID="{7BB72E55-3138-4F8C-BC30-0747FCD70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Luque Leon</dc:creator>
  <cp:lastModifiedBy>Adriana Patricia Luque Leon</cp:lastModifiedBy>
  <dcterms:created xsi:type="dcterms:W3CDTF">2021-11-08T22:57:55Z</dcterms:created>
  <dcterms:modified xsi:type="dcterms:W3CDTF">2022-01-26T16:42:04Z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bebbb667-d6b1-4979-9fe8-c3a9ca21f6e7</vt:lpwstr>
  </property>
  <property fmtid="{D5CDD505-2E9C-101B-9397-08002B2CF9AE}" pid="3" name="ContentTypeId">
    <vt:lpwstr>0x010100F02B1634C6B99440A0A520FB03BDB4B8</vt:lpwstr>
  </property>
</Properties>
</file>