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0\"/>
    </mc:Choice>
  </mc:AlternateContent>
  <xr:revisionPtr revIDLastSave="0" documentId="8_{E5D0EBD7-C3D7-4D02-AF46-D577F882007D}" xr6:coauthVersionLast="36" xr6:coauthVersionMax="36" xr10:uidLastSave="{00000000-0000-0000-0000-000000000000}"/>
  <bookViews>
    <workbookView xWindow="0" yWindow="0" windowWidth="28800" windowHeight="12225" xr2:uid="{C4F3D411-5310-4D3E-B8DF-95B814C47DE1}"/>
  </bookViews>
  <sheets>
    <sheet name="Pres Apro 2019" sheetId="1" r:id="rId1"/>
  </sheets>
  <definedNames>
    <definedName name="_xlnm.Print_Area" localSheetId="0">'Pres Apro 2019'!$A$1:$K$64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H60" i="1"/>
  <c r="J60" i="1" s="1"/>
  <c r="J59" i="1"/>
  <c r="H57" i="1"/>
  <c r="J52" i="1"/>
  <c r="H51" i="1"/>
  <c r="J51" i="1" s="1"/>
  <c r="H50" i="1"/>
  <c r="J50" i="1" s="1"/>
  <c r="J48" i="1"/>
  <c r="H47" i="1"/>
  <c r="J42" i="1"/>
  <c r="H41" i="1"/>
  <c r="J41" i="1" s="1"/>
  <c r="J43" i="1" s="1"/>
  <c r="H40" i="1"/>
  <c r="J40" i="1" s="1"/>
  <c r="J38" i="1"/>
  <c r="H38" i="1"/>
  <c r="J37" i="1"/>
  <c r="H36" i="1"/>
  <c r="H34" i="1"/>
  <c r="J34" i="1" s="1"/>
  <c r="J31" i="1"/>
  <c r="H31" i="1"/>
  <c r="J30" i="1"/>
  <c r="H28" i="1"/>
  <c r="J28" i="1" s="1"/>
  <c r="J29" i="1"/>
  <c r="J25" i="1"/>
  <c r="H24" i="1"/>
  <c r="J24" i="1" s="1"/>
  <c r="H21" i="1"/>
  <c r="H19" i="1"/>
  <c r="J18" i="1"/>
  <c r="J19" i="1" s="1"/>
  <c r="J21" i="1" l="1"/>
  <c r="J22" i="1" s="1"/>
  <c r="H17" i="1"/>
  <c r="H35" i="1"/>
  <c r="J35" i="1" s="1"/>
  <c r="J36" i="1"/>
  <c r="J57" i="1"/>
  <c r="H56" i="1"/>
  <c r="H46" i="1"/>
  <c r="J46" i="1" s="1"/>
  <c r="J47" i="1"/>
  <c r="J58" i="1"/>
  <c r="J17" i="1" l="1"/>
  <c r="H16" i="1"/>
  <c r="H55" i="1"/>
  <c r="J55" i="1" s="1"/>
  <c r="J56" i="1"/>
  <c r="H12" i="1" l="1"/>
  <c r="J12" i="1" s="1"/>
  <c r="H14" i="1"/>
  <c r="J14" i="1" s="1"/>
  <c r="J16" i="1"/>
</calcChain>
</file>

<file path=xl/sharedStrings.xml><?xml version="1.0" encoding="utf-8"?>
<sst xmlns="http://schemas.openxmlformats.org/spreadsheetml/2006/main" count="108" uniqueCount="53">
  <si>
    <t>AGENCIA PARA LA REINCORPORACIÓN Y LA NORMALIZACIÓN - ARN</t>
  </si>
  <si>
    <t>ANEXO PRESUPUESTO GENERAL DE LA NACION - 2020</t>
  </si>
  <si>
    <t>DECRETO 2411 - DICIEMBRE 30 DE 2019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</si>
  <si>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</si>
  <si>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</si>
  <si>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</si>
  <si>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</si>
  <si>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</si>
  <si>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</si>
  <si>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</si>
  <si>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</si>
  <si>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</si>
  <si>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</si>
  <si>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</si>
  <si>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</si>
  <si>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</si>
  <si>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</si>
  <si>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</si>
  <si>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</si>
  <si>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</si>
  <si>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</si>
  <si>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04</t>
  </si>
  <si>
    <t>12</t>
  </si>
  <si>
    <t>08</t>
  </si>
  <si>
    <t>10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</si>
  <si>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</si>
  <si>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</si>
  <si>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</si>
  <si>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</si>
  <si>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</si>
  <si>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3</t>
  </si>
  <si>
    <t/>
  </si>
  <si>
    <t>4</t>
  </si>
  <si>
    <t>PLANTA DE PERSONAL PERMANENTE</t>
  </si>
  <si>
    <t>SALARIO</t>
  </si>
  <si>
    <t>CONTRIBUCIONES INHERENTES A LA NÓMINA</t>
  </si>
  <si>
    <t>REMUNERACIONES NO CONSTITUTIVAS DE FACTOR SALARIAL</t>
  </si>
  <si>
    <t>ADQUISICIÓN DE BIENES Y SERVICIOS</t>
  </si>
  <si>
    <t>ADQUISICIÓN DE ACTIVOS NO FINANCIEROS</t>
  </si>
  <si>
    <t>ADQUISICIONES DIFERENTES DE ACTIVOS</t>
  </si>
  <si>
    <t>TRANSFERENCIAS CORRIENTES</t>
  </si>
  <si>
    <t>A ENTIDADES DEL GOBIERNO</t>
  </si>
  <si>
    <t>A ORGANOS DEL PGN</t>
  </si>
  <si>
    <t>FONDO DE PROGRAMAS ESPECIALES PARA LA PAZ: PROGRAMA DE REINTEGRACIÓN SOCIAL Y ECONOMICA</t>
  </si>
  <si>
    <t>PRESTACIONES SOCIALES</t>
  </si>
  <si>
    <t>PRESTACIONES SOCIALES RELACIONADAS CON EL EMPLEO</t>
  </si>
  <si>
    <t>INCAPACIDADES Y LICENCIAS DE MATERNIDAD (NO DE PENSIONES)</t>
  </si>
  <si>
    <t>GASTOS POR TRIBUTOS, MULTAS, SANCIONES E INTERESES DE MORA</t>
  </si>
  <si>
    <t>IMPUESTOS</t>
  </si>
  <si>
    <t xml:space="preserve">CONTRIBUCIONES </t>
  </si>
  <si>
    <t>CUOTA DE FISCALIZACION Y AUDITAJE</t>
  </si>
  <si>
    <t>SERVICIOS DE EDUCACIÓN INFORMAL EN DERECHOS HUMANOS,  ANÁLISIS Y GESTIÓN DEL RIESGO DE VICTIMIZACIÓN Y REINCIDENCIA</t>
  </si>
  <si>
    <t>FORTALECIMIENTO DE LA REINCORPORACIÓN DE LOS EXINTEGRANTES DE LAS FARC-EP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</si>
</sst>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 xr:uid="{842FAD9D-2A51-4E41-A6AD-8F0BFC49B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161925</xdr:rowOff>
    </xdr:from>
    <xdr:to>
      <xdr:col>5</xdr:col>
      <xdr:colOff>47625</xdr:colOff>
      <xdr:row>3</xdr:row>
      <xdr:rowOff>127244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B5F243-BC58-42B1-94AE-8F9F56E58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61925"/>
          <a:ext cx="1600200" cy="498719"/>
        </a:xfrm>
        <a:prstGeom prst="rect">
          <a:avLst/>
        </a:prstGeom>
      </xdr:spPr>
    </xdr:pic>
    <xdr:clientData/>
  </xdr:twoCellAnchor>
  <xdr:twoCellAnchor>
    <xdr:from>
      <xdr:col>9</xdr:col>
      <xdr:colOff>142876</xdr:colOff>
      <xdr:row>1</xdr:row>
      <xdr:rowOff>76200</xdr:rowOff>
    </xdr:from>
    <xdr:to>
      <xdr:col>9</xdr:col>
      <xdr:colOff>1409700</xdr:colOff>
      <xdr:row>4</xdr:row>
      <xdr:rowOff>22860</xdr:rowOff>
    </xdr:to>
    <xdr:pic>
      <xdr:nvPicPr>
        <xdr:cNvPr id="3" name="Imagen 1" descr="logofirma_Mesa de trabajo 1">
          <a:extLst>
            <a:ext uri="{FF2B5EF4-FFF2-40B4-BE49-F238E27FC236}">
              <a16:creationId xmlns:a16="http://schemas.microsoft.com/office/drawing/2014/main" id="{A1FB3051-3442-436B-B532-E191EA5406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44"/>
        <a:stretch/>
      </xdr:blipFill>
      <xdr:spPr bwMode="auto">
        <a:xfrm>
          <a:off x="8534401" y="247650"/>
          <a:ext cx="1266824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DFF6-4672-42F5-ABEC-AD1CECB00F26}">
  <sheetPr>
    <tabColor theme="4" tint="0.39997558519241921"/>
    <pageSetUpPr fitToPage="1"/>
  </sheetPr>
  <dimension ref="A1:N68"/>
  <sheetViews>
    <sheetView tabSelected="1" workbookViewId="0">
      <selection activeCell="G18" sqref="G18"/>
    </sheetView>
  </sheetViews>
  <sheetFormatPr baseColWidth="10" defaultRowHeight="12.75" x14ac:dyDescent="0.25"/>
  <cols>
    <col min="1" max="1" width="1.28515625" style="6" customWidth="1"/>
    <col min="2" max="6" width="6.28515625" style="62" customWidth="1"/>
    <col min="7" max="7" width="53.140625" style="6" customWidth="1"/>
    <col min="8" max="8" width="21.42578125" style="63" customWidth="1"/>
    <col min="9" max="9" width="18.5703125" style="63" customWidth="1"/>
    <col min="10" max="10" width="21.42578125" style="63" customWidth="1"/>
    <col min="11" max="11" width="3" style="63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3"/>
    </row>
    <row r="4" spans="1:14" x14ac:dyDescent="0.25">
      <c r="A4" s="7"/>
      <c r="B4" s="14"/>
      <c r="C4" s="14"/>
      <c r="D4" s="14"/>
      <c r="E4" s="14"/>
      <c r="F4" s="14"/>
      <c r="G4" s="14"/>
      <c r="H4" s="14"/>
      <c r="I4" s="10"/>
      <c r="J4" s="10"/>
      <c r="K4" s="11"/>
    </row>
    <row r="5" spans="1:14" x14ac:dyDescent="0.25">
      <c r="A5" s="7"/>
      <c r="B5" s="15"/>
      <c r="C5" s="15"/>
      <c r="D5" s="15"/>
      <c r="E5" s="15"/>
      <c r="F5" s="15"/>
      <c r="G5" s="16"/>
      <c r="H5" s="17"/>
      <c r="I5" s="10"/>
      <c r="J5" s="10"/>
      <c r="K5" s="11"/>
    </row>
    <row r="6" spans="1:14" x14ac:dyDescent="0.25">
      <c r="A6" s="7"/>
      <c r="B6" s="18" t="s">
        <v>1</v>
      </c>
      <c r="C6" s="8"/>
      <c r="D6" s="8"/>
      <c r="E6" s="8"/>
      <c r="F6" s="8"/>
      <c r="G6" s="9"/>
      <c r="H6" s="10"/>
      <c r="I6" s="10"/>
      <c r="J6" s="19" t="s">
        <v>2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6" customFormat="1" ht="25.5" x14ac:dyDescent="0.25">
      <c r="A8" s="20"/>
      <c r="B8" s="21" t="s">
        <v>3</v>
      </c>
      <c r="C8" s="21" t="s">
        <v>4</v>
      </c>
      <c r="D8" s="21" t="s">
        <v>5</v>
      </c>
      <c r="E8" s="21" t="s">
        <v>6</v>
      </c>
      <c r="F8" s="22" t="s">
        <v>7</v>
      </c>
      <c r="G8" s="23" t="s">
        <v>8</v>
      </c>
      <c r="H8" s="24" t="s">
        <v>9</v>
      </c>
      <c r="I8" s="24" t="s">
        <v>10</v>
      </c>
      <c r="J8" s="24" t="s">
        <v>11</v>
      </c>
      <c r="K8" s="25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7" t="s">
        <v>12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7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8"/>
      <c r="G12" s="27" t="s">
        <v>13</v>
      </c>
      <c r="H12" s="29">
        <f>+H16+H28+H34+H46+H55</f>
        <v>130196069697</v>
      </c>
      <c r="I12" s="30"/>
      <c r="J12" s="29">
        <f>+H12</f>
        <v>130196069697</v>
      </c>
      <c r="K12" s="11"/>
      <c r="N12" s="31"/>
    </row>
    <row r="13" spans="1:14" ht="15" x14ac:dyDescent="0.25">
      <c r="A13" s="7"/>
      <c r="B13" s="8"/>
      <c r="C13" s="8"/>
      <c r="D13" s="8"/>
      <c r="E13" s="8"/>
      <c r="F13" s="28"/>
      <c r="G13" s="27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8"/>
      <c r="G14" s="27" t="s">
        <v>14</v>
      </c>
      <c r="H14" s="29">
        <f>+H16+H28+H34+H46</f>
        <v>128871560000</v>
      </c>
      <c r="I14" s="30"/>
      <c r="J14" s="29">
        <f t="shared" ref="J14:J62" si="0">+H14</f>
        <v>128871560000</v>
      </c>
      <c r="K14" s="11"/>
    </row>
    <row r="15" spans="1:14" x14ac:dyDescent="0.25">
      <c r="A15" s="7"/>
      <c r="B15" s="8"/>
      <c r="C15" s="8"/>
      <c r="D15" s="8"/>
      <c r="E15" s="8"/>
      <c r="F15" s="28"/>
      <c r="G15" s="9"/>
      <c r="H15" s="10"/>
      <c r="I15" s="10"/>
      <c r="J15" s="10"/>
      <c r="K15" s="11"/>
    </row>
    <row r="16" spans="1:14" ht="15" x14ac:dyDescent="0.25">
      <c r="A16" s="7"/>
      <c r="B16" s="32" t="s">
        <v>16</v>
      </c>
      <c r="C16" s="32"/>
      <c r="D16" s="32"/>
      <c r="E16" s="32"/>
      <c r="F16" s="32"/>
      <c r="G16" s="33" t="s">
        <v>15</v>
      </c>
      <c r="H16" s="29">
        <f>+H17</f>
        <v>35141000000</v>
      </c>
      <c r="I16" s="34"/>
      <c r="J16" s="29">
        <f>+H16</f>
        <v>35141000000</v>
      </c>
      <c r="K16" s="11"/>
    </row>
    <row r="17" spans="1:11" ht="15" x14ac:dyDescent="0.25">
      <c r="A17" s="7"/>
      <c r="B17" s="35" t="s">
        <v>16</v>
      </c>
      <c r="C17" s="35" t="s">
        <v>16</v>
      </c>
      <c r="D17" s="35"/>
      <c r="E17" s="35"/>
      <c r="F17" s="35"/>
      <c r="G17" s="36" t="s">
        <v>33</v>
      </c>
      <c r="H17" s="37">
        <f>+H18+H21+H24</f>
        <v>35141000000</v>
      </c>
      <c r="I17" s="37"/>
      <c r="J17" s="37">
        <f t="shared" si="0"/>
        <v>35141000000</v>
      </c>
      <c r="K17" s="38"/>
    </row>
    <row r="18" spans="1:11" ht="15" x14ac:dyDescent="0.25">
      <c r="A18" s="7"/>
      <c r="B18" s="39" t="s">
        <v>16</v>
      </c>
      <c r="C18" s="39" t="s">
        <v>16</v>
      </c>
      <c r="D18" s="39" t="s">
        <v>16</v>
      </c>
      <c r="E18" s="35"/>
      <c r="F18" s="40"/>
      <c r="G18" s="36" t="s">
        <v>34</v>
      </c>
      <c r="H18" s="37">
        <v>23874000000</v>
      </c>
      <c r="I18" s="34"/>
      <c r="J18" s="37">
        <f t="shared" si="0"/>
        <v>23874000000</v>
      </c>
      <c r="K18" s="11"/>
    </row>
    <row r="19" spans="1:11" ht="15" x14ac:dyDescent="0.25">
      <c r="A19" s="7"/>
      <c r="B19" s="35"/>
      <c r="C19" s="35"/>
      <c r="D19" s="35"/>
      <c r="E19" s="35"/>
      <c r="F19" s="35">
        <v>10</v>
      </c>
      <c r="G19" s="36" t="s">
        <v>17</v>
      </c>
      <c r="H19" s="37">
        <f>+H18</f>
        <v>23874000000</v>
      </c>
      <c r="I19" s="34"/>
      <c r="J19" s="37">
        <f>+J18</f>
        <v>23874000000</v>
      </c>
      <c r="K19" s="11"/>
    </row>
    <row r="20" spans="1:11" ht="15" x14ac:dyDescent="0.25">
      <c r="A20" s="7"/>
      <c r="B20" s="35"/>
      <c r="C20" s="35"/>
      <c r="D20" s="35"/>
      <c r="E20" s="35"/>
      <c r="F20" s="35"/>
      <c r="G20" s="36"/>
      <c r="H20" s="37"/>
      <c r="I20" s="34"/>
      <c r="J20" s="37"/>
      <c r="K20" s="11"/>
    </row>
    <row r="21" spans="1:11" ht="23.25" customHeight="1" x14ac:dyDescent="0.25">
      <c r="A21" s="7"/>
      <c r="B21" s="39" t="s">
        <v>16</v>
      </c>
      <c r="C21" s="39" t="s">
        <v>16</v>
      </c>
      <c r="D21" s="39" t="s">
        <v>18</v>
      </c>
      <c r="E21" s="35"/>
      <c r="F21" s="35"/>
      <c r="G21" s="41" t="s">
        <v>35</v>
      </c>
      <c r="H21" s="37">
        <f>SUM(H22)</f>
        <v>8813000000</v>
      </c>
      <c r="I21" s="34"/>
      <c r="J21" s="37">
        <f t="shared" si="0"/>
        <v>8813000000</v>
      </c>
      <c r="K21" s="11"/>
    </row>
    <row r="22" spans="1:11" ht="15" x14ac:dyDescent="0.25">
      <c r="A22" s="7"/>
      <c r="B22" s="35"/>
      <c r="C22" s="35"/>
      <c r="D22" s="35"/>
      <c r="E22" s="35"/>
      <c r="F22" s="35">
        <v>10</v>
      </c>
      <c r="G22" s="36" t="s">
        <v>17</v>
      </c>
      <c r="H22" s="37">
        <v>8813000000</v>
      </c>
      <c r="I22" s="34"/>
      <c r="J22" s="37">
        <f>+J21</f>
        <v>8813000000</v>
      </c>
      <c r="K22" s="11"/>
    </row>
    <row r="23" spans="1:11" ht="15" x14ac:dyDescent="0.25">
      <c r="A23" s="7"/>
      <c r="B23" s="35"/>
      <c r="C23" s="35"/>
      <c r="D23" s="35"/>
      <c r="E23" s="35"/>
      <c r="F23" s="35"/>
      <c r="G23" s="36"/>
      <c r="H23" s="37"/>
      <c r="I23" s="34"/>
      <c r="J23" s="37"/>
      <c r="K23" s="11"/>
    </row>
    <row r="24" spans="1:11" ht="32.25" customHeight="1" x14ac:dyDescent="0.25">
      <c r="A24" s="7"/>
      <c r="B24" s="39" t="s">
        <v>16</v>
      </c>
      <c r="C24" s="39" t="s">
        <v>16</v>
      </c>
      <c r="D24" s="39" t="s">
        <v>19</v>
      </c>
      <c r="E24" s="35"/>
      <c r="F24" s="35"/>
      <c r="G24" s="42" t="s">
        <v>36</v>
      </c>
      <c r="H24" s="37">
        <f>+H25</f>
        <v>2454000000</v>
      </c>
      <c r="I24" s="34"/>
      <c r="J24" s="37">
        <f t="shared" si="0"/>
        <v>2454000000</v>
      </c>
      <c r="K24" s="11"/>
    </row>
    <row r="25" spans="1:11" ht="15" x14ac:dyDescent="0.25">
      <c r="A25" s="7"/>
      <c r="B25" s="35"/>
      <c r="C25" s="35"/>
      <c r="D25" s="35"/>
      <c r="E25" s="35"/>
      <c r="F25" s="35">
        <v>10</v>
      </c>
      <c r="G25" s="36" t="s">
        <v>17</v>
      </c>
      <c r="H25" s="37">
        <v>2454000000</v>
      </c>
      <c r="I25" s="34"/>
      <c r="J25" s="37">
        <f>+H25</f>
        <v>2454000000</v>
      </c>
      <c r="K25" s="11"/>
    </row>
    <row r="26" spans="1:11" ht="10.5" customHeight="1" x14ac:dyDescent="0.25">
      <c r="A26" s="7"/>
      <c r="B26" s="35"/>
      <c r="C26" s="35"/>
      <c r="D26" s="35"/>
      <c r="E26" s="35"/>
      <c r="F26" s="35"/>
      <c r="G26" s="36"/>
      <c r="H26" s="37"/>
      <c r="I26" s="34"/>
      <c r="J26" s="37"/>
      <c r="K26" s="11"/>
    </row>
    <row r="27" spans="1:11" ht="15" x14ac:dyDescent="0.25">
      <c r="A27" s="7"/>
      <c r="B27" s="32"/>
      <c r="C27" s="32"/>
      <c r="D27" s="32"/>
      <c r="E27" s="32"/>
      <c r="F27" s="32"/>
      <c r="G27" s="33"/>
      <c r="H27" s="34"/>
      <c r="I27" s="34"/>
      <c r="J27" s="34"/>
      <c r="K27" s="11"/>
    </row>
    <row r="28" spans="1:11" ht="18.75" customHeight="1" x14ac:dyDescent="0.25">
      <c r="A28" s="7"/>
      <c r="B28" s="32" t="s">
        <v>18</v>
      </c>
      <c r="C28" s="32"/>
      <c r="D28" s="32"/>
      <c r="E28" s="32"/>
      <c r="F28" s="32"/>
      <c r="G28" s="33" t="s">
        <v>37</v>
      </c>
      <c r="H28" s="29">
        <f>+H30+H29</f>
        <v>8051000000</v>
      </c>
      <c r="I28" s="34"/>
      <c r="J28" s="29">
        <f t="shared" si="0"/>
        <v>8051000000</v>
      </c>
      <c r="K28" s="11"/>
    </row>
    <row r="29" spans="1:11" ht="17.25" customHeight="1" x14ac:dyDescent="0.25">
      <c r="A29" s="7"/>
      <c r="B29" s="39" t="s">
        <v>18</v>
      </c>
      <c r="C29" s="39" t="s">
        <v>16</v>
      </c>
      <c r="D29" s="35"/>
      <c r="E29" s="32"/>
      <c r="F29" s="32"/>
      <c r="G29" s="36" t="s">
        <v>38</v>
      </c>
      <c r="H29" s="37">
        <v>133000000</v>
      </c>
      <c r="I29" s="37"/>
      <c r="J29" s="37">
        <f t="shared" si="0"/>
        <v>133000000</v>
      </c>
      <c r="K29" s="11"/>
    </row>
    <row r="30" spans="1:11" ht="17.25" customHeight="1" x14ac:dyDescent="0.25">
      <c r="A30" s="7"/>
      <c r="B30" s="39" t="s">
        <v>18</v>
      </c>
      <c r="C30" s="39" t="s">
        <v>18</v>
      </c>
      <c r="D30" s="35"/>
      <c r="E30" s="32"/>
      <c r="F30" s="32"/>
      <c r="G30" s="36" t="s">
        <v>39</v>
      </c>
      <c r="H30" s="37">
        <v>7918000000</v>
      </c>
      <c r="I30" s="37"/>
      <c r="J30" s="37">
        <f t="shared" si="0"/>
        <v>7918000000</v>
      </c>
      <c r="K30" s="11"/>
    </row>
    <row r="31" spans="1:11" ht="15" x14ac:dyDescent="0.25">
      <c r="A31" s="7"/>
      <c r="B31" s="35"/>
      <c r="C31" s="35"/>
      <c r="D31" s="35"/>
      <c r="E31" s="32"/>
      <c r="F31" s="35">
        <v>10</v>
      </c>
      <c r="G31" s="36" t="s">
        <v>17</v>
      </c>
      <c r="H31" s="37">
        <f>+H30</f>
        <v>7918000000</v>
      </c>
      <c r="I31" s="37"/>
      <c r="J31" s="37">
        <f>+J30</f>
        <v>7918000000</v>
      </c>
      <c r="K31" s="11"/>
    </row>
    <row r="32" spans="1:11" ht="15" x14ac:dyDescent="0.25">
      <c r="A32" s="7"/>
      <c r="B32" s="35"/>
      <c r="C32" s="35"/>
      <c r="D32" s="35"/>
      <c r="E32" s="32"/>
      <c r="F32" s="35"/>
      <c r="G32" s="36"/>
      <c r="H32" s="37"/>
      <c r="I32" s="37"/>
      <c r="J32" s="37"/>
      <c r="K32" s="11"/>
    </row>
    <row r="33" spans="1:11" ht="15" x14ac:dyDescent="0.25">
      <c r="A33" s="7"/>
      <c r="B33" s="43"/>
      <c r="C33" s="43"/>
      <c r="D33" s="43"/>
      <c r="E33" s="43"/>
      <c r="F33" s="35"/>
      <c r="G33" s="36"/>
      <c r="H33" s="44"/>
      <c r="I33" s="34"/>
      <c r="J33" s="44"/>
      <c r="K33" s="11"/>
    </row>
    <row r="34" spans="1:11" ht="19.5" customHeight="1" x14ac:dyDescent="0.25">
      <c r="A34" s="7"/>
      <c r="B34" s="32" t="s">
        <v>19</v>
      </c>
      <c r="C34" s="32"/>
      <c r="D34" s="32"/>
      <c r="E34" s="32"/>
      <c r="F34" s="32"/>
      <c r="G34" s="33" t="s">
        <v>40</v>
      </c>
      <c r="H34" s="29">
        <f>+H37+H42</f>
        <v>85432000000</v>
      </c>
      <c r="I34" s="34"/>
      <c r="J34" s="29">
        <f>+H34</f>
        <v>85432000000</v>
      </c>
      <c r="K34" s="11"/>
    </row>
    <row r="35" spans="1:11" ht="15" x14ac:dyDescent="0.25">
      <c r="A35" s="7"/>
      <c r="B35" s="39" t="s">
        <v>19</v>
      </c>
      <c r="C35" s="39" t="s">
        <v>19</v>
      </c>
      <c r="D35" s="35"/>
      <c r="E35" s="35"/>
      <c r="F35" s="35"/>
      <c r="G35" s="36" t="s">
        <v>41</v>
      </c>
      <c r="H35" s="37">
        <f>+H36</f>
        <v>85282000000</v>
      </c>
      <c r="I35" s="34"/>
      <c r="J35" s="37">
        <f t="shared" si="0"/>
        <v>85282000000</v>
      </c>
      <c r="K35" s="11"/>
    </row>
    <row r="36" spans="1:11" ht="15" x14ac:dyDescent="0.25">
      <c r="A36" s="7"/>
      <c r="B36" s="39" t="s">
        <v>19</v>
      </c>
      <c r="C36" s="39" t="s">
        <v>19</v>
      </c>
      <c r="D36" s="39" t="s">
        <v>16</v>
      </c>
      <c r="E36" s="35"/>
      <c r="F36" s="35"/>
      <c r="G36" s="36" t="s">
        <v>42</v>
      </c>
      <c r="H36" s="37">
        <f>+H37</f>
        <v>85282000000</v>
      </c>
      <c r="I36" s="34"/>
      <c r="J36" s="37">
        <f t="shared" si="0"/>
        <v>85282000000</v>
      </c>
      <c r="K36" s="11"/>
    </row>
    <row r="37" spans="1:11" ht="32.25" customHeight="1" x14ac:dyDescent="0.25">
      <c r="A37" s="7"/>
      <c r="B37" s="39" t="s">
        <v>19</v>
      </c>
      <c r="C37" s="39" t="s">
        <v>19</v>
      </c>
      <c r="D37" s="39" t="s">
        <v>16</v>
      </c>
      <c r="E37" s="39" t="s">
        <v>20</v>
      </c>
      <c r="F37" s="35"/>
      <c r="G37" s="45" t="s">
        <v>43</v>
      </c>
      <c r="H37" s="37">
        <v>85282000000</v>
      </c>
      <c r="I37" s="34"/>
      <c r="J37" s="37">
        <f t="shared" si="0"/>
        <v>85282000000</v>
      </c>
      <c r="K37" s="11"/>
    </row>
    <row r="38" spans="1:11" ht="15" x14ac:dyDescent="0.25">
      <c r="A38" s="7"/>
      <c r="B38" s="35"/>
      <c r="C38" s="35"/>
      <c r="D38" s="35"/>
      <c r="E38" s="35"/>
      <c r="F38" s="35">
        <v>10</v>
      </c>
      <c r="G38" s="36" t="s">
        <v>17</v>
      </c>
      <c r="H38" s="37">
        <f>+H37</f>
        <v>85282000000</v>
      </c>
      <c r="I38" s="34"/>
      <c r="J38" s="37">
        <f>+J37</f>
        <v>85282000000</v>
      </c>
      <c r="K38" s="11"/>
    </row>
    <row r="39" spans="1:11" ht="15" x14ac:dyDescent="0.25">
      <c r="A39" s="7"/>
      <c r="B39" s="35"/>
      <c r="C39" s="35"/>
      <c r="D39" s="35"/>
      <c r="E39" s="35"/>
      <c r="F39" s="35"/>
      <c r="G39" s="36"/>
      <c r="H39" s="37"/>
      <c r="I39" s="34"/>
      <c r="J39" s="37"/>
      <c r="K39" s="11"/>
    </row>
    <row r="40" spans="1:11" ht="15" x14ac:dyDescent="0.25">
      <c r="A40" s="7"/>
      <c r="B40" s="39" t="s">
        <v>19</v>
      </c>
      <c r="C40" s="39" t="s">
        <v>21</v>
      </c>
      <c r="D40" s="35"/>
      <c r="E40" s="35"/>
      <c r="F40" s="35"/>
      <c r="G40" s="36" t="s">
        <v>44</v>
      </c>
      <c r="H40" s="37">
        <f>+H41</f>
        <v>150000000</v>
      </c>
      <c r="I40" s="34"/>
      <c r="J40" s="37">
        <f t="shared" ref="J40:J42" si="1">+H40</f>
        <v>150000000</v>
      </c>
      <c r="K40" s="11"/>
    </row>
    <row r="41" spans="1:11" ht="15" x14ac:dyDescent="0.25">
      <c r="A41" s="7"/>
      <c r="B41" s="39" t="s">
        <v>19</v>
      </c>
      <c r="C41" s="39" t="s">
        <v>21</v>
      </c>
      <c r="D41" s="39" t="s">
        <v>18</v>
      </c>
      <c r="E41" s="35"/>
      <c r="F41" s="35"/>
      <c r="G41" s="36" t="s">
        <v>45</v>
      </c>
      <c r="H41" s="37">
        <f>+H43</f>
        <v>150000000</v>
      </c>
      <c r="I41" s="34"/>
      <c r="J41" s="37">
        <f t="shared" si="1"/>
        <v>150000000</v>
      </c>
      <c r="K41" s="11"/>
    </row>
    <row r="42" spans="1:11" ht="31.5" customHeight="1" x14ac:dyDescent="0.25">
      <c r="A42" s="7"/>
      <c r="B42" s="39" t="s">
        <v>19</v>
      </c>
      <c r="C42" s="39" t="s">
        <v>21</v>
      </c>
      <c r="D42" s="39" t="s">
        <v>18</v>
      </c>
      <c r="E42" s="39" t="s">
        <v>22</v>
      </c>
      <c r="F42" s="35"/>
      <c r="G42" s="46" t="s">
        <v>46</v>
      </c>
      <c r="H42" s="37">
        <v>150000000</v>
      </c>
      <c r="I42" s="34"/>
      <c r="J42" s="37">
        <f t="shared" si="1"/>
        <v>150000000</v>
      </c>
      <c r="K42" s="11"/>
    </row>
    <row r="43" spans="1:11" ht="15" x14ac:dyDescent="0.25">
      <c r="A43" s="7"/>
      <c r="B43" s="35"/>
      <c r="C43" s="35"/>
      <c r="D43" s="35"/>
      <c r="E43" s="35"/>
      <c r="F43" s="35">
        <v>10</v>
      </c>
      <c r="G43" s="36" t="s">
        <v>17</v>
      </c>
      <c r="H43" s="37">
        <v>150000000</v>
      </c>
      <c r="I43" s="34"/>
      <c r="J43" s="37">
        <f>+J41</f>
        <v>150000000</v>
      </c>
      <c r="K43" s="11"/>
    </row>
    <row r="44" spans="1:11" ht="15" x14ac:dyDescent="0.25">
      <c r="A44" s="7"/>
      <c r="B44" s="35"/>
      <c r="C44" s="35"/>
      <c r="D44" s="35"/>
      <c r="E44" s="35"/>
      <c r="F44" s="35"/>
      <c r="G44" s="36"/>
      <c r="H44" s="37"/>
      <c r="I44" s="34"/>
      <c r="J44" s="37"/>
      <c r="K44" s="11"/>
    </row>
    <row r="45" spans="1:11" ht="15" x14ac:dyDescent="0.25">
      <c r="A45" s="7"/>
      <c r="B45" s="35"/>
      <c r="C45" s="35"/>
      <c r="D45" s="35"/>
      <c r="E45" s="35"/>
      <c r="F45" s="35"/>
      <c r="G45" s="36"/>
      <c r="H45" s="37"/>
      <c r="I45" s="34"/>
      <c r="J45" s="37"/>
      <c r="K45" s="11"/>
    </row>
    <row r="46" spans="1:11" s="51" customFormat="1" ht="27.75" customHeight="1" x14ac:dyDescent="0.25">
      <c r="A46" s="47"/>
      <c r="B46" s="32" t="s">
        <v>23</v>
      </c>
      <c r="C46" s="32"/>
      <c r="D46" s="32"/>
      <c r="E46" s="32"/>
      <c r="F46" s="32"/>
      <c r="G46" s="48" t="s">
        <v>47</v>
      </c>
      <c r="H46" s="29">
        <f>+H47+H50</f>
        <v>247560000</v>
      </c>
      <c r="I46" s="49"/>
      <c r="J46" s="29">
        <f>+H46</f>
        <v>247560000</v>
      </c>
      <c r="K46" s="50"/>
    </row>
    <row r="47" spans="1:11" ht="15" x14ac:dyDescent="0.25">
      <c r="A47" s="7"/>
      <c r="B47" s="39" t="s">
        <v>23</v>
      </c>
      <c r="C47" s="39" t="s">
        <v>16</v>
      </c>
      <c r="D47" s="35"/>
      <c r="E47" s="35"/>
      <c r="F47" s="35"/>
      <c r="G47" s="52" t="s">
        <v>48</v>
      </c>
      <c r="H47" s="37">
        <f>+H48</f>
        <v>560000</v>
      </c>
      <c r="I47" s="34"/>
      <c r="J47" s="37">
        <f>+H47</f>
        <v>560000</v>
      </c>
      <c r="K47" s="11"/>
    </row>
    <row r="48" spans="1:11" ht="15" x14ac:dyDescent="0.25">
      <c r="A48" s="7"/>
      <c r="B48" s="35"/>
      <c r="C48" s="35"/>
      <c r="D48" s="35"/>
      <c r="E48" s="35"/>
      <c r="F48" s="39" t="s">
        <v>24</v>
      </c>
      <c r="G48" s="36" t="s">
        <v>17</v>
      </c>
      <c r="H48" s="37">
        <v>560000</v>
      </c>
      <c r="I48" s="34"/>
      <c r="J48" s="37">
        <f t="shared" si="0"/>
        <v>560000</v>
      </c>
      <c r="K48" s="11"/>
    </row>
    <row r="49" spans="1:11" ht="15" x14ac:dyDescent="0.25">
      <c r="A49" s="7"/>
      <c r="B49" s="35"/>
      <c r="C49" s="35"/>
      <c r="D49" s="35"/>
      <c r="E49" s="35"/>
      <c r="F49" s="35"/>
      <c r="G49" s="52"/>
      <c r="H49" s="37"/>
      <c r="I49" s="34"/>
      <c r="J49" s="37"/>
      <c r="K49" s="11"/>
    </row>
    <row r="50" spans="1:11" ht="15" x14ac:dyDescent="0.25">
      <c r="A50" s="7"/>
      <c r="B50" s="39" t="s">
        <v>23</v>
      </c>
      <c r="C50" s="39" t="s">
        <v>21</v>
      </c>
      <c r="D50" s="35"/>
      <c r="E50" s="35"/>
      <c r="F50" s="35"/>
      <c r="G50" s="52" t="s">
        <v>49</v>
      </c>
      <c r="H50" s="37">
        <f>+H51</f>
        <v>247000000</v>
      </c>
      <c r="I50" s="34"/>
      <c r="J50" s="37">
        <f>+H50</f>
        <v>247000000</v>
      </c>
      <c r="K50" s="11"/>
    </row>
    <row r="51" spans="1:11" ht="15" x14ac:dyDescent="0.25">
      <c r="A51" s="7"/>
      <c r="B51" s="39" t="s">
        <v>23</v>
      </c>
      <c r="C51" s="39" t="s">
        <v>21</v>
      </c>
      <c r="D51" s="39" t="s">
        <v>16</v>
      </c>
      <c r="E51" s="35"/>
      <c r="F51" s="35"/>
      <c r="G51" s="52" t="s">
        <v>50</v>
      </c>
      <c r="H51" s="37">
        <f>+H52</f>
        <v>247000000</v>
      </c>
      <c r="I51" s="34"/>
      <c r="J51" s="37">
        <f>+H51</f>
        <v>247000000</v>
      </c>
      <c r="K51" s="11"/>
    </row>
    <row r="52" spans="1:11" ht="15" x14ac:dyDescent="0.25">
      <c r="A52" s="7"/>
      <c r="B52" s="35"/>
      <c r="C52" s="35"/>
      <c r="D52" s="35"/>
      <c r="E52" s="35"/>
      <c r="F52" s="39" t="s">
        <v>25</v>
      </c>
      <c r="G52" s="53" t="s">
        <v>26</v>
      </c>
      <c r="H52" s="37">
        <v>247000000</v>
      </c>
      <c r="I52" s="34"/>
      <c r="J52" s="37">
        <f t="shared" ref="J52" si="2">+H52</f>
        <v>247000000</v>
      </c>
      <c r="K52" s="11"/>
    </row>
    <row r="53" spans="1:11" ht="15" x14ac:dyDescent="0.25">
      <c r="A53" s="7"/>
      <c r="B53" s="35"/>
      <c r="C53" s="35"/>
      <c r="D53" s="35"/>
      <c r="E53" s="35"/>
      <c r="F53" s="35"/>
      <c r="G53" s="52"/>
      <c r="H53" s="37"/>
      <c r="I53" s="34"/>
      <c r="J53" s="37"/>
      <c r="K53" s="11"/>
    </row>
    <row r="54" spans="1:11" ht="15" x14ac:dyDescent="0.25">
      <c r="A54" s="7"/>
      <c r="B54" s="35"/>
      <c r="C54" s="35"/>
      <c r="D54" s="35"/>
      <c r="E54" s="35"/>
      <c r="F54" s="35"/>
      <c r="G54" s="36"/>
      <c r="H54" s="37"/>
      <c r="I54" s="34"/>
      <c r="J54" s="37"/>
      <c r="K54" s="11"/>
    </row>
    <row r="55" spans="1:11" ht="15" x14ac:dyDescent="0.25">
      <c r="A55" s="7"/>
      <c r="B55" s="32"/>
      <c r="C55" s="32"/>
      <c r="D55" s="32"/>
      <c r="E55" s="32"/>
      <c r="F55" s="32"/>
      <c r="G55" s="33" t="s">
        <v>27</v>
      </c>
      <c r="H55" s="29">
        <f>+H56</f>
        <v>1324509697</v>
      </c>
      <c r="I55" s="34"/>
      <c r="J55" s="29">
        <f t="shared" si="0"/>
        <v>1324509697</v>
      </c>
      <c r="K55" s="11"/>
    </row>
    <row r="56" spans="1:11" ht="31.5" customHeight="1" x14ac:dyDescent="0.25">
      <c r="A56" s="7"/>
      <c r="B56" s="32" t="s">
        <v>28</v>
      </c>
      <c r="C56" s="32"/>
      <c r="D56" s="32"/>
      <c r="E56" s="32"/>
      <c r="F56" s="32"/>
      <c r="G56" s="48" t="s">
        <v>29</v>
      </c>
      <c r="H56" s="29">
        <f>+H57+H60</f>
        <v>1324509697</v>
      </c>
      <c r="I56" s="34"/>
      <c r="J56" s="29">
        <f t="shared" si="0"/>
        <v>1324509697</v>
      </c>
      <c r="K56" s="11"/>
    </row>
    <row r="57" spans="1:11" ht="53.25" customHeight="1" x14ac:dyDescent="0.25">
      <c r="A57" s="7"/>
      <c r="B57" s="39" t="s">
        <v>28</v>
      </c>
      <c r="C57" s="35">
        <v>1000</v>
      </c>
      <c r="D57" s="39" t="s">
        <v>30</v>
      </c>
      <c r="E57" s="35" t="s">
        <v>31</v>
      </c>
      <c r="F57" s="40"/>
      <c r="G57" s="46" t="s">
        <v>51</v>
      </c>
      <c r="H57" s="37">
        <f>+H58+H59</f>
        <v>259314777</v>
      </c>
      <c r="I57" s="37"/>
      <c r="J57" s="37">
        <f t="shared" si="0"/>
        <v>259314777</v>
      </c>
      <c r="K57" s="11"/>
    </row>
    <row r="58" spans="1:11" ht="19.5" customHeight="1" x14ac:dyDescent="0.25">
      <c r="A58" s="7"/>
      <c r="B58" s="39"/>
      <c r="C58" s="35"/>
      <c r="D58" s="35"/>
      <c r="E58" s="35"/>
      <c r="F58" s="39" t="s">
        <v>24</v>
      </c>
      <c r="G58" s="36" t="s">
        <v>17</v>
      </c>
      <c r="H58" s="37">
        <v>51862955</v>
      </c>
      <c r="I58" s="37"/>
      <c r="J58" s="37">
        <f t="shared" si="0"/>
        <v>51862955</v>
      </c>
      <c r="K58" s="11"/>
    </row>
    <row r="59" spans="1:11" ht="19.5" customHeight="1" x14ac:dyDescent="0.25">
      <c r="A59" s="7"/>
      <c r="B59" s="39"/>
      <c r="C59" s="35"/>
      <c r="D59" s="35"/>
      <c r="E59" s="35"/>
      <c r="F59" s="39" t="s">
        <v>25</v>
      </c>
      <c r="G59" s="53" t="s">
        <v>26</v>
      </c>
      <c r="H59" s="37">
        <v>207451822</v>
      </c>
      <c r="I59" s="37"/>
      <c r="J59" s="37">
        <f>+H59</f>
        <v>207451822</v>
      </c>
      <c r="K59" s="11"/>
    </row>
    <row r="60" spans="1:11" ht="50.25" customHeight="1" x14ac:dyDescent="0.25">
      <c r="A60" s="7"/>
      <c r="B60" s="39" t="s">
        <v>28</v>
      </c>
      <c r="C60" s="35">
        <v>1000</v>
      </c>
      <c r="D60" s="39" t="s">
        <v>32</v>
      </c>
      <c r="E60" s="35" t="s">
        <v>31</v>
      </c>
      <c r="F60" s="40"/>
      <c r="G60" s="46" t="s">
        <v>52</v>
      </c>
      <c r="H60" s="37">
        <f>+H62+H61</f>
        <v>1065194920</v>
      </c>
      <c r="I60" s="37"/>
      <c r="J60" s="37">
        <f t="shared" si="0"/>
        <v>1065194920</v>
      </c>
      <c r="K60" s="11"/>
    </row>
    <row r="61" spans="1:11" ht="18.75" customHeight="1" x14ac:dyDescent="0.25">
      <c r="A61" s="7"/>
      <c r="B61" s="39"/>
      <c r="C61" s="35"/>
      <c r="D61" s="39"/>
      <c r="E61" s="35"/>
      <c r="F61" s="39" t="s">
        <v>24</v>
      </c>
      <c r="G61" s="36" t="s">
        <v>17</v>
      </c>
      <c r="H61" s="37">
        <v>213038984</v>
      </c>
      <c r="I61" s="37"/>
      <c r="J61" s="37">
        <f>+H61</f>
        <v>213038984</v>
      </c>
      <c r="K61" s="11"/>
    </row>
    <row r="62" spans="1:11" ht="18.75" customHeight="1" x14ac:dyDescent="0.25">
      <c r="A62" s="7"/>
      <c r="B62" s="39"/>
      <c r="C62" s="35"/>
      <c r="D62" s="35"/>
      <c r="E62" s="35"/>
      <c r="F62" s="39" t="s">
        <v>25</v>
      </c>
      <c r="G62" s="53" t="s">
        <v>26</v>
      </c>
      <c r="H62" s="37">
        <v>852155936</v>
      </c>
      <c r="I62" s="37"/>
      <c r="J62" s="37">
        <f t="shared" si="0"/>
        <v>852155936</v>
      </c>
      <c r="K62" s="11"/>
    </row>
    <row r="63" spans="1:11" ht="3" customHeight="1" x14ac:dyDescent="0.25">
      <c r="A63" s="7"/>
      <c r="B63" s="35"/>
      <c r="C63" s="35"/>
      <c r="D63" s="35"/>
      <c r="E63" s="35"/>
      <c r="F63" s="35"/>
      <c r="G63" s="36"/>
      <c r="H63" s="37"/>
      <c r="I63" s="37"/>
      <c r="J63" s="37"/>
      <c r="K63" s="11"/>
    </row>
    <row r="64" spans="1:11" ht="6.75" customHeight="1" thickBot="1" x14ac:dyDescent="0.3">
      <c r="A64" s="54"/>
      <c r="B64" s="55"/>
      <c r="C64" s="55"/>
      <c r="D64" s="55"/>
      <c r="E64" s="55"/>
      <c r="F64" s="56"/>
      <c r="G64" s="57"/>
      <c r="H64" s="58"/>
      <c r="I64" s="59"/>
      <c r="J64" s="58"/>
      <c r="K64" s="60"/>
    </row>
    <row r="65" spans="2:6" ht="13.5" thickTop="1" x14ac:dyDescent="0.25">
      <c r="B65" s="61"/>
      <c r="C65" s="61"/>
      <c r="D65" s="61"/>
      <c r="E65" s="61"/>
      <c r="F65" s="61"/>
    </row>
    <row r="66" spans="2:6" x14ac:dyDescent="0.25">
      <c r="B66" s="61"/>
      <c r="C66" s="61"/>
      <c r="D66" s="61"/>
      <c r="E66" s="61"/>
      <c r="F66" s="61"/>
    </row>
    <row r="67" spans="2:6" x14ac:dyDescent="0.25">
      <c r="B67" s="61"/>
      <c r="C67" s="61"/>
      <c r="D67" s="61"/>
      <c r="E67" s="61"/>
      <c r="F67" s="61"/>
    </row>
    <row r="68" spans="2:6" x14ac:dyDescent="0.25">
      <c r="B68" s="61"/>
      <c r="C68" s="61"/>
      <c r="D68" s="61"/>
      <c r="E68" s="61"/>
      <c r="F68" s="61"/>
    </row>
  </sheetData>
  <mergeCells count="2">
    <mergeCell ref="B3:K3"/>
    <mergeCell ref="B4:H4"/>
  </mergeCells>
  <pageMargins left="0.43" right="0.25" top="0.74803149606299213" bottom="0.38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3CFCSSYJ6V66-39-145</_dlc_DocId>
    <_dlc_DocIdUrl xmlns="6e2a57a2-9d48-4009-82e5-3fe89fb6c543">
      <Url>http://www.reincorporacion.gov.co/es/agencia/_layouts/15/DocIdRedir.aspx?ID=3CFCSSYJ6V66-39-145</Url>
      <Description>3CFCSSYJ6V66-39-145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D2307-1B66-4B02-BAAC-3BF3EF6EAD1B}"/>
</file>

<file path=customXml/itemProps2.xml><?xml version="1.0" encoding="utf-8"?>
<ds:datastoreItem xmlns:ds="http://schemas.openxmlformats.org/officeDocument/2006/customXml" ds:itemID="{ABEF6741-DC7B-48A1-BB89-4E39FA7DCEC5}"/>
</file>

<file path=customXml/itemProps3.xml><?xml version="1.0" encoding="utf-8"?>
<ds:datastoreItem xmlns:ds="http://schemas.openxmlformats.org/officeDocument/2006/customXml" ds:itemID="{FB593830-C7B5-41A4-BDC4-E11E797C5498}"/>
</file>

<file path=customXml/itemProps4.xml><?xml version="1.0" encoding="utf-8"?>
<ds:datastoreItem xmlns:ds="http://schemas.openxmlformats.org/officeDocument/2006/customXml" ds:itemID="{980EADC0-E39D-4BB9-B786-2FF9FEF31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2019</vt:lpstr>
      <vt:lpstr>'Pres Apro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2020</dc:title>
  <dc:creator>Nancy Stella Guerra Soler</dc:creator>
  <cp:lastModifiedBy>Nancy Stella Guerra Soler</cp:lastModifiedBy>
  <cp:lastPrinted>2020-08-24T20:20:22Z</cp:lastPrinted>
  <dcterms:created xsi:type="dcterms:W3CDTF">2020-08-24T20:08:49Z</dcterms:created>
  <dcterms:modified xsi:type="dcterms:W3CDTF">2020-08-24T20:21:47Z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ad9dc7f2-1665-4ffb-b8b8-f3bce3c8cda2</vt:lpwstr>
  </property>
</Properties>
</file>