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2\"/>
    </mc:Choice>
  </mc:AlternateContent>
  <xr:revisionPtr revIDLastSave="0" documentId="8_{987609F3-9F14-4AFB-B4D6-3BDCD4A6D56B}" xr6:coauthVersionLast="36" xr6:coauthVersionMax="36" xr10:uidLastSave="{00000000-0000-0000-0000-000000000000}"/>
  <bookViews>
    <workbookView xWindow="0" yWindow="0" windowWidth="28800" windowHeight="12225" xr2:uid="{ADCB6552-0879-4328-9DE8-2BD5CA20073B}"/>
  </bookViews>
  <sheets>
    <sheet name="Diciembre" sheetId="1" r:id="rId1"/>
  </sheets>
  <externalReferences>
    <externalReference r:id="rId2"/>
  </externalReferences>
  <definedNames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Fill" localSheetId="0" hidden="1">#REF!</definedName>
    <definedName name="_Fill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xlnm.Print_Area" localSheetId="0">Diciembre!$A$1:$K$204</definedName>
    <definedName name="sencount" hidden="1">1</definedName>
    <definedName name="_xlnm.Print_Titles" localSheetId="0">Diciembre!$1:$7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  <c r="K50" i="1" s="1"/>
  <c r="E50" i="1"/>
  <c r="K26" i="1"/>
  <c r="E26" i="1"/>
  <c r="K8" i="1"/>
  <c r="E8" i="1"/>
  <c r="K180" i="1" l="1"/>
</calcChain>
</file>

<file path=xl/sharedStrings.xml><?xml version="1.0" encoding="utf-8"?>
<sst xmlns="http://schemas.openxmlformats.org/spreadsheetml/2006/main" count="388" uniqueCount="239">
  <si>
    <t>AGENCIA PARA LA REINCORPORACIÓN Y LA NORMALIZACIÓN - ARN</t>
  </si>
  <si>
    <t>PRESIDENCIA DE LA REPÚBLICA</t>
  </si>
  <si>
    <t>PRESUPUESTO DESAGREGADO POR ÁREAS VIGENCIA FISCAL 2022</t>
  </si>
  <si>
    <t>31 de Diciembre de 2022</t>
  </si>
  <si>
    <t>Dep</t>
  </si>
  <si>
    <t>Grupo</t>
  </si>
  <si>
    <t>Rubro</t>
  </si>
  <si>
    <t xml:space="preserve">Actividades </t>
  </si>
  <si>
    <t>Techos Presupuestales
Vigencias 2022</t>
  </si>
  <si>
    <t>Traslados Primer Trimestre</t>
  </si>
  <si>
    <t>Traslados Segundo Trimestre</t>
  </si>
  <si>
    <t>Traslados Tercer Trimestre</t>
  </si>
  <si>
    <t>Adición Res. 3013 del 17Nov22</t>
  </si>
  <si>
    <t>Traslados Cuarto Trimestre</t>
  </si>
  <si>
    <t>Apropiación Actual
Vigencia Fiscal 2022</t>
  </si>
  <si>
    <t>a. DIRECCIÓN GENERAL</t>
  </si>
  <si>
    <t xml:space="preserve">     a. Oficina Tecnologías Información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</si>
  <si>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</si>
  <si>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</si>
  <si>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</si>
  <si>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</si>
  <si>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</si>
  <si>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</si>
  <si>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</si>
  <si>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 Oficina Asesora de Comunicaciones </t>
  </si>
  <si>
    <t>Oficina Asesora de Comunicaciones</t>
  </si>
  <si>
    <t>A-02-02-02-008-009</t>
  </si>
  <si>
    <t>Imprenta (Impresos Y publicaciones)</t>
  </si>
  <si>
    <t>Central de medios</t>
  </si>
  <si>
    <t>Monitoreo de medios</t>
  </si>
  <si>
    <t xml:space="preserve">      c. Oficina Asesora de Planeación</t>
  </si>
  <si>
    <t>Oficina Asesora de Planeación</t>
  </si>
  <si>
    <t>Adquisición de la licencia de uso y actualización, y el soporte y mantenimiento de la plataforma de gestión Tracking and Management System – TMS</t>
  </si>
  <si>
    <t>Realización de audiencias públicas (Operador Logístico)</t>
  </si>
  <si>
    <t xml:space="preserve">     d. Grupo de Corresponsabilidad</t>
  </si>
  <si>
    <t>Grupo de Corresponsabilidad</t>
  </si>
  <si>
    <t>Participación, desarrollo e implementación de espacios de encuentro de la ARN (foros, seminarios, conversatorios, etc.) (Operador Logístico)</t>
  </si>
  <si>
    <t xml:space="preserve">     e. Oficina Asesora Jurídica</t>
  </si>
  <si>
    <t>Oficina Asesora Jurídica</t>
  </si>
  <si>
    <t>A-02-02-02-008-004</t>
  </si>
  <si>
    <t>Suscripción actualización normativa</t>
  </si>
  <si>
    <t>Contingente Judicial</t>
  </si>
  <si>
    <t>B-10-04-01</t>
  </si>
  <si>
    <t>Aporte al Fondo de Contingencias</t>
  </si>
  <si>
    <t>Conciliaciones</t>
  </si>
  <si>
    <t>A-03-10-01-001</t>
  </si>
  <si>
    <t>Sentencias</t>
  </si>
  <si>
    <t xml:space="preserve">     f.                     Grupo control Interno de Gestión</t>
  </si>
  <si>
    <t>Grupo control Interno de Gestión</t>
  </si>
  <si>
    <t>A-02-02-02-008-003</t>
  </si>
  <si>
    <t>Preauditoria y auditoria de certificación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</si>
  <si>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</si>
  <si>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</si>
  <si>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</si>
  <si>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Convenio análisis de Riesgo participantes y funcionarios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</si>
  <si>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</si>
  <si>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</si>
  <si>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</si>
  <si>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</si>
  <si>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>Desembolso de Apoyo de Traslado por Riesgo para personas en Proceso de Atención Diferencial</t>
  </si>
  <si>
    <t>Desembolso del apoyo económico de sometimiento a personas en proceso de atención diferencial</t>
  </si>
  <si>
    <t xml:space="preserve">Desembolso para traslado de PPR con riesgo extraordinario. El valor de cada desembolso es 2,5 SMLV </t>
  </si>
  <si>
    <t>Fortalecimiento de capacidades en prevención y mitigación de riesgos de seguridad de las personas objeto de atención de ARN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</si>
  <si>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</si>
  <si>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</si>
  <si>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Implementación de la estrategia de cuidado al cuidador</t>
  </si>
  <si>
    <t xml:space="preserve">Implementación del Modelo de Educación y Formación para adultos </t>
  </si>
  <si>
    <t>Programa de armonización de enfoque étnico</t>
  </si>
  <si>
    <t>Seguro de Vida para personas acreditadas como desmovilizados por las autoridades competentes</t>
  </si>
  <si>
    <t xml:space="preserve">Verificación Jurídica </t>
  </si>
  <si>
    <t>C-0211-1000-3-0-0211015-02</t>
  </si>
  <si>
    <t>Prevención victimización y reincidencia de PPR en territorio</t>
  </si>
  <si>
    <t>C-0211-1000-3-0-0211017-03</t>
  </si>
  <si>
    <t>C-0211-1000-3-0-0211018-02</t>
  </si>
  <si>
    <t>C-0211-1000-4-0-0211019-02</t>
  </si>
  <si>
    <t>Fortalecimiento de la Reincorporación de los Ex-integrantes de las FARC-EP  NACIONAL</t>
  </si>
  <si>
    <t>C-0211-1000-4-0-0211022-02</t>
  </si>
  <si>
    <t>c. SECRETARIA GENERAL</t>
  </si>
  <si>
    <t xml:space="preserve">     a. Secretaria General</t>
  </si>
  <si>
    <t>Secretaria General</t>
  </si>
  <si>
    <t>A-02-02-02-008-005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</si>
  <si>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</si>
  <si>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</si>
  <si>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</si>
  <si>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</si>
  <si>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</si>
  <si>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necesidades– Reintegración</t>
  </si>
  <si>
    <t xml:space="preserve">     b. Subdirección Financiera</t>
  </si>
  <si>
    <t>Subdirección Financiera</t>
  </si>
  <si>
    <t>Administradora de Riesgos Laborales - ARL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</si>
  <si>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</si>
  <si>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</si>
  <si>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</si>
  <si>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</si>
  <si>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</si>
  <si>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Comisiones bancarias por desembolsos PPR</t>
  </si>
  <si>
    <t>A-08-04-01</t>
  </si>
  <si>
    <t>Tributo tarifa Control Fiscal Contraloría General de la República</t>
  </si>
  <si>
    <t xml:space="preserve">     c. Subdirección Administrativa</t>
  </si>
  <si>
    <t>Subdirección Administrativa</t>
  </si>
  <si>
    <t>A-02-02-01-003-006</t>
  </si>
  <si>
    <t>Elementos para el Plan de Gestión Ambiental</t>
  </si>
  <si>
    <t>A-02-02-02-009-004</t>
  </si>
  <si>
    <t xml:space="preserve">Recolección residuos Peligros </t>
  </si>
  <si>
    <t>Administración de los Antiguos ETCR</t>
  </si>
  <si>
    <t>Grupo de Almacen e Inventarios</t>
  </si>
  <si>
    <t>A-02-01-01-003-008</t>
  </si>
  <si>
    <t>Adquisición de Mobiliario</t>
  </si>
  <si>
    <t>Soporte y Mantenimiento Aladino + Actualización</t>
  </si>
  <si>
    <t>Suministro de Papeleria y consumibles ARN</t>
  </si>
  <si>
    <t>Grupo de Gestion Administrativa</t>
  </si>
  <si>
    <t>A-02-01-01-004-003</t>
  </si>
  <si>
    <t>Adquisición de elementos requeridos para el funcionamiento - Compra de persianas</t>
  </si>
  <si>
    <t>A-02-02-01-002-007</t>
  </si>
  <si>
    <t>Caja Menor - Elementos de Protección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</si>
  <si>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</si>
  <si>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</si>
  <si>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</si>
  <si>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</si>
  <si>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</si>
  <si>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</si>
  <si>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A-02-02-01-003-005</t>
  </si>
  <si>
    <t>Adquisición de elementos requeridos para el funcionamiento - Recarga de Extintores</t>
  </si>
  <si>
    <t>Caja Menor - Productos de Protección</t>
  </si>
  <si>
    <t>Adquisición de elementos requeridos para el funcionamiento - Peliculas Solares</t>
  </si>
  <si>
    <t>Caja Menor - Diversos</t>
  </si>
  <si>
    <t>Mantenimiento Parque Automotor - Llantas</t>
  </si>
  <si>
    <t>A-02-02-01-003-007</t>
  </si>
  <si>
    <t>Mantenimiento Parque Automotor</t>
  </si>
  <si>
    <t>A-02-02-01-004-001</t>
  </si>
  <si>
    <t>Mantenimiento Parque Automotor - Repuestos</t>
  </si>
  <si>
    <t>Caja Menor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</si>
  <si>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</si>
  <si>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</si>
  <si>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</si>
  <si>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</si>
  <si>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</si>
  <si>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Adecuaciones de las sedes de la ARN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</si>
  <si>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</si>
  <si>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</si>
  <si>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</si>
  <si>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</si>
  <si>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Caja Menor - Alimentación / Hospedaje</t>
  </si>
  <si>
    <t>A-02-02-02-006-004</t>
  </si>
  <si>
    <t>Caja Menor - Transporte</t>
  </si>
  <si>
    <t>A-02-02-02-006-006</t>
  </si>
  <si>
    <t>Caja Menor - Servicio de Seguridad con Vehículo Blindado / Seguidor</t>
  </si>
  <si>
    <t>A-02-02-02-006-007</t>
  </si>
  <si>
    <t>Caja Menor - Peajes / Parqueadero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</si>
  <si>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</si>
  <si>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</si>
  <si>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</si>
  <si>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</si>
  <si>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</si>
  <si>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</si>
  <si>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</si>
  <si>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</si>
  <si>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</si>
  <si>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</si>
  <si>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</si>
  <si>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</si>
  <si>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</si>
  <si>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</si>
  <si>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</si>
  <si>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</si>
  <si>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Caja Menor - Servicio Mano de Obra</t>
  </si>
  <si>
    <t>A-02-02-02-009-003</t>
  </si>
  <si>
    <t>Caja Menor - Exámenes médicos</t>
  </si>
  <si>
    <t>Caja Menor - Acueducto</t>
  </si>
  <si>
    <t>Servicios Públicos - Acueducto</t>
  </si>
  <si>
    <t>A-02-02-02-010</t>
  </si>
  <si>
    <t>Caja Menor - Viaticos</t>
  </si>
  <si>
    <t>Adquisición de elementos requeridos para el funcionamiento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</si>
  <si>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</si>
  <si>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</si>
  <si>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</si>
  <si>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</si>
  <si>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Mudanzas y Traslado de Bienes Muebles Grupo Territorial</t>
  </si>
  <si>
    <t>Servicios Públicos - Grupos Territoriales</t>
  </si>
  <si>
    <t>A-08-01-02-006</t>
  </si>
  <si>
    <t>Impuestos y Multas</t>
  </si>
  <si>
    <t>Grupo de Gestión Documental</t>
  </si>
  <si>
    <t>A-02-01-01-004-004</t>
  </si>
  <si>
    <t>Equipo de conservación documental</t>
  </si>
  <si>
    <t>A-02-01-01-004-008</t>
  </si>
  <si>
    <t xml:space="preserve">Compra Insumos Gestión Documental </t>
  </si>
  <si>
    <t xml:space="preserve">Contrato Alquiler bodega Archivo </t>
  </si>
  <si>
    <t>Servicios Postales de Correspondencia</t>
  </si>
  <si>
    <t xml:space="preserve">     d. Talento Humano</t>
  </si>
  <si>
    <t>Talento Humano</t>
  </si>
  <si>
    <t>Adquisición de Elementos de Bioseguridad</t>
  </si>
  <si>
    <t>Adquisicion de EPP, elementos ergonómicos de emergencia y otros elementos de SST</t>
  </si>
  <si>
    <t>A-02-02-01-002-008</t>
  </si>
  <si>
    <t>Dotación de personal</t>
  </si>
  <si>
    <t>A-02-02-01-003-002</t>
  </si>
  <si>
    <t>A-02-02-01-003-004</t>
  </si>
  <si>
    <t>A-02-02-01-003-008</t>
  </si>
  <si>
    <t>Adquisición de tiquetes al Exterior</t>
  </si>
  <si>
    <t>Adquisición de tiquetes al Interior</t>
  </si>
  <si>
    <t>Comisiones y Gastos de Viaje Interior</t>
  </si>
  <si>
    <t>A-02-02-02-006-005</t>
  </si>
  <si>
    <t>Implementación Teletrabajo</t>
  </si>
  <si>
    <t>Actividades de Bienestar enfocada al Clima, cultura y gestión del cambio, alineación organizacional</t>
  </si>
  <si>
    <t>Soporte Software Gestión Talento Humano</t>
  </si>
  <si>
    <t>Medición de Cargas Laborales</t>
  </si>
  <si>
    <t>Uso de lista de elegibles para proveer vacantes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</si>
  <si>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</si>
  <si>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</si>
  <si>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</si>
  <si>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</si>
  <si>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</si>
  <si>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</si>
  <si>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</si>
  <si>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</si>
  <si>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</si>
  <si>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</si>
  <si>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 xml:space="preserve">     e. Grupo de Atención al Ciudadano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</si>
  <si>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</si>
  <si>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</si>
  <si>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Fortalecimiento de la cultura de atención al ciudadano y proceso de atención al ciudadano (Operador Logístico)</t>
  </si>
  <si>
    <t>Participar en ferias nacionales de servicio al ciudadano (Operador Logístico)</t>
  </si>
  <si>
    <t>Prestar servicio Call center (administrar numeral 516, línea 018000911516 y el PBX)</t>
  </si>
  <si>
    <t>Telefonía Call Center</t>
  </si>
  <si>
    <t xml:space="preserve">     4. PROYECCION PLANTA DE PERSONAL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</si>
  <si>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</si>
  <si>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</si>
  <si>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</si>
  <si>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</si>
  <si>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</si>
  <si>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A-03-04-02-012-001</t>
  </si>
  <si>
    <t>Incapacidades, Licencias de Maternidad y Paternidad</t>
  </si>
  <si>
    <t>A-03-04-02-012-002</t>
  </si>
  <si>
    <t>TOTAL PRESUPUESTO VIGENCIA 2022</t>
  </si>
  <si>
    <t>LUIS ALBERTO DONOSO RINCÓN</t>
  </si>
  <si>
    <t>Secretario General</t>
  </si>
  <si>
    <t>Aprobó: Juan Carlos Herrán Vélez - Subdirector Financiero</t>
  </si>
  <si>
    <t>Revisó: Mónica Yolanda Alayon Madero - Coordinadora Grupo Presupuesto</t>
  </si>
  <si>
    <t>Revisó: Gloria Aide Gonzalez Almario  - Contratista Secretaría General</t>
  </si>
  <si>
    <t>Elaboró: Claudia Milena Pérez Pintor - Contratista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</si>
</sst>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23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4" fontId="4" fillId="2" borderId="0" xfId="4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4" applyNumberFormat="1" applyFont="1" applyFill="1" applyAlignment="1">
      <alignment horizontal="left" vertical="center"/>
    </xf>
    <xf numFmtId="164" fontId="4" fillId="2" borderId="0" xfId="4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vertical="center" wrapText="1"/>
    </xf>
    <xf numFmtId="166" fontId="4" fillId="2" borderId="0" xfId="2" applyNumberFormat="1" applyFont="1" applyFill="1" applyAlignment="1">
      <alignment vertical="center"/>
    </xf>
    <xf numFmtId="0" fontId="5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6" fontId="2" fillId="3" borderId="0" xfId="2" applyNumberFormat="1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166" fontId="2" fillId="5" borderId="3" xfId="2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166" fontId="0" fillId="0" borderId="6" xfId="2" applyNumberFormat="1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6" fontId="0" fillId="0" borderId="6" xfId="2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 wrapText="1"/>
    </xf>
    <xf numFmtId="166" fontId="2" fillId="5" borderId="6" xfId="2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166" fontId="0" fillId="0" borderId="16" xfId="2" applyNumberFormat="1" applyFont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166" fontId="0" fillId="0" borderId="19" xfId="2" applyNumberFormat="1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66" fontId="2" fillId="7" borderId="22" xfId="3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6" fontId="0" fillId="0" borderId="0" xfId="2" applyNumberFormat="1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66" fontId="2" fillId="9" borderId="0" xfId="3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4FB5556F-4A6E-415B-9B04-7DB650F8F249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0</xdr:row>
      <xdr:rowOff>95251</xdr:rowOff>
    </xdr:from>
    <xdr:to>
      <xdr:col>2</xdr:col>
      <xdr:colOff>228598</xdr:colOff>
      <xdr:row>2</xdr:row>
      <xdr:rowOff>173832</xdr:rowOff>
    </xdr:to>
    <xdr:pic>
      <xdr:nvPicPr>
        <xdr:cNvPr id="2" name="Imagen 1" descr="cid:image002.png@01D8AAA4.05F60F80">
          <a:extLst>
            <a:ext uri="{FF2B5EF4-FFF2-40B4-BE49-F238E27FC236}">
              <a16:creationId xmlns:a16="http://schemas.microsoft.com/office/drawing/2014/main" id="{29D2C45F-F998-438A-8C10-CDCE3D27D2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2" y="95251"/>
          <a:ext cx="3278981" cy="4976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2\Presupuesto%20Aprobado\Presupuesto%20Aprobad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22"/>
      <sheetName val="Costos"/>
      <sheetName val="Validador"/>
      <sheetName val="Nomina"/>
      <sheetName val="Resumen"/>
      <sheetName val="Base Inf"/>
      <sheetName val="Presupuesto Inicial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51A6-C91D-4E5E-89F3-1537EB297167}">
  <sheetPr>
    <tabColor theme="5" tint="0.79998168889431442"/>
  </sheetPr>
  <dimension ref="A1:K220"/>
  <sheetViews>
    <sheetView showGridLines="0" tabSelected="1" view="pageBreakPreview" zoomScale="80" zoomScaleNormal="80" zoomScaleSheetLayoutView="80" workbookViewId="0">
      <selection sqref="A1:K1"/>
    </sheetView>
  </sheetViews>
  <sheetFormatPr baseColWidth="10" defaultRowHeight="15" x14ac:dyDescent="0.25"/>
  <cols>
    <col min="1" max="1" width="4.85546875" style="2" customWidth="1"/>
    <col min="2" max="2" width="42.140625" style="2" customWidth="1"/>
    <col min="3" max="3" width="28.5703125" style="15" customWidth="1"/>
    <col min="4" max="4" width="61.85546875" style="16" customWidth="1"/>
    <col min="5" max="5" width="24.140625" style="17" customWidth="1"/>
    <col min="6" max="7" width="18.5703125" style="17" customWidth="1"/>
    <col min="8" max="10" width="17.5703125" style="17" bestFit="1" customWidth="1"/>
    <col min="11" max="11" width="27.5703125" style="17" customWidth="1"/>
    <col min="12" max="16384" width="11.42578125" style="2"/>
  </cols>
  <sheetData>
    <row r="1" spans="1:1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</row>
    <row r="4" spans="1:11" s="10" customFormat="1" ht="43.5" customHeight="1" x14ac:dyDescent="0.2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A5" s="11"/>
      <c r="B5" s="11"/>
      <c r="C5" s="12"/>
      <c r="D5" s="13"/>
      <c r="E5" s="14"/>
      <c r="F5" s="14"/>
      <c r="G5" s="14"/>
      <c r="H5" s="14"/>
      <c r="I5" s="14"/>
      <c r="J5" s="14"/>
      <c r="K5" s="14" t="s">
        <v>3</v>
      </c>
    </row>
    <row r="6" spans="1:11" ht="1.5" customHeight="1" thickBot="1" x14ac:dyDescent="0.3"/>
    <row r="7" spans="1:11" ht="30.75" thickBot="1" x14ac:dyDescent="0.3">
      <c r="A7" s="18" t="s">
        <v>4</v>
      </c>
      <c r="B7" s="18" t="s">
        <v>5</v>
      </c>
      <c r="C7" s="18" t="s">
        <v>6</v>
      </c>
      <c r="D7" s="18" t="s">
        <v>7</v>
      </c>
      <c r="E7" s="19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19" t="s">
        <v>13</v>
      </c>
      <c r="K7" s="20" t="s">
        <v>14</v>
      </c>
    </row>
    <row r="8" spans="1:11" x14ac:dyDescent="0.25">
      <c r="A8" s="21" t="s">
        <v>15</v>
      </c>
      <c r="B8" s="22"/>
      <c r="C8" s="23"/>
      <c r="D8" s="24"/>
      <c r="E8" s="25">
        <f>SUM(E9:E25)</f>
        <v>7216406854</v>
      </c>
      <c r="F8" s="25"/>
      <c r="G8" s="25"/>
      <c r="H8" s="25"/>
      <c r="I8" s="25"/>
      <c r="J8" s="25"/>
      <c r="K8" s="25">
        <f>SUM(K9:K25)</f>
        <v>6317473712.1999989</v>
      </c>
    </row>
    <row r="9" spans="1:11" x14ac:dyDescent="0.25">
      <c r="A9" s="26" t="s">
        <v>16</v>
      </c>
      <c r="B9" s="27" t="s">
        <v>17</v>
      </c>
      <c r="C9" s="28" t="s">
        <v>18</v>
      </c>
      <c r="D9" s="29" t="s">
        <v>19</v>
      </c>
      <c r="E9" s="30">
        <v>749919815</v>
      </c>
      <c r="F9" s="30">
        <v>0</v>
      </c>
      <c r="G9" s="30">
        <v>-105600000</v>
      </c>
      <c r="H9" s="30">
        <v>29186996.350000001</v>
      </c>
      <c r="I9" s="30">
        <v>0</v>
      </c>
      <c r="J9" s="30">
        <v>-160074707.19999999</v>
      </c>
      <c r="K9" s="30">
        <v>513432104.14999998</v>
      </c>
    </row>
    <row r="10" spans="1:11" x14ac:dyDescent="0.25">
      <c r="A10" s="31"/>
      <c r="B10" s="32"/>
      <c r="C10" s="28" t="s">
        <v>18</v>
      </c>
      <c r="D10" s="29" t="s">
        <v>20</v>
      </c>
      <c r="E10" s="30">
        <v>28200000</v>
      </c>
      <c r="F10" s="30">
        <v>0</v>
      </c>
      <c r="G10" s="30">
        <v>0</v>
      </c>
      <c r="H10" s="30">
        <v>-2166628.13</v>
      </c>
      <c r="I10" s="30">
        <v>0</v>
      </c>
      <c r="J10" s="30">
        <v>0</v>
      </c>
      <c r="K10" s="30">
        <v>26033371.870000001</v>
      </c>
    </row>
    <row r="11" spans="1:11" x14ac:dyDescent="0.25">
      <c r="A11" s="33"/>
      <c r="B11" s="34"/>
      <c r="C11" s="28" t="s">
        <v>18</v>
      </c>
      <c r="D11" s="29" t="s">
        <v>21</v>
      </c>
      <c r="E11" s="30">
        <v>1131062988</v>
      </c>
      <c r="F11" s="30">
        <v>0</v>
      </c>
      <c r="G11" s="30">
        <v>152255012.5</v>
      </c>
      <c r="H11" s="30">
        <v>-180110739.90000001</v>
      </c>
      <c r="I11" s="30">
        <v>0</v>
      </c>
      <c r="J11" s="30">
        <v>22168371.100000001</v>
      </c>
      <c r="K11" s="30">
        <v>1125375631.6999998</v>
      </c>
    </row>
    <row r="12" spans="1:11" x14ac:dyDescent="0.25">
      <c r="A12" s="33"/>
      <c r="B12" s="34"/>
      <c r="C12" s="28" t="s">
        <v>18</v>
      </c>
      <c r="D12" s="29" t="s">
        <v>22</v>
      </c>
      <c r="E12" s="30">
        <v>262320000</v>
      </c>
      <c r="F12" s="30">
        <v>0</v>
      </c>
      <c r="G12" s="30">
        <v>0</v>
      </c>
      <c r="H12" s="30">
        <v>-24984341</v>
      </c>
      <c r="I12" s="30">
        <v>0</v>
      </c>
      <c r="J12" s="30">
        <v>0</v>
      </c>
      <c r="K12" s="30">
        <v>237335659</v>
      </c>
    </row>
    <row r="13" spans="1:11" x14ac:dyDescent="0.25">
      <c r="A13" s="35"/>
      <c r="B13" s="36"/>
      <c r="C13" s="28" t="s">
        <v>18</v>
      </c>
      <c r="D13" s="29" t="s">
        <v>23</v>
      </c>
      <c r="E13" s="30">
        <v>3417345033</v>
      </c>
      <c r="F13" s="30">
        <v>0</v>
      </c>
      <c r="G13" s="30">
        <v>-46655012.5</v>
      </c>
      <c r="H13" s="30">
        <v>-446340926.44999999</v>
      </c>
      <c r="I13" s="30">
        <v>0</v>
      </c>
      <c r="J13" s="30">
        <v>0</v>
      </c>
      <c r="K13" s="30">
        <v>2924349094.0499997</v>
      </c>
    </row>
    <row r="14" spans="1:11" x14ac:dyDescent="0.25">
      <c r="A14" s="37" t="s">
        <v>24</v>
      </c>
      <c r="B14" s="38" t="s">
        <v>25</v>
      </c>
      <c r="C14" s="28" t="s">
        <v>26</v>
      </c>
      <c r="D14" s="29" t="s">
        <v>27</v>
      </c>
      <c r="E14" s="30">
        <v>58800000</v>
      </c>
      <c r="F14" s="30">
        <v>0</v>
      </c>
      <c r="G14" s="30">
        <v>24900000</v>
      </c>
      <c r="H14" s="30">
        <v>0</v>
      </c>
      <c r="I14" s="30">
        <v>0</v>
      </c>
      <c r="J14" s="30">
        <v>0</v>
      </c>
      <c r="K14" s="30">
        <v>83700000</v>
      </c>
    </row>
    <row r="15" spans="1:11" x14ac:dyDescent="0.25">
      <c r="A15" s="31"/>
      <c r="B15" s="32"/>
      <c r="C15" s="28" t="s">
        <v>18</v>
      </c>
      <c r="D15" s="29" t="s">
        <v>28</v>
      </c>
      <c r="E15" s="30">
        <v>600000000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600000000</v>
      </c>
    </row>
    <row r="16" spans="1:11" x14ac:dyDescent="0.25">
      <c r="A16" s="33"/>
      <c r="B16" s="34"/>
      <c r="C16" s="28" t="s">
        <v>18</v>
      </c>
      <c r="D16" s="29" t="s">
        <v>29</v>
      </c>
      <c r="E16" s="30">
        <v>28675781</v>
      </c>
      <c r="F16" s="30">
        <v>-5271213</v>
      </c>
      <c r="G16" s="30">
        <v>0</v>
      </c>
      <c r="H16" s="30">
        <v>-0.01</v>
      </c>
      <c r="I16" s="30">
        <v>0</v>
      </c>
      <c r="J16" s="30">
        <v>0</v>
      </c>
      <c r="K16" s="30">
        <v>23404567.989999998</v>
      </c>
    </row>
    <row r="17" spans="1:11" ht="45" x14ac:dyDescent="0.25">
      <c r="A17" s="26" t="s">
        <v>30</v>
      </c>
      <c r="B17" s="27" t="s">
        <v>31</v>
      </c>
      <c r="C17" s="28" t="s">
        <v>18</v>
      </c>
      <c r="D17" s="29" t="s">
        <v>32</v>
      </c>
      <c r="E17" s="39">
        <v>336574624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336574624</v>
      </c>
    </row>
    <row r="18" spans="1:11" x14ac:dyDescent="0.25">
      <c r="A18" s="35"/>
      <c r="B18" s="36"/>
      <c r="C18" s="28" t="s">
        <v>18</v>
      </c>
      <c r="D18" s="29" t="s">
        <v>33</v>
      </c>
      <c r="E18" s="39">
        <v>39482464</v>
      </c>
      <c r="F18" s="39">
        <v>0</v>
      </c>
      <c r="G18" s="39">
        <v>0</v>
      </c>
      <c r="H18" s="39">
        <v>0</v>
      </c>
      <c r="I18" s="39">
        <v>0</v>
      </c>
      <c r="J18" s="39">
        <v>-20091553.559999999</v>
      </c>
      <c r="K18" s="39">
        <v>19390910.440000001</v>
      </c>
    </row>
    <row r="19" spans="1:11" ht="45" x14ac:dyDescent="0.25">
      <c r="A19" s="26" t="s">
        <v>34</v>
      </c>
      <c r="B19" s="27" t="s">
        <v>35</v>
      </c>
      <c r="C19" s="28" t="s">
        <v>18</v>
      </c>
      <c r="D19" s="29" t="s">
        <v>36</v>
      </c>
      <c r="E19" s="30">
        <v>300000000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300000000</v>
      </c>
    </row>
    <row r="20" spans="1:11" x14ac:dyDescent="0.25">
      <c r="A20" s="26" t="s">
        <v>37</v>
      </c>
      <c r="B20" s="27" t="s">
        <v>38</v>
      </c>
      <c r="C20" s="28" t="s">
        <v>39</v>
      </c>
      <c r="D20" s="29" t="s">
        <v>40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13851600</v>
      </c>
      <c r="K20" s="30">
        <v>13851600</v>
      </c>
    </row>
    <row r="21" spans="1:11" x14ac:dyDescent="0.25">
      <c r="A21" s="33"/>
      <c r="B21" s="34"/>
      <c r="C21" s="28" t="s">
        <v>18</v>
      </c>
      <c r="D21" s="29" t="s">
        <v>41</v>
      </c>
      <c r="E21" s="30">
        <v>100000000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100000000</v>
      </c>
    </row>
    <row r="22" spans="1:11" x14ac:dyDescent="0.25">
      <c r="A22" s="33"/>
      <c r="B22" s="34"/>
      <c r="C22" s="28" t="s">
        <v>42</v>
      </c>
      <c r="D22" s="29" t="s">
        <v>43</v>
      </c>
      <c r="E22" s="30">
        <v>14026149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14026149</v>
      </c>
    </row>
    <row r="23" spans="1:11" x14ac:dyDescent="0.25">
      <c r="A23" s="33"/>
      <c r="B23" s="34"/>
      <c r="C23" s="28" t="s">
        <v>18</v>
      </c>
      <c r="D23" s="29" t="s">
        <v>44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1:11" x14ac:dyDescent="0.25">
      <c r="A24" s="33"/>
      <c r="B24" s="34"/>
      <c r="C24" s="28" t="s">
        <v>45</v>
      </c>
      <c r="D24" s="29" t="s">
        <v>46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1:11" x14ac:dyDescent="0.25">
      <c r="A25" s="26" t="s">
        <v>47</v>
      </c>
      <c r="B25" s="27" t="s">
        <v>48</v>
      </c>
      <c r="C25" s="28" t="s">
        <v>49</v>
      </c>
      <c r="D25" s="29" t="s">
        <v>50</v>
      </c>
      <c r="E25" s="30">
        <v>150000000</v>
      </c>
      <c r="F25" s="30">
        <v>50000000</v>
      </c>
      <c r="G25" s="30">
        <v>0</v>
      </c>
      <c r="H25" s="30">
        <v>-200000000</v>
      </c>
      <c r="I25" s="30">
        <v>0</v>
      </c>
      <c r="J25" s="30">
        <v>0</v>
      </c>
      <c r="K25" s="30">
        <v>0</v>
      </c>
    </row>
    <row r="26" spans="1:11" x14ac:dyDescent="0.25">
      <c r="A26" s="37" t="s">
        <v>51</v>
      </c>
      <c r="B26" s="40"/>
      <c r="C26" s="41"/>
      <c r="D26" s="42"/>
      <c r="E26" s="43">
        <f>SUM(E27:E49)</f>
        <v>113064343733</v>
      </c>
      <c r="F26" s="43"/>
      <c r="G26" s="43"/>
      <c r="H26" s="43"/>
      <c r="I26" s="43"/>
      <c r="J26" s="43"/>
      <c r="K26" s="43">
        <f>SUM(K27:K49)</f>
        <v>118897855482.56</v>
      </c>
    </row>
    <row r="27" spans="1:11" ht="75" x14ac:dyDescent="0.25">
      <c r="A27" s="44"/>
      <c r="B27" s="45"/>
      <c r="C27" s="28" t="s">
        <v>18</v>
      </c>
      <c r="D27" s="29" t="s">
        <v>52</v>
      </c>
      <c r="E27" s="30">
        <v>4350000000</v>
      </c>
      <c r="F27" s="30">
        <v>-850000000</v>
      </c>
      <c r="G27" s="30">
        <v>0</v>
      </c>
      <c r="H27" s="30">
        <v>0</v>
      </c>
      <c r="I27" s="30">
        <v>0</v>
      </c>
      <c r="J27" s="30">
        <v>354000000</v>
      </c>
      <c r="K27" s="30">
        <v>3854000000</v>
      </c>
    </row>
    <row r="28" spans="1:11" ht="60" x14ac:dyDescent="0.25">
      <c r="A28" s="33"/>
      <c r="B28" s="34"/>
      <c r="C28" s="28" t="s">
        <v>18</v>
      </c>
      <c r="D28" s="29" t="s">
        <v>53</v>
      </c>
      <c r="E28" s="30">
        <v>486720000</v>
      </c>
      <c r="F28" s="30">
        <v>0</v>
      </c>
      <c r="G28" s="30">
        <v>0</v>
      </c>
      <c r="H28" s="30">
        <v>0</v>
      </c>
      <c r="I28" s="30">
        <v>0</v>
      </c>
      <c r="J28" s="30">
        <v>20091553.559999999</v>
      </c>
      <c r="K28" s="30">
        <v>506811553.56</v>
      </c>
    </row>
    <row r="29" spans="1:11" x14ac:dyDescent="0.25">
      <c r="A29" s="33"/>
      <c r="B29" s="34"/>
      <c r="C29" s="28" t="s">
        <v>18</v>
      </c>
      <c r="D29" s="29" t="s">
        <v>54</v>
      </c>
      <c r="E29" s="30">
        <v>478377673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478377673</v>
      </c>
    </row>
    <row r="30" spans="1:11" ht="30" x14ac:dyDescent="0.25">
      <c r="A30" s="33"/>
      <c r="B30" s="34"/>
      <c r="C30" s="28" t="s">
        <v>18</v>
      </c>
      <c r="D30" s="29" t="s">
        <v>55</v>
      </c>
      <c r="E30" s="30">
        <v>3178326966</v>
      </c>
      <c r="F30" s="30">
        <v>221269674</v>
      </c>
      <c r="G30" s="30">
        <v>0</v>
      </c>
      <c r="H30" s="30">
        <v>191091300</v>
      </c>
      <c r="I30" s="30">
        <v>0</v>
      </c>
      <c r="J30" s="30">
        <v>0</v>
      </c>
      <c r="K30" s="30">
        <v>3590687940</v>
      </c>
    </row>
    <row r="31" spans="1:11" x14ac:dyDescent="0.25">
      <c r="A31" s="33"/>
      <c r="B31" s="34"/>
      <c r="C31" s="28" t="s">
        <v>18</v>
      </c>
      <c r="D31" s="29" t="s">
        <v>56</v>
      </c>
      <c r="E31" s="30">
        <v>73273904921</v>
      </c>
      <c r="F31" s="30">
        <v>5833981944</v>
      </c>
      <c r="G31" s="30">
        <v>-70011751</v>
      </c>
      <c r="H31" s="30">
        <v>-259796579</v>
      </c>
      <c r="I31" s="30">
        <v>0</v>
      </c>
      <c r="J31" s="30">
        <v>188634656</v>
      </c>
      <c r="K31" s="30">
        <v>78966713191</v>
      </c>
    </row>
    <row r="32" spans="1:11" x14ac:dyDescent="0.25">
      <c r="A32" s="33"/>
      <c r="B32" s="34"/>
      <c r="C32" s="28" t="s">
        <v>18</v>
      </c>
      <c r="D32" s="29" t="s">
        <v>57</v>
      </c>
      <c r="E32" s="30">
        <v>718891065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718891065</v>
      </c>
    </row>
    <row r="33" spans="1:11" ht="30" x14ac:dyDescent="0.25">
      <c r="A33" s="33"/>
      <c r="B33" s="34"/>
      <c r="C33" s="28" t="s">
        <v>18</v>
      </c>
      <c r="D33" s="29" t="s">
        <v>58</v>
      </c>
      <c r="E33" s="30">
        <v>6084050058</v>
      </c>
      <c r="F33" s="30">
        <v>310564864</v>
      </c>
      <c r="G33" s="30">
        <v>400000</v>
      </c>
      <c r="H33" s="30">
        <v>5840000</v>
      </c>
      <c r="I33" s="30">
        <v>0</v>
      </c>
      <c r="J33" s="30">
        <v>-348240000</v>
      </c>
      <c r="K33" s="30">
        <v>6052614922</v>
      </c>
    </row>
    <row r="34" spans="1:11" ht="30" x14ac:dyDescent="0.25">
      <c r="A34" s="33"/>
      <c r="B34" s="34"/>
      <c r="C34" s="28" t="s">
        <v>18</v>
      </c>
      <c r="D34" s="29" t="s">
        <v>59</v>
      </c>
      <c r="E34" s="30">
        <v>70173900</v>
      </c>
      <c r="F34" s="30">
        <v>0</v>
      </c>
      <c r="G34" s="30">
        <v>0</v>
      </c>
      <c r="H34" s="30">
        <v>0</v>
      </c>
      <c r="I34" s="30">
        <v>0</v>
      </c>
      <c r="J34" s="30">
        <v>69826100</v>
      </c>
      <c r="K34" s="30">
        <v>140000000</v>
      </c>
    </row>
    <row r="35" spans="1:11" ht="30" x14ac:dyDescent="0.25">
      <c r="A35" s="33"/>
      <c r="B35" s="34"/>
      <c r="C35" s="28" t="s">
        <v>18</v>
      </c>
      <c r="D35" s="29" t="s">
        <v>60</v>
      </c>
      <c r="E35" s="30">
        <v>369381690</v>
      </c>
      <c r="F35" s="30">
        <v>1156048685</v>
      </c>
      <c r="G35" s="30">
        <v>660973796</v>
      </c>
      <c r="H35" s="30">
        <v>0</v>
      </c>
      <c r="I35" s="30">
        <v>0</v>
      </c>
      <c r="J35" s="30">
        <v>0</v>
      </c>
      <c r="K35" s="30">
        <v>2186404171</v>
      </c>
    </row>
    <row r="36" spans="1:11" ht="30" x14ac:dyDescent="0.25">
      <c r="A36" s="33"/>
      <c r="B36" s="34"/>
      <c r="C36" s="28" t="s">
        <v>18</v>
      </c>
      <c r="D36" s="29" t="s">
        <v>61</v>
      </c>
      <c r="E36" s="30">
        <v>410619682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410619682</v>
      </c>
    </row>
    <row r="37" spans="1:11" ht="30" x14ac:dyDescent="0.25">
      <c r="A37" s="33"/>
      <c r="B37" s="34"/>
      <c r="C37" s="28" t="s">
        <v>18</v>
      </c>
      <c r="D37" s="29" t="s">
        <v>62</v>
      </c>
      <c r="E37" s="30">
        <v>174900000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174900000</v>
      </c>
    </row>
    <row r="38" spans="1:11" ht="30" x14ac:dyDescent="0.25">
      <c r="A38" s="33"/>
      <c r="B38" s="34"/>
      <c r="C38" s="28" t="s">
        <v>18</v>
      </c>
      <c r="D38" s="29" t="s">
        <v>63</v>
      </c>
      <c r="E38" s="30">
        <v>2876936173</v>
      </c>
      <c r="F38" s="30">
        <v>0</v>
      </c>
      <c r="G38" s="30">
        <v>200000000</v>
      </c>
      <c r="H38" s="30">
        <v>0</v>
      </c>
      <c r="I38" s="30">
        <v>0</v>
      </c>
      <c r="J38" s="30">
        <v>0</v>
      </c>
      <c r="K38" s="30">
        <v>3076936173</v>
      </c>
    </row>
    <row r="39" spans="1:11" ht="45" x14ac:dyDescent="0.25">
      <c r="A39" s="33"/>
      <c r="B39" s="34"/>
      <c r="C39" s="28" t="s">
        <v>18</v>
      </c>
      <c r="D39" s="29" t="s">
        <v>64</v>
      </c>
      <c r="E39" s="30">
        <v>13506941500</v>
      </c>
      <c r="F39" s="30">
        <v>-317568685</v>
      </c>
      <c r="G39" s="30">
        <v>-43733465</v>
      </c>
      <c r="H39" s="30">
        <v>54160000</v>
      </c>
      <c r="I39" s="30">
        <v>0</v>
      </c>
      <c r="J39" s="30">
        <v>-75586100</v>
      </c>
      <c r="K39" s="30">
        <v>13124213250</v>
      </c>
    </row>
    <row r="40" spans="1:11" x14ac:dyDescent="0.25">
      <c r="A40" s="33"/>
      <c r="B40" s="34"/>
      <c r="C40" s="28" t="s">
        <v>18</v>
      </c>
      <c r="D40" s="29" t="s">
        <v>65</v>
      </c>
      <c r="E40" s="30">
        <v>139097392</v>
      </c>
      <c r="F40" s="30">
        <v>0</v>
      </c>
      <c r="G40" s="30">
        <v>-327786</v>
      </c>
      <c r="H40" s="30">
        <v>0</v>
      </c>
      <c r="I40" s="30">
        <v>0</v>
      </c>
      <c r="J40" s="30">
        <v>0</v>
      </c>
      <c r="K40" s="30">
        <v>138769606</v>
      </c>
    </row>
    <row r="41" spans="1:11" x14ac:dyDescent="0.25">
      <c r="A41" s="33"/>
      <c r="B41" s="34"/>
      <c r="C41" s="28" t="s">
        <v>18</v>
      </c>
      <c r="D41" s="29" t="s">
        <v>66</v>
      </c>
      <c r="E41" s="30">
        <v>253650840</v>
      </c>
      <c r="F41" s="30">
        <v>0</v>
      </c>
      <c r="G41" s="30">
        <v>-8458284</v>
      </c>
      <c r="H41" s="30">
        <v>0</v>
      </c>
      <c r="I41" s="30">
        <v>0</v>
      </c>
      <c r="J41" s="30">
        <v>0</v>
      </c>
      <c r="K41" s="30">
        <v>245192556</v>
      </c>
    </row>
    <row r="42" spans="1:11" x14ac:dyDescent="0.25">
      <c r="A42" s="33"/>
      <c r="B42" s="34"/>
      <c r="C42" s="28" t="s">
        <v>18</v>
      </c>
      <c r="D42" s="29" t="s">
        <v>67</v>
      </c>
      <c r="E42" s="30">
        <v>1567976873</v>
      </c>
      <c r="F42" s="30">
        <v>0</v>
      </c>
      <c r="G42" s="30">
        <v>-667976873</v>
      </c>
      <c r="H42" s="30">
        <v>0</v>
      </c>
      <c r="I42" s="30">
        <v>0</v>
      </c>
      <c r="J42" s="30">
        <v>0</v>
      </c>
      <c r="K42" s="30">
        <v>900000000</v>
      </c>
    </row>
    <row r="43" spans="1:11" ht="30" x14ac:dyDescent="0.25">
      <c r="A43" s="33"/>
      <c r="B43" s="34"/>
      <c r="C43" s="28" t="s">
        <v>18</v>
      </c>
      <c r="D43" s="29" t="s">
        <v>68</v>
      </c>
      <c r="E43" s="30">
        <v>1541395000</v>
      </c>
      <c r="F43" s="30">
        <v>0</v>
      </c>
      <c r="G43" s="30">
        <v>-424982500</v>
      </c>
      <c r="H43" s="30">
        <v>0</v>
      </c>
      <c r="I43" s="30">
        <v>0</v>
      </c>
      <c r="J43" s="30">
        <v>0</v>
      </c>
      <c r="K43" s="30">
        <v>1116412500</v>
      </c>
    </row>
    <row r="44" spans="1:11" x14ac:dyDescent="0.25">
      <c r="A44" s="33"/>
      <c r="B44" s="34"/>
      <c r="C44" s="28" t="s">
        <v>18</v>
      </c>
      <c r="D44" s="29" t="s">
        <v>69</v>
      </c>
      <c r="E44" s="30">
        <v>583000000</v>
      </c>
      <c r="F44" s="30">
        <v>0</v>
      </c>
      <c r="G44" s="30">
        <v>-366688800</v>
      </c>
      <c r="H44" s="30">
        <v>0</v>
      </c>
      <c r="I44" s="30">
        <v>0</v>
      </c>
      <c r="J44" s="30">
        <v>0</v>
      </c>
      <c r="K44" s="30">
        <v>216311200</v>
      </c>
    </row>
    <row r="45" spans="1:11" x14ac:dyDescent="0.25">
      <c r="A45" s="33"/>
      <c r="B45" s="34"/>
      <c r="C45" s="28" t="s">
        <v>70</v>
      </c>
      <c r="D45" s="29" t="s">
        <v>71</v>
      </c>
      <c r="E45" s="30">
        <v>80000000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80000000</v>
      </c>
    </row>
    <row r="46" spans="1:11" x14ac:dyDescent="0.25">
      <c r="A46" s="33"/>
      <c r="B46" s="34"/>
      <c r="C46" s="28" t="s">
        <v>72</v>
      </c>
      <c r="D46" s="29" t="s">
        <v>71</v>
      </c>
      <c r="E46" s="30">
        <v>200000000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200000000</v>
      </c>
    </row>
    <row r="47" spans="1:11" x14ac:dyDescent="0.25">
      <c r="A47" s="33"/>
      <c r="B47" s="34"/>
      <c r="C47" s="28" t="s">
        <v>73</v>
      </c>
      <c r="D47" s="29" t="s">
        <v>71</v>
      </c>
      <c r="E47" s="30">
        <v>134000000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134000000</v>
      </c>
    </row>
    <row r="48" spans="1:11" ht="30" x14ac:dyDescent="0.25">
      <c r="A48" s="33"/>
      <c r="B48" s="34"/>
      <c r="C48" s="28" t="s">
        <v>74</v>
      </c>
      <c r="D48" s="29" t="s">
        <v>75</v>
      </c>
      <c r="E48" s="30">
        <v>856000000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856000000</v>
      </c>
    </row>
    <row r="49" spans="1:11" ht="30" x14ac:dyDescent="0.25">
      <c r="A49" s="35"/>
      <c r="B49" s="36"/>
      <c r="C49" s="28" t="s">
        <v>76</v>
      </c>
      <c r="D49" s="29" t="s">
        <v>75</v>
      </c>
      <c r="E49" s="30">
        <v>1730000000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1730000000</v>
      </c>
    </row>
    <row r="50" spans="1:11" x14ac:dyDescent="0.25">
      <c r="A50" s="37" t="s">
        <v>77</v>
      </c>
      <c r="B50" s="40"/>
      <c r="C50" s="41"/>
      <c r="D50" s="42"/>
      <c r="E50" s="43">
        <f>SUM(E51:E179)</f>
        <v>127166275562</v>
      </c>
      <c r="F50" s="43"/>
      <c r="G50" s="43"/>
      <c r="H50" s="43"/>
      <c r="I50" s="43"/>
      <c r="J50" s="43"/>
      <c r="K50" s="43">
        <f>SUM(K51:K179)</f>
        <v>122631696954.24002</v>
      </c>
    </row>
    <row r="51" spans="1:11" x14ac:dyDescent="0.25">
      <c r="A51" s="26" t="s">
        <v>78</v>
      </c>
      <c r="B51" s="27" t="s">
        <v>79</v>
      </c>
      <c r="C51" s="28" t="s">
        <v>80</v>
      </c>
      <c r="D51" s="29" t="s">
        <v>81</v>
      </c>
      <c r="E51" s="30">
        <v>469416408</v>
      </c>
      <c r="F51" s="30">
        <v>-156500000</v>
      </c>
      <c r="G51" s="30">
        <v>0</v>
      </c>
      <c r="H51" s="30">
        <v>66566865.25</v>
      </c>
      <c r="I51" s="30">
        <v>0</v>
      </c>
      <c r="J51" s="30">
        <v>-15631979.27</v>
      </c>
      <c r="K51" s="30">
        <v>363851293.98000002</v>
      </c>
    </row>
    <row r="52" spans="1:11" ht="45" x14ac:dyDescent="0.25">
      <c r="A52" s="46"/>
      <c r="B52" s="32"/>
      <c r="C52" s="28" t="s">
        <v>80</v>
      </c>
      <c r="D52" s="29" t="s">
        <v>82</v>
      </c>
      <c r="E52" s="30">
        <v>843769987</v>
      </c>
      <c r="F52" s="30">
        <v>0</v>
      </c>
      <c r="G52" s="30">
        <v>0</v>
      </c>
      <c r="H52" s="30">
        <v>6950202</v>
      </c>
      <c r="I52" s="30">
        <v>0</v>
      </c>
      <c r="J52" s="30">
        <v>13780379.27</v>
      </c>
      <c r="K52" s="30">
        <v>864500568.26999998</v>
      </c>
    </row>
    <row r="53" spans="1:11" x14ac:dyDescent="0.25">
      <c r="A53" s="47"/>
      <c r="B53" s="34"/>
      <c r="C53" s="28" t="s">
        <v>18</v>
      </c>
      <c r="D53" s="29" t="s">
        <v>81</v>
      </c>
      <c r="E53" s="30">
        <v>586026474</v>
      </c>
      <c r="F53" s="30">
        <v>0</v>
      </c>
      <c r="G53" s="30">
        <v>0</v>
      </c>
      <c r="H53" s="30">
        <v>-113492705</v>
      </c>
      <c r="I53" s="30">
        <v>0</v>
      </c>
      <c r="J53" s="30">
        <v>-26350730.809999999</v>
      </c>
      <c r="K53" s="30">
        <v>446183038.19</v>
      </c>
    </row>
    <row r="54" spans="1:11" ht="30" x14ac:dyDescent="0.25">
      <c r="A54" s="47"/>
      <c r="B54" s="34"/>
      <c r="C54" s="28" t="s">
        <v>18</v>
      </c>
      <c r="D54" s="29" t="s">
        <v>83</v>
      </c>
      <c r="E54" s="30">
        <v>481330257</v>
      </c>
      <c r="F54" s="30">
        <v>3986896</v>
      </c>
      <c r="G54" s="30">
        <v>38458871</v>
      </c>
      <c r="H54" s="30">
        <v>-40325623.109999999</v>
      </c>
      <c r="I54" s="30">
        <v>0</v>
      </c>
      <c r="J54" s="30">
        <v>34142944.289999999</v>
      </c>
      <c r="K54" s="30">
        <v>517593345.18000001</v>
      </c>
    </row>
    <row r="55" spans="1:11" ht="30" x14ac:dyDescent="0.25">
      <c r="A55" s="47"/>
      <c r="B55" s="34"/>
      <c r="C55" s="28" t="s">
        <v>18</v>
      </c>
      <c r="D55" s="29" t="s">
        <v>84</v>
      </c>
      <c r="E55" s="30">
        <v>46605687347</v>
      </c>
      <c r="F55" s="30">
        <v>-6059238514</v>
      </c>
      <c r="G55" s="30">
        <v>1289337981</v>
      </c>
      <c r="H55" s="30">
        <v>288455578.1099999</v>
      </c>
      <c r="I55" s="30">
        <v>0</v>
      </c>
      <c r="J55" s="30">
        <v>-226377600.29000002</v>
      </c>
      <c r="K55" s="30">
        <v>41897864791.82</v>
      </c>
    </row>
    <row r="56" spans="1:11" x14ac:dyDescent="0.25">
      <c r="A56" s="47"/>
      <c r="B56" s="34"/>
      <c r="C56" s="28" t="s">
        <v>18</v>
      </c>
      <c r="D56" s="29" t="s">
        <v>85</v>
      </c>
      <c r="E56" s="30">
        <v>3883678268</v>
      </c>
      <c r="F56" s="30">
        <v>-210591258</v>
      </c>
      <c r="G56" s="30">
        <v>-13523734</v>
      </c>
      <c r="H56" s="30">
        <v>-107074900</v>
      </c>
      <c r="I56" s="30">
        <v>0</v>
      </c>
      <c r="J56" s="30">
        <v>-13055467</v>
      </c>
      <c r="K56" s="30">
        <v>3539432909</v>
      </c>
    </row>
    <row r="57" spans="1:11" x14ac:dyDescent="0.25">
      <c r="A57" s="47"/>
      <c r="B57" s="34"/>
      <c r="C57" s="28" t="s">
        <v>18</v>
      </c>
      <c r="D57" s="29" t="s">
        <v>86</v>
      </c>
      <c r="E57" s="30">
        <v>118453606</v>
      </c>
      <c r="F57" s="30">
        <v>-113182393</v>
      </c>
      <c r="G57" s="30">
        <v>691548681.29999995</v>
      </c>
      <c r="H57" s="30">
        <v>441083895.85999995</v>
      </c>
      <c r="I57" s="30">
        <v>0</v>
      </c>
      <c r="J57" s="30">
        <v>-75386673.960000008</v>
      </c>
      <c r="K57" s="30">
        <v>1062517116.1999999</v>
      </c>
    </row>
    <row r="58" spans="1:11" ht="45" x14ac:dyDescent="0.25">
      <c r="A58" s="48"/>
      <c r="B58" s="36"/>
      <c r="C58" s="28" t="s">
        <v>18</v>
      </c>
      <c r="D58" s="29" t="s">
        <v>82</v>
      </c>
      <c r="E58" s="30">
        <v>2077762675</v>
      </c>
      <c r="F58" s="30">
        <v>0</v>
      </c>
      <c r="G58" s="30">
        <v>0</v>
      </c>
      <c r="H58" s="30">
        <v>22470682</v>
      </c>
      <c r="I58" s="30">
        <v>0</v>
      </c>
      <c r="J58" s="30">
        <v>37865181.869999997</v>
      </c>
      <c r="K58" s="30">
        <v>2138098538.8699999</v>
      </c>
    </row>
    <row r="59" spans="1:11" x14ac:dyDescent="0.25">
      <c r="A59" s="26" t="s">
        <v>87</v>
      </c>
      <c r="B59" s="27" t="s">
        <v>88</v>
      </c>
      <c r="C59" s="28" t="s">
        <v>18</v>
      </c>
      <c r="D59" s="29" t="s">
        <v>89</v>
      </c>
      <c r="E59" s="30">
        <v>103574946</v>
      </c>
      <c r="F59" s="30">
        <v>0</v>
      </c>
      <c r="G59" s="30">
        <v>-69793946</v>
      </c>
      <c r="H59" s="30">
        <v>0</v>
      </c>
      <c r="I59" s="30">
        <v>0</v>
      </c>
      <c r="J59" s="30">
        <v>0</v>
      </c>
      <c r="K59" s="30">
        <v>33781000</v>
      </c>
    </row>
    <row r="60" spans="1:11" ht="30" x14ac:dyDescent="0.25">
      <c r="A60" s="47"/>
      <c r="B60" s="34"/>
      <c r="C60" s="28" t="s">
        <v>18</v>
      </c>
      <c r="D60" s="29" t="s">
        <v>90</v>
      </c>
      <c r="E60" s="30">
        <v>322424676</v>
      </c>
      <c r="F60" s="30">
        <v>0</v>
      </c>
      <c r="G60" s="30">
        <v>0</v>
      </c>
      <c r="H60" s="30">
        <v>-179424676</v>
      </c>
      <c r="I60" s="30">
        <v>0</v>
      </c>
      <c r="J60" s="30">
        <v>-4400000</v>
      </c>
      <c r="K60" s="30">
        <v>138600000</v>
      </c>
    </row>
    <row r="61" spans="1:11" ht="30" x14ac:dyDescent="0.25">
      <c r="A61" s="47"/>
      <c r="B61" s="34"/>
      <c r="C61" s="28" t="s">
        <v>18</v>
      </c>
      <c r="D61" s="29" t="s">
        <v>91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</row>
    <row r="62" spans="1:11" ht="30" x14ac:dyDescent="0.25">
      <c r="A62" s="47"/>
      <c r="B62" s="34"/>
      <c r="C62" s="28" t="s">
        <v>18</v>
      </c>
      <c r="D62" s="29" t="s">
        <v>92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8000000</v>
      </c>
      <c r="K62" s="30">
        <v>8000000</v>
      </c>
    </row>
    <row r="63" spans="1:11" ht="30" x14ac:dyDescent="0.25">
      <c r="A63" s="47"/>
      <c r="B63" s="34"/>
      <c r="C63" s="28" t="s">
        <v>18</v>
      </c>
      <c r="D63" s="29" t="s">
        <v>93</v>
      </c>
      <c r="E63" s="30">
        <v>41603184</v>
      </c>
      <c r="F63" s="30">
        <v>0</v>
      </c>
      <c r="G63" s="30">
        <v>-41603184</v>
      </c>
      <c r="H63" s="30">
        <v>0</v>
      </c>
      <c r="I63" s="30">
        <v>0</v>
      </c>
      <c r="J63" s="30">
        <v>0</v>
      </c>
      <c r="K63" s="30">
        <v>0</v>
      </c>
    </row>
    <row r="64" spans="1:11" ht="30" x14ac:dyDescent="0.25">
      <c r="A64" s="47"/>
      <c r="B64" s="34"/>
      <c r="C64" s="28" t="s">
        <v>18</v>
      </c>
      <c r="D64" s="29" t="s">
        <v>94</v>
      </c>
      <c r="E64" s="30">
        <v>14806080</v>
      </c>
      <c r="F64" s="30">
        <v>0</v>
      </c>
      <c r="G64" s="30">
        <v>-14806080</v>
      </c>
      <c r="H64" s="30">
        <v>0</v>
      </c>
      <c r="I64" s="30">
        <v>0</v>
      </c>
      <c r="J64" s="30">
        <v>0</v>
      </c>
      <c r="K64" s="30">
        <v>0</v>
      </c>
    </row>
    <row r="65" spans="1:11" x14ac:dyDescent="0.25">
      <c r="A65" s="47"/>
      <c r="B65" s="34"/>
      <c r="C65" s="28" t="s">
        <v>18</v>
      </c>
      <c r="D65" s="29" t="s">
        <v>95</v>
      </c>
      <c r="E65" s="30">
        <v>482160</v>
      </c>
      <c r="F65" s="30">
        <v>0</v>
      </c>
      <c r="G65" s="30">
        <v>31380</v>
      </c>
      <c r="H65" s="30">
        <v>0</v>
      </c>
      <c r="I65" s="30">
        <v>0</v>
      </c>
      <c r="J65" s="30">
        <v>0</v>
      </c>
      <c r="K65" s="30">
        <v>513540</v>
      </c>
    </row>
    <row r="66" spans="1:11" x14ac:dyDescent="0.25">
      <c r="A66" s="49"/>
      <c r="B66" s="50"/>
      <c r="C66" s="28" t="s">
        <v>96</v>
      </c>
      <c r="D66" s="29" t="s">
        <v>97</v>
      </c>
      <c r="E66" s="30">
        <v>360000000</v>
      </c>
      <c r="F66" s="30">
        <v>0</v>
      </c>
      <c r="G66" s="30">
        <v>0</v>
      </c>
      <c r="H66" s="30">
        <v>0</v>
      </c>
      <c r="I66" s="30">
        <v>0</v>
      </c>
      <c r="J66" s="30">
        <v>160883126</v>
      </c>
      <c r="K66" s="30">
        <v>520883126</v>
      </c>
    </row>
    <row r="67" spans="1:11" x14ac:dyDescent="0.25">
      <c r="A67" s="26" t="s">
        <v>98</v>
      </c>
      <c r="B67" s="27"/>
      <c r="C67" s="28"/>
      <c r="D67" s="29"/>
      <c r="E67" s="30"/>
      <c r="F67" s="30">
        <v>0</v>
      </c>
      <c r="G67" s="30">
        <v>0</v>
      </c>
      <c r="H67" s="30"/>
      <c r="I67" s="30"/>
      <c r="J67" s="30"/>
      <c r="K67" s="30">
        <f>SUM(E67:G67)</f>
        <v>0</v>
      </c>
    </row>
    <row r="68" spans="1:11" x14ac:dyDescent="0.25">
      <c r="A68" s="26"/>
      <c r="B68" s="27" t="s">
        <v>99</v>
      </c>
      <c r="C68" s="28" t="s">
        <v>100</v>
      </c>
      <c r="D68" s="29" t="s">
        <v>101</v>
      </c>
      <c r="E68" s="30">
        <v>0</v>
      </c>
      <c r="F68" s="30">
        <v>0</v>
      </c>
      <c r="G68" s="30">
        <v>25000000</v>
      </c>
      <c r="H68" s="30">
        <v>-9509400</v>
      </c>
      <c r="I68" s="30">
        <v>0</v>
      </c>
      <c r="J68" s="30">
        <v>0</v>
      </c>
      <c r="K68" s="30">
        <v>15490600</v>
      </c>
    </row>
    <row r="69" spans="1:11" x14ac:dyDescent="0.25">
      <c r="A69" s="46"/>
      <c r="B69" s="32"/>
      <c r="C69" s="28" t="s">
        <v>102</v>
      </c>
      <c r="D69" s="29" t="s">
        <v>103</v>
      </c>
      <c r="E69" s="30">
        <v>0</v>
      </c>
      <c r="F69" s="30">
        <v>0</v>
      </c>
      <c r="G69" s="30">
        <v>15000000</v>
      </c>
      <c r="H69" s="30">
        <v>300000</v>
      </c>
      <c r="I69" s="30">
        <v>0</v>
      </c>
      <c r="J69" s="30">
        <v>0</v>
      </c>
      <c r="K69" s="30">
        <v>15300000</v>
      </c>
    </row>
    <row r="70" spans="1:11" x14ac:dyDescent="0.25">
      <c r="A70" s="47"/>
      <c r="B70" s="34"/>
      <c r="C70" s="28" t="s">
        <v>18</v>
      </c>
      <c r="D70" s="29" t="s">
        <v>104</v>
      </c>
      <c r="E70" s="30">
        <v>0</v>
      </c>
      <c r="F70" s="30">
        <v>0</v>
      </c>
      <c r="G70" s="30">
        <v>19880540732</v>
      </c>
      <c r="H70" s="30">
        <v>0</v>
      </c>
      <c r="I70" s="30">
        <v>0</v>
      </c>
      <c r="J70" s="30">
        <v>0</v>
      </c>
      <c r="K70" s="30">
        <v>19880540732</v>
      </c>
    </row>
    <row r="71" spans="1:11" x14ac:dyDescent="0.25">
      <c r="A71" s="47"/>
      <c r="B71" s="34"/>
      <c r="C71" s="28" t="s">
        <v>18</v>
      </c>
      <c r="D71" s="29" t="s">
        <v>89</v>
      </c>
      <c r="E71" s="30">
        <v>0</v>
      </c>
      <c r="F71" s="30">
        <v>0</v>
      </c>
      <c r="G71" s="30">
        <v>69793946</v>
      </c>
      <c r="H71" s="30">
        <v>0</v>
      </c>
      <c r="I71" s="30">
        <v>0</v>
      </c>
      <c r="J71" s="30">
        <v>0</v>
      </c>
      <c r="K71" s="30">
        <v>69793946</v>
      </c>
    </row>
    <row r="72" spans="1:11" x14ac:dyDescent="0.25">
      <c r="A72" s="26"/>
      <c r="B72" s="27" t="s">
        <v>105</v>
      </c>
      <c r="C72" s="28" t="s">
        <v>106</v>
      </c>
      <c r="D72" s="29" t="s">
        <v>107</v>
      </c>
      <c r="E72" s="30">
        <v>0</v>
      </c>
      <c r="F72" s="30">
        <v>0</v>
      </c>
      <c r="G72" s="30">
        <v>0</v>
      </c>
      <c r="H72" s="30">
        <v>5000000</v>
      </c>
      <c r="I72" s="30">
        <v>0</v>
      </c>
      <c r="J72" s="30">
        <v>0</v>
      </c>
      <c r="K72" s="30">
        <v>5000000</v>
      </c>
    </row>
    <row r="73" spans="1:11" x14ac:dyDescent="0.25">
      <c r="A73" s="46"/>
      <c r="B73" s="32"/>
      <c r="C73" s="28" t="s">
        <v>49</v>
      </c>
      <c r="D73" s="29" t="s">
        <v>108</v>
      </c>
      <c r="E73" s="30">
        <v>35338923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35338923</v>
      </c>
    </row>
    <row r="74" spans="1:11" x14ac:dyDescent="0.25">
      <c r="A74" s="47"/>
      <c r="B74" s="34"/>
      <c r="C74" s="28" t="s">
        <v>18</v>
      </c>
      <c r="D74" s="29" t="s">
        <v>109</v>
      </c>
      <c r="E74" s="30">
        <v>30000000</v>
      </c>
      <c r="F74" s="30">
        <v>0</v>
      </c>
      <c r="G74" s="30">
        <v>0</v>
      </c>
      <c r="H74" s="30">
        <v>-15913675.189999999</v>
      </c>
      <c r="I74" s="30">
        <v>0</v>
      </c>
      <c r="J74" s="30">
        <v>0</v>
      </c>
      <c r="K74" s="30">
        <v>14086324.810000001</v>
      </c>
    </row>
    <row r="75" spans="1:11" ht="30" x14ac:dyDescent="0.25">
      <c r="A75" s="26"/>
      <c r="B75" s="27" t="s">
        <v>110</v>
      </c>
      <c r="C75" s="28" t="s">
        <v>111</v>
      </c>
      <c r="D75" s="29" t="s">
        <v>112</v>
      </c>
      <c r="E75" s="30">
        <v>609000</v>
      </c>
      <c r="F75" s="30">
        <v>0</v>
      </c>
      <c r="G75" s="30">
        <v>0</v>
      </c>
      <c r="H75" s="30">
        <v>0</v>
      </c>
      <c r="I75" s="30">
        <v>0</v>
      </c>
      <c r="J75" s="30">
        <v>-319000</v>
      </c>
      <c r="K75" s="30">
        <v>290000</v>
      </c>
    </row>
    <row r="76" spans="1:11" x14ac:dyDescent="0.25">
      <c r="A76" s="46"/>
      <c r="B76" s="32"/>
      <c r="C76" s="28" t="s">
        <v>113</v>
      </c>
      <c r="D76" s="29" t="s">
        <v>114</v>
      </c>
      <c r="E76" s="30">
        <v>590000</v>
      </c>
      <c r="F76" s="30">
        <v>0</v>
      </c>
      <c r="G76" s="30">
        <v>-590000</v>
      </c>
      <c r="H76" s="30">
        <v>0</v>
      </c>
      <c r="I76" s="30">
        <v>0</v>
      </c>
      <c r="J76" s="30">
        <v>0</v>
      </c>
      <c r="K76" s="30">
        <v>0</v>
      </c>
    </row>
    <row r="77" spans="1:11" x14ac:dyDescent="0.25">
      <c r="A77" s="47"/>
      <c r="B77" s="34"/>
      <c r="C77" s="28" t="s">
        <v>115</v>
      </c>
      <c r="D77" s="29" t="s">
        <v>116</v>
      </c>
      <c r="E77" s="30">
        <v>13693734</v>
      </c>
      <c r="F77" s="30">
        <v>0</v>
      </c>
      <c r="G77" s="30">
        <v>-672000</v>
      </c>
      <c r="H77" s="30">
        <v>112995810.55000001</v>
      </c>
      <c r="I77" s="30">
        <v>0</v>
      </c>
      <c r="J77" s="30">
        <v>-47861391</v>
      </c>
      <c r="K77" s="30">
        <v>78156153.550000012</v>
      </c>
    </row>
    <row r="78" spans="1:11" x14ac:dyDescent="0.25">
      <c r="A78" s="47"/>
      <c r="B78" s="34"/>
      <c r="C78" s="28" t="s">
        <v>115</v>
      </c>
      <c r="D78" s="29" t="s">
        <v>117</v>
      </c>
      <c r="E78" s="30">
        <v>622250</v>
      </c>
      <c r="F78" s="30">
        <v>0</v>
      </c>
      <c r="G78" s="30">
        <v>0</v>
      </c>
      <c r="H78" s="30">
        <v>5530000</v>
      </c>
      <c r="I78" s="30">
        <v>0</v>
      </c>
      <c r="J78" s="30">
        <v>1422840</v>
      </c>
      <c r="K78" s="30">
        <v>7575090</v>
      </c>
    </row>
    <row r="79" spans="1:11" x14ac:dyDescent="0.25">
      <c r="A79" s="47"/>
      <c r="B79" s="34"/>
      <c r="C79" s="28" t="s">
        <v>115</v>
      </c>
      <c r="D79" s="29" t="s">
        <v>118</v>
      </c>
      <c r="E79" s="30">
        <v>83570243</v>
      </c>
      <c r="F79" s="30">
        <v>0</v>
      </c>
      <c r="G79" s="30">
        <v>3693276</v>
      </c>
      <c r="H79" s="30">
        <v>0</v>
      </c>
      <c r="I79" s="30">
        <v>0</v>
      </c>
      <c r="J79" s="30">
        <v>0</v>
      </c>
      <c r="K79" s="30">
        <v>87263519</v>
      </c>
    </row>
    <row r="80" spans="1:11" x14ac:dyDescent="0.25">
      <c r="A80" s="47"/>
      <c r="B80" s="34"/>
      <c r="C80" s="28" t="s">
        <v>115</v>
      </c>
      <c r="D80" s="29" t="s">
        <v>119</v>
      </c>
      <c r="E80" s="30">
        <v>42901308</v>
      </c>
      <c r="F80" s="30">
        <v>0</v>
      </c>
      <c r="G80" s="30">
        <v>-1983276</v>
      </c>
      <c r="H80" s="30">
        <v>-16149116.52</v>
      </c>
      <c r="I80" s="30">
        <v>0</v>
      </c>
      <c r="J80" s="30">
        <v>-3250883.48</v>
      </c>
      <c r="K80" s="30">
        <v>21518032</v>
      </c>
    </row>
    <row r="81" spans="1:11" x14ac:dyDescent="0.25">
      <c r="A81" s="47"/>
      <c r="B81" s="34"/>
      <c r="C81" s="28" t="s">
        <v>115</v>
      </c>
      <c r="D81" s="29" t="s">
        <v>120</v>
      </c>
      <c r="E81" s="30">
        <v>2525720</v>
      </c>
      <c r="F81" s="30">
        <v>3000000</v>
      </c>
      <c r="G81" s="30">
        <v>0</v>
      </c>
      <c r="H81" s="30">
        <v>-831380.15</v>
      </c>
      <c r="I81" s="30">
        <v>0</v>
      </c>
      <c r="J81" s="30">
        <v>3000000</v>
      </c>
      <c r="K81" s="30">
        <v>7694339.8499999996</v>
      </c>
    </row>
    <row r="82" spans="1:11" ht="30" x14ac:dyDescent="0.25">
      <c r="A82" s="47"/>
      <c r="B82" s="34"/>
      <c r="C82" s="28" t="s">
        <v>121</v>
      </c>
      <c r="D82" s="29" t="s">
        <v>122</v>
      </c>
      <c r="E82" s="30">
        <v>6592000</v>
      </c>
      <c r="F82" s="30">
        <v>0</v>
      </c>
      <c r="G82" s="30">
        <v>0</v>
      </c>
      <c r="H82" s="30">
        <v>0</v>
      </c>
      <c r="I82" s="30">
        <v>0</v>
      </c>
      <c r="J82" s="30">
        <v>-620000</v>
      </c>
      <c r="K82" s="30">
        <v>5972000</v>
      </c>
    </row>
    <row r="83" spans="1:11" x14ac:dyDescent="0.25">
      <c r="A83" s="47"/>
      <c r="B83" s="34"/>
      <c r="C83" s="28" t="s">
        <v>121</v>
      </c>
      <c r="D83" s="29" t="s">
        <v>123</v>
      </c>
      <c r="E83" s="30">
        <v>1120000</v>
      </c>
      <c r="F83" s="30">
        <v>0</v>
      </c>
      <c r="G83" s="30">
        <v>-1120000</v>
      </c>
      <c r="H83" s="30">
        <v>0</v>
      </c>
      <c r="I83" s="30">
        <v>0</v>
      </c>
      <c r="J83" s="30">
        <v>0</v>
      </c>
      <c r="K83" s="30">
        <v>0</v>
      </c>
    </row>
    <row r="84" spans="1:11" ht="30" x14ac:dyDescent="0.25">
      <c r="A84" s="47"/>
      <c r="B84" s="34"/>
      <c r="C84" s="28" t="s">
        <v>100</v>
      </c>
      <c r="D84" s="29" t="s">
        <v>124</v>
      </c>
      <c r="E84" s="30">
        <v>6815000</v>
      </c>
      <c r="F84" s="30">
        <v>0</v>
      </c>
      <c r="G84" s="30">
        <v>0</v>
      </c>
      <c r="H84" s="30">
        <v>0</v>
      </c>
      <c r="I84" s="30">
        <v>0</v>
      </c>
      <c r="J84" s="30">
        <v>-3222000</v>
      </c>
      <c r="K84" s="30">
        <v>3593000</v>
      </c>
    </row>
    <row r="85" spans="1:11" x14ac:dyDescent="0.25">
      <c r="A85" s="47"/>
      <c r="B85" s="34"/>
      <c r="C85" s="28" t="s">
        <v>100</v>
      </c>
      <c r="D85" s="29" t="s">
        <v>125</v>
      </c>
      <c r="E85" s="30">
        <v>806750</v>
      </c>
      <c r="F85" s="30">
        <v>0</v>
      </c>
      <c r="G85" s="30">
        <v>0</v>
      </c>
      <c r="H85" s="30">
        <v>1300000</v>
      </c>
      <c r="I85" s="30">
        <v>0</v>
      </c>
      <c r="J85" s="30">
        <v>0</v>
      </c>
      <c r="K85" s="30">
        <v>2106750</v>
      </c>
    </row>
    <row r="86" spans="1:11" x14ac:dyDescent="0.25">
      <c r="A86" s="47"/>
      <c r="B86" s="34"/>
      <c r="C86" s="28" t="s">
        <v>100</v>
      </c>
      <c r="D86" s="29" t="s">
        <v>101</v>
      </c>
      <c r="E86" s="30">
        <v>5000000</v>
      </c>
      <c r="F86" s="30">
        <v>0</v>
      </c>
      <c r="G86" s="30">
        <v>-5000000</v>
      </c>
      <c r="H86" s="30">
        <v>0</v>
      </c>
      <c r="I86" s="30">
        <v>0</v>
      </c>
      <c r="J86" s="30">
        <v>0</v>
      </c>
      <c r="K86" s="30">
        <v>0</v>
      </c>
    </row>
    <row r="87" spans="1:11" x14ac:dyDescent="0.25">
      <c r="A87" s="47"/>
      <c r="B87" s="34"/>
      <c r="C87" s="28" t="s">
        <v>100</v>
      </c>
      <c r="D87" s="29" t="s">
        <v>126</v>
      </c>
      <c r="E87" s="30">
        <v>8698927</v>
      </c>
      <c r="F87" s="30">
        <v>-3000000</v>
      </c>
      <c r="G87" s="30">
        <v>0</v>
      </c>
      <c r="H87" s="30">
        <v>-1863393.45</v>
      </c>
      <c r="I87" s="30">
        <v>0</v>
      </c>
      <c r="J87" s="30">
        <v>4000000</v>
      </c>
      <c r="K87" s="30">
        <v>7835533.5499999998</v>
      </c>
    </row>
    <row r="88" spans="1:11" x14ac:dyDescent="0.25">
      <c r="A88" s="47"/>
      <c r="B88" s="34"/>
      <c r="C88" s="28" t="s">
        <v>127</v>
      </c>
      <c r="D88" s="29" t="s">
        <v>128</v>
      </c>
      <c r="E88" s="30">
        <v>7938000</v>
      </c>
      <c r="F88" s="30">
        <v>-7938000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</row>
    <row r="89" spans="1:11" x14ac:dyDescent="0.25">
      <c r="A89" s="47"/>
      <c r="B89" s="34"/>
      <c r="C89" s="28" t="s">
        <v>129</v>
      </c>
      <c r="D89" s="29" t="s">
        <v>130</v>
      </c>
      <c r="E89" s="30">
        <v>18942953</v>
      </c>
      <c r="F89" s="30">
        <v>0</v>
      </c>
      <c r="G89" s="30">
        <v>0</v>
      </c>
      <c r="H89" s="30">
        <v>-4235392.05</v>
      </c>
      <c r="I89" s="30">
        <v>0</v>
      </c>
      <c r="J89" s="30">
        <v>3000000</v>
      </c>
      <c r="K89" s="30">
        <v>17707560.949999999</v>
      </c>
    </row>
    <row r="90" spans="1:11" x14ac:dyDescent="0.25">
      <c r="A90" s="47"/>
      <c r="B90" s="34"/>
      <c r="C90" s="28" t="s">
        <v>129</v>
      </c>
      <c r="D90" s="29" t="s">
        <v>131</v>
      </c>
      <c r="E90" s="30">
        <v>0</v>
      </c>
      <c r="F90" s="30">
        <v>0</v>
      </c>
      <c r="G90" s="30">
        <v>0</v>
      </c>
      <c r="H90" s="30">
        <v>100000</v>
      </c>
      <c r="I90" s="30">
        <v>0</v>
      </c>
      <c r="J90" s="30">
        <v>0</v>
      </c>
      <c r="K90" s="30">
        <v>100000</v>
      </c>
    </row>
    <row r="91" spans="1:11" x14ac:dyDescent="0.25">
      <c r="A91" s="47"/>
      <c r="B91" s="34"/>
      <c r="C91" s="28" t="s">
        <v>132</v>
      </c>
      <c r="D91" s="29" t="s">
        <v>130</v>
      </c>
      <c r="E91" s="30">
        <v>18942953</v>
      </c>
      <c r="F91" s="30">
        <v>0</v>
      </c>
      <c r="G91" s="30">
        <v>0</v>
      </c>
      <c r="H91" s="30">
        <v>-4235392.05</v>
      </c>
      <c r="I91" s="30">
        <v>0</v>
      </c>
      <c r="J91" s="30">
        <v>3000000</v>
      </c>
      <c r="K91" s="30">
        <v>17707560.949999999</v>
      </c>
    </row>
    <row r="92" spans="1:11" x14ac:dyDescent="0.25">
      <c r="A92" s="51"/>
      <c r="B92" s="52"/>
      <c r="C92" s="28" t="s">
        <v>132</v>
      </c>
      <c r="D92" s="53" t="s">
        <v>131</v>
      </c>
      <c r="E92" s="54">
        <v>0</v>
      </c>
      <c r="F92" s="54">
        <v>0</v>
      </c>
      <c r="G92" s="54">
        <v>0</v>
      </c>
      <c r="H92" s="54">
        <v>100000</v>
      </c>
      <c r="I92" s="54">
        <v>0</v>
      </c>
      <c r="J92" s="54">
        <v>0</v>
      </c>
      <c r="K92" s="54">
        <v>100000</v>
      </c>
    </row>
    <row r="93" spans="1:11" x14ac:dyDescent="0.25">
      <c r="A93" s="55"/>
      <c r="B93" s="56"/>
      <c r="C93" s="57" t="s">
        <v>133</v>
      </c>
      <c r="D93" s="58" t="s">
        <v>130</v>
      </c>
      <c r="E93" s="59">
        <v>33445238</v>
      </c>
      <c r="F93" s="59">
        <v>27938000</v>
      </c>
      <c r="G93" s="59">
        <v>0</v>
      </c>
      <c r="H93" s="59">
        <v>-3947059</v>
      </c>
      <c r="I93" s="59">
        <v>0</v>
      </c>
      <c r="J93" s="59">
        <v>3000000</v>
      </c>
      <c r="K93" s="59">
        <v>60436179</v>
      </c>
    </row>
    <row r="94" spans="1:11" x14ac:dyDescent="0.25">
      <c r="A94" s="47"/>
      <c r="B94" s="34"/>
      <c r="C94" s="28" t="s">
        <v>133</v>
      </c>
      <c r="D94" s="29" t="s">
        <v>131</v>
      </c>
      <c r="E94" s="30">
        <v>0</v>
      </c>
      <c r="F94" s="30">
        <v>0</v>
      </c>
      <c r="G94" s="30">
        <v>0</v>
      </c>
      <c r="H94" s="30">
        <v>5565083</v>
      </c>
      <c r="I94" s="30">
        <v>0</v>
      </c>
      <c r="J94" s="30">
        <v>5356547</v>
      </c>
      <c r="K94" s="30">
        <v>10921630</v>
      </c>
    </row>
    <row r="95" spans="1:11" x14ac:dyDescent="0.25">
      <c r="A95" s="47"/>
      <c r="B95" s="34"/>
      <c r="C95" s="28" t="s">
        <v>134</v>
      </c>
      <c r="D95" s="29" t="s">
        <v>135</v>
      </c>
      <c r="E95" s="30">
        <v>822250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822250</v>
      </c>
    </row>
    <row r="96" spans="1:11" x14ac:dyDescent="0.25">
      <c r="A96" s="47"/>
      <c r="B96" s="34"/>
      <c r="C96" s="28" t="s">
        <v>136</v>
      </c>
      <c r="D96" s="29" t="s">
        <v>137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</row>
    <row r="97" spans="1:11" ht="30" x14ac:dyDescent="0.25">
      <c r="A97" s="47"/>
      <c r="B97" s="34"/>
      <c r="C97" s="28" t="s">
        <v>136</v>
      </c>
      <c r="D97" s="29" t="s">
        <v>138</v>
      </c>
      <c r="E97" s="30">
        <v>3444000</v>
      </c>
      <c r="F97" s="30">
        <v>0</v>
      </c>
      <c r="G97" s="30">
        <v>0</v>
      </c>
      <c r="H97" s="30">
        <v>0</v>
      </c>
      <c r="I97" s="30">
        <v>0</v>
      </c>
      <c r="J97" s="30">
        <v>-1979000</v>
      </c>
      <c r="K97" s="30">
        <v>1465000</v>
      </c>
    </row>
    <row r="98" spans="1:11" x14ac:dyDescent="0.25">
      <c r="A98" s="47"/>
      <c r="B98" s="34"/>
      <c r="C98" s="28" t="s">
        <v>136</v>
      </c>
      <c r="D98" s="29" t="s">
        <v>139</v>
      </c>
      <c r="E98" s="30">
        <v>822250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822250</v>
      </c>
    </row>
    <row r="99" spans="1:11" x14ac:dyDescent="0.25">
      <c r="A99" s="47"/>
      <c r="B99" s="34"/>
      <c r="C99" s="28" t="s">
        <v>140</v>
      </c>
      <c r="D99" s="29" t="s">
        <v>141</v>
      </c>
      <c r="E99" s="30">
        <v>59248792</v>
      </c>
      <c r="F99" s="30">
        <v>0</v>
      </c>
      <c r="G99" s="30">
        <v>-2174268</v>
      </c>
      <c r="H99" s="30">
        <v>2000000.49</v>
      </c>
      <c r="I99" s="30">
        <v>0</v>
      </c>
      <c r="J99" s="30">
        <v>-99.51</v>
      </c>
      <c r="K99" s="30">
        <v>59074424.980000004</v>
      </c>
    </row>
    <row r="100" spans="1:11" x14ac:dyDescent="0.25">
      <c r="A100" s="47"/>
      <c r="B100" s="34"/>
      <c r="C100" s="28" t="s">
        <v>140</v>
      </c>
      <c r="D100" s="29" t="s">
        <v>119</v>
      </c>
      <c r="E100" s="30">
        <v>18769325</v>
      </c>
      <c r="F100" s="30">
        <v>0</v>
      </c>
      <c r="G100" s="30">
        <v>2679445</v>
      </c>
      <c r="H100" s="30">
        <v>-1468197.8299999982</v>
      </c>
      <c r="I100" s="30">
        <v>0</v>
      </c>
      <c r="J100" s="30">
        <v>-2031802.17</v>
      </c>
      <c r="K100" s="30">
        <v>17948770</v>
      </c>
    </row>
    <row r="101" spans="1:11" x14ac:dyDescent="0.25">
      <c r="A101" s="47"/>
      <c r="B101" s="34"/>
      <c r="C101" s="28" t="s">
        <v>140</v>
      </c>
      <c r="D101" s="29" t="s">
        <v>142</v>
      </c>
      <c r="E101" s="30">
        <v>0</v>
      </c>
      <c r="F101" s="30">
        <v>0</v>
      </c>
      <c r="G101" s="30">
        <v>0</v>
      </c>
      <c r="H101" s="30">
        <v>2325000</v>
      </c>
      <c r="I101" s="30">
        <v>0</v>
      </c>
      <c r="J101" s="30">
        <v>2250000</v>
      </c>
      <c r="K101" s="30">
        <v>4575000</v>
      </c>
    </row>
    <row r="102" spans="1:11" x14ac:dyDescent="0.25">
      <c r="A102" s="47"/>
      <c r="B102" s="34"/>
      <c r="C102" s="28" t="s">
        <v>143</v>
      </c>
      <c r="D102" s="29" t="s">
        <v>144</v>
      </c>
      <c r="E102" s="30">
        <v>2683000</v>
      </c>
      <c r="F102" s="30">
        <v>0</v>
      </c>
      <c r="G102" s="30">
        <v>0</v>
      </c>
      <c r="H102" s="30">
        <v>1904000</v>
      </c>
      <c r="I102" s="30">
        <v>0</v>
      </c>
      <c r="J102" s="30">
        <v>0</v>
      </c>
      <c r="K102" s="30">
        <v>4587000</v>
      </c>
    </row>
    <row r="103" spans="1:11" x14ac:dyDescent="0.25">
      <c r="A103" s="47"/>
      <c r="B103" s="34"/>
      <c r="C103" s="28" t="s">
        <v>145</v>
      </c>
      <c r="D103" s="29" t="s">
        <v>119</v>
      </c>
      <c r="E103" s="30">
        <v>317201560</v>
      </c>
      <c r="F103" s="30">
        <v>0</v>
      </c>
      <c r="G103" s="30">
        <v>22560604</v>
      </c>
      <c r="H103" s="30">
        <v>-44590459.280000001</v>
      </c>
      <c r="I103" s="30">
        <v>0</v>
      </c>
      <c r="J103" s="30">
        <v>-38137456.719999999</v>
      </c>
      <c r="K103" s="30">
        <v>257034248.00000003</v>
      </c>
    </row>
    <row r="104" spans="1:11" ht="30" x14ac:dyDescent="0.25">
      <c r="A104" s="47"/>
      <c r="B104" s="34"/>
      <c r="C104" s="28" t="s">
        <v>145</v>
      </c>
      <c r="D104" s="29" t="s">
        <v>146</v>
      </c>
      <c r="E104" s="30">
        <v>0</v>
      </c>
      <c r="F104" s="30">
        <v>0</v>
      </c>
      <c r="G104" s="30">
        <v>0</v>
      </c>
      <c r="H104" s="30">
        <v>42788200</v>
      </c>
      <c r="I104" s="30">
        <v>0</v>
      </c>
      <c r="J104" s="30">
        <v>33069800</v>
      </c>
      <c r="K104" s="30">
        <v>75858000</v>
      </c>
    </row>
    <row r="105" spans="1:11" x14ac:dyDescent="0.25">
      <c r="A105" s="47"/>
      <c r="B105" s="34"/>
      <c r="C105" s="28" t="s">
        <v>147</v>
      </c>
      <c r="D105" s="29" t="s">
        <v>119</v>
      </c>
      <c r="E105" s="30">
        <v>9384656</v>
      </c>
      <c r="F105" s="30">
        <v>0</v>
      </c>
      <c r="G105" s="30">
        <v>0</v>
      </c>
      <c r="H105" s="30">
        <v>315638.07999999821</v>
      </c>
      <c r="I105" s="30">
        <v>0</v>
      </c>
      <c r="J105" s="30">
        <v>-1015909.08</v>
      </c>
      <c r="K105" s="30">
        <v>8684384.9999999981</v>
      </c>
    </row>
    <row r="106" spans="1:11" x14ac:dyDescent="0.25">
      <c r="A106" s="47"/>
      <c r="B106" s="34"/>
      <c r="C106" s="28" t="s">
        <v>147</v>
      </c>
      <c r="D106" s="29" t="s">
        <v>148</v>
      </c>
      <c r="E106" s="30">
        <v>0</v>
      </c>
      <c r="F106" s="30">
        <v>0</v>
      </c>
      <c r="G106" s="30">
        <v>0</v>
      </c>
      <c r="H106" s="30">
        <v>875000</v>
      </c>
      <c r="I106" s="30">
        <v>0</v>
      </c>
      <c r="J106" s="30">
        <v>131600</v>
      </c>
      <c r="K106" s="30">
        <v>1006600</v>
      </c>
    </row>
    <row r="107" spans="1:11" x14ac:dyDescent="0.25">
      <c r="A107" s="47"/>
      <c r="B107" s="34"/>
      <c r="C107" s="28" t="s">
        <v>149</v>
      </c>
      <c r="D107" s="29" t="s">
        <v>150</v>
      </c>
      <c r="E107" s="30">
        <v>240750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240750</v>
      </c>
    </row>
    <row r="108" spans="1:11" x14ac:dyDescent="0.25">
      <c r="A108" s="47"/>
      <c r="B108" s="34"/>
      <c r="C108" s="28" t="s">
        <v>149</v>
      </c>
      <c r="D108" s="29" t="s">
        <v>151</v>
      </c>
      <c r="E108" s="30">
        <v>240750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240750</v>
      </c>
    </row>
    <row r="109" spans="1:11" x14ac:dyDescent="0.25">
      <c r="A109" s="47"/>
      <c r="B109" s="34"/>
      <c r="C109" s="28" t="s">
        <v>149</v>
      </c>
      <c r="D109" s="29" t="s">
        <v>152</v>
      </c>
      <c r="E109" s="30">
        <v>119480000</v>
      </c>
      <c r="F109" s="30">
        <v>0</v>
      </c>
      <c r="G109" s="30">
        <v>11535008</v>
      </c>
      <c r="H109" s="30">
        <v>13561535.890000001</v>
      </c>
      <c r="I109" s="30">
        <v>0</v>
      </c>
      <c r="J109" s="30">
        <v>17576251.260000002</v>
      </c>
      <c r="K109" s="30">
        <v>162152795.14999998</v>
      </c>
    </row>
    <row r="110" spans="1:11" x14ac:dyDescent="0.25">
      <c r="A110" s="47"/>
      <c r="B110" s="34"/>
      <c r="C110" s="28" t="s">
        <v>153</v>
      </c>
      <c r="D110" s="29" t="s">
        <v>154</v>
      </c>
      <c r="E110" s="30">
        <v>315535798</v>
      </c>
      <c r="F110" s="30">
        <v>156500000</v>
      </c>
      <c r="G110" s="30">
        <v>-46073759</v>
      </c>
      <c r="H110" s="30">
        <v>0</v>
      </c>
      <c r="I110" s="30">
        <v>0</v>
      </c>
      <c r="J110" s="30">
        <v>0</v>
      </c>
      <c r="K110" s="30">
        <v>425962039</v>
      </c>
    </row>
    <row r="111" spans="1:11" x14ac:dyDescent="0.25">
      <c r="A111" s="47"/>
      <c r="B111" s="34"/>
      <c r="C111" s="28" t="s">
        <v>155</v>
      </c>
      <c r="D111" s="29" t="s">
        <v>156</v>
      </c>
      <c r="E111" s="30">
        <v>2695931504</v>
      </c>
      <c r="F111" s="30">
        <v>-25000000</v>
      </c>
      <c r="G111" s="30">
        <v>31100000</v>
      </c>
      <c r="H111" s="30">
        <v>-5592287.9800000004</v>
      </c>
      <c r="I111" s="30">
        <v>0</v>
      </c>
      <c r="J111" s="30">
        <v>0</v>
      </c>
      <c r="K111" s="30">
        <v>2696439216.02</v>
      </c>
    </row>
    <row r="112" spans="1:11" x14ac:dyDescent="0.25">
      <c r="A112" s="47"/>
      <c r="B112" s="34"/>
      <c r="C112" s="28" t="s">
        <v>157</v>
      </c>
      <c r="D112" s="29" t="s">
        <v>158</v>
      </c>
      <c r="E112" s="30">
        <v>1638473</v>
      </c>
      <c r="F112" s="30">
        <v>0</v>
      </c>
      <c r="G112" s="30">
        <v>672000</v>
      </c>
      <c r="H112" s="30">
        <v>336000</v>
      </c>
      <c r="I112" s="30">
        <v>0</v>
      </c>
      <c r="J112" s="30">
        <v>0</v>
      </c>
      <c r="K112" s="30">
        <v>2646473</v>
      </c>
    </row>
    <row r="113" spans="1:11" x14ac:dyDescent="0.25">
      <c r="A113" s="47"/>
      <c r="B113" s="34"/>
      <c r="C113" s="28" t="s">
        <v>39</v>
      </c>
      <c r="D113" s="29" t="s">
        <v>159</v>
      </c>
      <c r="E113" s="30">
        <v>240750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240750</v>
      </c>
    </row>
    <row r="114" spans="1:11" x14ac:dyDescent="0.25">
      <c r="A114" s="47"/>
      <c r="B114" s="34"/>
      <c r="C114" s="28" t="s">
        <v>80</v>
      </c>
      <c r="D114" s="29" t="s">
        <v>160</v>
      </c>
      <c r="E114" s="30">
        <v>341880382</v>
      </c>
      <c r="F114" s="30">
        <v>0</v>
      </c>
      <c r="G114" s="30">
        <v>-5257042</v>
      </c>
      <c r="H114" s="30">
        <v>2000000.09</v>
      </c>
      <c r="I114" s="30">
        <v>0</v>
      </c>
      <c r="J114" s="30">
        <v>-99.91</v>
      </c>
      <c r="K114" s="30">
        <v>338623240.17999995</v>
      </c>
    </row>
    <row r="115" spans="1:11" x14ac:dyDescent="0.25">
      <c r="A115" s="47"/>
      <c r="B115" s="34"/>
      <c r="C115" s="28" t="s">
        <v>161</v>
      </c>
      <c r="D115" s="29" t="s">
        <v>162</v>
      </c>
      <c r="E115" s="30">
        <v>43682036</v>
      </c>
      <c r="F115" s="30">
        <v>0</v>
      </c>
      <c r="G115" s="30">
        <v>-9836706</v>
      </c>
      <c r="H115" s="30">
        <v>1999999.61</v>
      </c>
      <c r="I115" s="30">
        <v>0</v>
      </c>
      <c r="J115" s="30">
        <v>-0.39</v>
      </c>
      <c r="K115" s="30">
        <v>35845329.219999999</v>
      </c>
    </row>
    <row r="116" spans="1:11" x14ac:dyDescent="0.25">
      <c r="A116" s="47"/>
      <c r="B116" s="34"/>
      <c r="C116" s="28" t="s">
        <v>161</v>
      </c>
      <c r="D116" s="29" t="s">
        <v>163</v>
      </c>
      <c r="E116" s="30">
        <v>5665000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5665000</v>
      </c>
    </row>
    <row r="117" spans="1:11" x14ac:dyDescent="0.25">
      <c r="A117" s="47"/>
      <c r="B117" s="34"/>
      <c r="C117" s="28" t="s">
        <v>161</v>
      </c>
      <c r="D117" s="29" t="s">
        <v>164</v>
      </c>
      <c r="E117" s="30">
        <v>91422626</v>
      </c>
      <c r="F117" s="30">
        <v>-20000000</v>
      </c>
      <c r="G117" s="30">
        <v>-4533282</v>
      </c>
      <c r="H117" s="30">
        <v>-7000000.4000000004</v>
      </c>
      <c r="I117" s="30">
        <v>0</v>
      </c>
      <c r="J117" s="30">
        <v>5000000</v>
      </c>
      <c r="K117" s="30">
        <v>64889343.600000001</v>
      </c>
    </row>
    <row r="118" spans="1:11" x14ac:dyDescent="0.25">
      <c r="A118" s="47"/>
      <c r="B118" s="34"/>
      <c r="C118" s="28" t="s">
        <v>161</v>
      </c>
      <c r="D118" s="29" t="s">
        <v>165</v>
      </c>
      <c r="E118" s="30">
        <v>0</v>
      </c>
      <c r="F118" s="30">
        <v>0</v>
      </c>
      <c r="G118" s="30">
        <v>0</v>
      </c>
      <c r="H118" s="30">
        <v>10185658</v>
      </c>
      <c r="I118" s="30">
        <v>0</v>
      </c>
      <c r="J118" s="30">
        <v>5630604</v>
      </c>
      <c r="K118" s="30">
        <v>15816262</v>
      </c>
    </row>
    <row r="119" spans="1:11" x14ac:dyDescent="0.25">
      <c r="A119" s="47"/>
      <c r="B119" s="34"/>
      <c r="C119" s="28" t="s">
        <v>166</v>
      </c>
      <c r="D119" s="29" t="s">
        <v>167</v>
      </c>
      <c r="E119" s="30">
        <v>829798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829798</v>
      </c>
    </row>
    <row r="120" spans="1:11" x14ac:dyDescent="0.25">
      <c r="A120" s="47"/>
      <c r="B120" s="34"/>
      <c r="C120" s="28" t="s">
        <v>102</v>
      </c>
      <c r="D120" s="29" t="s">
        <v>168</v>
      </c>
      <c r="E120" s="30">
        <v>533000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533000</v>
      </c>
    </row>
    <row r="121" spans="1:11" x14ac:dyDescent="0.25">
      <c r="A121" s="47"/>
      <c r="B121" s="34"/>
      <c r="C121" s="28" t="s">
        <v>102</v>
      </c>
      <c r="D121" s="29" t="s">
        <v>103</v>
      </c>
      <c r="E121" s="30">
        <v>15000000</v>
      </c>
      <c r="F121" s="30">
        <v>0</v>
      </c>
      <c r="G121" s="30">
        <v>-15000000</v>
      </c>
      <c r="H121" s="30">
        <v>0</v>
      </c>
      <c r="I121" s="30">
        <v>0</v>
      </c>
      <c r="J121" s="30">
        <v>0</v>
      </c>
      <c r="K121" s="30">
        <v>0</v>
      </c>
    </row>
    <row r="122" spans="1:11" x14ac:dyDescent="0.25">
      <c r="A122" s="47"/>
      <c r="B122" s="34"/>
      <c r="C122" s="28" t="s">
        <v>102</v>
      </c>
      <c r="D122" s="29" t="s">
        <v>169</v>
      </c>
      <c r="E122" s="30">
        <v>14420000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14420000</v>
      </c>
    </row>
    <row r="123" spans="1:11" x14ac:dyDescent="0.25">
      <c r="A123" s="47"/>
      <c r="B123" s="34"/>
      <c r="C123" s="28" t="s">
        <v>170</v>
      </c>
      <c r="D123" s="29" t="s">
        <v>171</v>
      </c>
      <c r="E123" s="30">
        <v>2683000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2683000</v>
      </c>
    </row>
    <row r="124" spans="1:11" x14ac:dyDescent="0.25">
      <c r="A124" s="47"/>
      <c r="B124" s="34"/>
      <c r="C124" s="28" t="s">
        <v>18</v>
      </c>
      <c r="D124" s="29" t="s">
        <v>137</v>
      </c>
      <c r="E124" s="30">
        <v>92700000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92700000</v>
      </c>
    </row>
    <row r="125" spans="1:11" x14ac:dyDescent="0.25">
      <c r="A125" s="47"/>
      <c r="B125" s="34"/>
      <c r="C125" s="28" t="s">
        <v>18</v>
      </c>
      <c r="D125" s="29" t="s">
        <v>104</v>
      </c>
      <c r="E125" s="30">
        <v>21081916569</v>
      </c>
      <c r="F125" s="30">
        <v>0</v>
      </c>
      <c r="G125" s="30">
        <v>-21081916569</v>
      </c>
      <c r="H125" s="30">
        <v>0</v>
      </c>
      <c r="I125" s="30">
        <v>0</v>
      </c>
      <c r="J125" s="30">
        <v>0</v>
      </c>
      <c r="K125" s="30">
        <v>0</v>
      </c>
    </row>
    <row r="126" spans="1:11" x14ac:dyDescent="0.25">
      <c r="A126" s="47"/>
      <c r="B126" s="34"/>
      <c r="C126" s="28" t="s">
        <v>18</v>
      </c>
      <c r="D126" s="29" t="s">
        <v>172</v>
      </c>
      <c r="E126" s="30">
        <v>50264000</v>
      </c>
      <c r="F126" s="30">
        <v>0</v>
      </c>
      <c r="G126" s="30">
        <v>0</v>
      </c>
      <c r="H126" s="30">
        <v>0</v>
      </c>
      <c r="I126" s="30">
        <v>0</v>
      </c>
      <c r="J126" s="30">
        <v>-11969810</v>
      </c>
      <c r="K126" s="30">
        <v>38294190</v>
      </c>
    </row>
    <row r="127" spans="1:11" x14ac:dyDescent="0.25">
      <c r="A127" s="47"/>
      <c r="B127" s="34"/>
      <c r="C127" s="28" t="s">
        <v>18</v>
      </c>
      <c r="D127" s="29" t="s">
        <v>173</v>
      </c>
      <c r="E127" s="30">
        <v>60000000</v>
      </c>
      <c r="F127" s="30">
        <v>30000000</v>
      </c>
      <c r="G127" s="30">
        <v>0</v>
      </c>
      <c r="H127" s="30">
        <v>0</v>
      </c>
      <c r="I127" s="30">
        <v>0</v>
      </c>
      <c r="J127" s="30">
        <v>0</v>
      </c>
      <c r="K127" s="30">
        <v>90000000</v>
      </c>
    </row>
    <row r="128" spans="1:11" x14ac:dyDescent="0.25">
      <c r="A128" s="47"/>
      <c r="B128" s="34"/>
      <c r="C128" s="28" t="s">
        <v>18</v>
      </c>
      <c r="D128" s="29" t="s">
        <v>174</v>
      </c>
      <c r="E128" s="30">
        <v>1764752420</v>
      </c>
      <c r="F128" s="30">
        <v>0</v>
      </c>
      <c r="G128" s="30">
        <v>0</v>
      </c>
      <c r="H128" s="30">
        <v>-77209909.86999999</v>
      </c>
      <c r="I128" s="30">
        <v>0</v>
      </c>
      <c r="J128" s="30">
        <v>0</v>
      </c>
      <c r="K128" s="30">
        <v>1687542510.1300001</v>
      </c>
    </row>
    <row r="129" spans="1:11" x14ac:dyDescent="0.25">
      <c r="A129" s="47"/>
      <c r="B129" s="34"/>
      <c r="C129" s="28" t="s">
        <v>18</v>
      </c>
      <c r="D129" s="29" t="s">
        <v>175</v>
      </c>
      <c r="E129" s="30">
        <v>202858500</v>
      </c>
      <c r="F129" s="30">
        <v>0</v>
      </c>
      <c r="G129" s="30">
        <v>0</v>
      </c>
      <c r="H129" s="30">
        <v>0</v>
      </c>
      <c r="I129" s="30">
        <v>0</v>
      </c>
      <c r="J129" s="30">
        <v>-34079290</v>
      </c>
      <c r="K129" s="30">
        <v>168779210</v>
      </c>
    </row>
    <row r="130" spans="1:11" x14ac:dyDescent="0.25">
      <c r="A130" s="47"/>
      <c r="B130" s="34"/>
      <c r="C130" s="28" t="s">
        <v>18</v>
      </c>
      <c r="D130" s="29" t="s">
        <v>154</v>
      </c>
      <c r="E130" s="30">
        <v>12757500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12757500</v>
      </c>
    </row>
    <row r="131" spans="1:11" x14ac:dyDescent="0.25">
      <c r="A131" s="47"/>
      <c r="B131" s="34"/>
      <c r="C131" s="28" t="s">
        <v>18</v>
      </c>
      <c r="D131" s="29" t="s">
        <v>176</v>
      </c>
      <c r="E131" s="30">
        <v>944385576</v>
      </c>
      <c r="F131" s="30">
        <v>0</v>
      </c>
      <c r="G131" s="30">
        <v>0</v>
      </c>
      <c r="H131" s="30">
        <v>-24594864.969999999</v>
      </c>
      <c r="I131" s="30">
        <v>0</v>
      </c>
      <c r="J131" s="30">
        <v>0</v>
      </c>
      <c r="K131" s="30">
        <v>919790711.02999997</v>
      </c>
    </row>
    <row r="132" spans="1:11" x14ac:dyDescent="0.25">
      <c r="A132" s="47"/>
      <c r="B132" s="34"/>
      <c r="C132" s="28" t="s">
        <v>18</v>
      </c>
      <c r="D132" s="29" t="s">
        <v>177</v>
      </c>
      <c r="E132" s="30">
        <v>7878562</v>
      </c>
      <c r="F132" s="30">
        <v>0</v>
      </c>
      <c r="G132" s="30">
        <v>0</v>
      </c>
      <c r="H132" s="30">
        <v>-7878562</v>
      </c>
      <c r="I132" s="30">
        <v>0</v>
      </c>
      <c r="J132" s="30">
        <v>0</v>
      </c>
      <c r="K132" s="30">
        <v>0</v>
      </c>
    </row>
    <row r="133" spans="1:11" x14ac:dyDescent="0.25">
      <c r="A133" s="47"/>
      <c r="B133" s="34"/>
      <c r="C133" s="28" t="s">
        <v>18</v>
      </c>
      <c r="D133" s="29" t="s">
        <v>178</v>
      </c>
      <c r="E133" s="30">
        <v>706135040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706135040</v>
      </c>
    </row>
    <row r="134" spans="1:11" x14ac:dyDescent="0.25">
      <c r="A134" s="47"/>
      <c r="B134" s="34"/>
      <c r="C134" s="28" t="s">
        <v>179</v>
      </c>
      <c r="D134" s="29" t="s">
        <v>180</v>
      </c>
      <c r="E134" s="30">
        <v>2000000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2000000</v>
      </c>
    </row>
    <row r="135" spans="1:11" x14ac:dyDescent="0.25">
      <c r="A135" s="26"/>
      <c r="B135" s="27" t="s">
        <v>181</v>
      </c>
      <c r="C135" s="28" t="s">
        <v>182</v>
      </c>
      <c r="D135" s="29" t="s">
        <v>183</v>
      </c>
      <c r="E135" s="30">
        <v>1000000</v>
      </c>
      <c r="F135" s="30">
        <v>0</v>
      </c>
      <c r="G135" s="30">
        <v>9000000</v>
      </c>
      <c r="H135" s="30">
        <v>-10000000</v>
      </c>
      <c r="I135" s="30">
        <v>0</v>
      </c>
      <c r="J135" s="30">
        <v>0</v>
      </c>
      <c r="K135" s="30">
        <v>0</v>
      </c>
    </row>
    <row r="136" spans="1:11" x14ac:dyDescent="0.25">
      <c r="A136" s="46"/>
      <c r="B136" s="32"/>
      <c r="C136" s="28" t="s">
        <v>184</v>
      </c>
      <c r="D136" s="29" t="s">
        <v>183</v>
      </c>
      <c r="E136" s="30">
        <v>1000000</v>
      </c>
      <c r="F136" s="30">
        <v>0</v>
      </c>
      <c r="G136" s="30">
        <v>3000000</v>
      </c>
      <c r="H136" s="30">
        <v>5979353</v>
      </c>
      <c r="I136" s="30">
        <v>0</v>
      </c>
      <c r="J136" s="30">
        <v>0</v>
      </c>
      <c r="K136" s="30">
        <v>9979353</v>
      </c>
    </row>
    <row r="137" spans="1:11" x14ac:dyDescent="0.25">
      <c r="A137" s="47"/>
      <c r="B137" s="34"/>
      <c r="C137" s="28" t="s">
        <v>161</v>
      </c>
      <c r="D137" s="29" t="s">
        <v>183</v>
      </c>
      <c r="E137" s="30">
        <v>0</v>
      </c>
      <c r="F137" s="30">
        <v>0</v>
      </c>
      <c r="G137" s="30">
        <v>0</v>
      </c>
      <c r="H137" s="30">
        <v>2760800</v>
      </c>
      <c r="I137" s="30">
        <v>0</v>
      </c>
      <c r="J137" s="30">
        <v>0</v>
      </c>
      <c r="K137" s="30">
        <v>2760800</v>
      </c>
    </row>
    <row r="138" spans="1:11" x14ac:dyDescent="0.25">
      <c r="A138" s="47"/>
      <c r="B138" s="34"/>
      <c r="C138" s="28" t="s">
        <v>18</v>
      </c>
      <c r="D138" s="29" t="s">
        <v>185</v>
      </c>
      <c r="E138" s="30">
        <v>18000000</v>
      </c>
      <c r="F138" s="30">
        <v>0</v>
      </c>
      <c r="G138" s="30">
        <v>-18000000</v>
      </c>
      <c r="H138" s="30">
        <v>0</v>
      </c>
      <c r="I138" s="30">
        <v>0</v>
      </c>
      <c r="J138" s="30">
        <v>0</v>
      </c>
      <c r="K138" s="30">
        <v>0</v>
      </c>
    </row>
    <row r="139" spans="1:11" x14ac:dyDescent="0.25">
      <c r="A139" s="47"/>
      <c r="B139" s="34"/>
      <c r="C139" s="28" t="s">
        <v>18</v>
      </c>
      <c r="D139" s="29" t="s">
        <v>186</v>
      </c>
      <c r="E139" s="30">
        <v>211145798</v>
      </c>
      <c r="F139" s="30">
        <v>0</v>
      </c>
      <c r="G139" s="30">
        <v>0</v>
      </c>
      <c r="H139" s="30">
        <v>-2742269.76</v>
      </c>
      <c r="I139" s="30">
        <v>0</v>
      </c>
      <c r="J139" s="30">
        <v>0</v>
      </c>
      <c r="K139" s="30">
        <v>208403528.24000001</v>
      </c>
    </row>
    <row r="140" spans="1:11" x14ac:dyDescent="0.25">
      <c r="A140" s="48"/>
      <c r="B140" s="36"/>
      <c r="C140" s="28" t="s">
        <v>18</v>
      </c>
      <c r="D140" s="29" t="s">
        <v>187</v>
      </c>
      <c r="E140" s="30">
        <v>111165062</v>
      </c>
      <c r="F140" s="30">
        <v>0</v>
      </c>
      <c r="G140" s="30">
        <v>0</v>
      </c>
      <c r="H140" s="30">
        <v>-48314324.93</v>
      </c>
      <c r="I140" s="30">
        <v>0</v>
      </c>
      <c r="J140" s="30">
        <v>0</v>
      </c>
      <c r="K140" s="30">
        <v>62850737.07</v>
      </c>
    </row>
    <row r="141" spans="1:11" ht="17.25" customHeight="1" x14ac:dyDescent="0.25">
      <c r="A141" s="26" t="s">
        <v>188</v>
      </c>
      <c r="B141" s="27" t="s">
        <v>189</v>
      </c>
      <c r="C141" s="28" t="s">
        <v>113</v>
      </c>
      <c r="D141" s="29" t="s">
        <v>190</v>
      </c>
      <c r="E141" s="30">
        <v>20000000</v>
      </c>
      <c r="F141" s="30">
        <v>0</v>
      </c>
      <c r="G141" s="30">
        <v>-20000000</v>
      </c>
      <c r="H141" s="30">
        <v>0</v>
      </c>
      <c r="I141" s="30">
        <v>0</v>
      </c>
      <c r="J141" s="30">
        <v>0</v>
      </c>
      <c r="K141" s="30">
        <v>0</v>
      </c>
    </row>
    <row r="142" spans="1:11" ht="30" x14ac:dyDescent="0.25">
      <c r="A142" s="46"/>
      <c r="B142" s="32"/>
      <c r="C142" s="28" t="s">
        <v>113</v>
      </c>
      <c r="D142" s="29" t="s">
        <v>191</v>
      </c>
      <c r="E142" s="30">
        <v>3863161</v>
      </c>
      <c r="F142" s="30">
        <v>0</v>
      </c>
      <c r="G142" s="30">
        <v>0</v>
      </c>
      <c r="H142" s="30">
        <v>0</v>
      </c>
      <c r="I142" s="30">
        <v>0</v>
      </c>
      <c r="J142" s="30">
        <v>0</v>
      </c>
      <c r="K142" s="30">
        <v>3863161</v>
      </c>
    </row>
    <row r="143" spans="1:11" ht="30" x14ac:dyDescent="0.25">
      <c r="A143" s="47"/>
      <c r="B143" s="34"/>
      <c r="C143" s="28" t="s">
        <v>192</v>
      </c>
      <c r="D143" s="29" t="s">
        <v>191</v>
      </c>
      <c r="E143" s="30">
        <v>12891077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12891077</v>
      </c>
    </row>
    <row r="144" spans="1:11" x14ac:dyDescent="0.25">
      <c r="A144" s="47"/>
      <c r="B144" s="34"/>
      <c r="C144" s="28" t="s">
        <v>192</v>
      </c>
      <c r="D144" s="29" t="s">
        <v>193</v>
      </c>
      <c r="E144" s="30">
        <v>2678000</v>
      </c>
      <c r="F144" s="30">
        <v>8083017</v>
      </c>
      <c r="G144" s="30">
        <v>-4811017</v>
      </c>
      <c r="H144" s="30">
        <v>0</v>
      </c>
      <c r="I144" s="30">
        <v>0</v>
      </c>
      <c r="J144" s="30">
        <v>0</v>
      </c>
      <c r="K144" s="30">
        <v>5950000</v>
      </c>
    </row>
    <row r="145" spans="1:11" x14ac:dyDescent="0.25">
      <c r="A145" s="47"/>
      <c r="B145" s="34"/>
      <c r="C145" s="28" t="s">
        <v>194</v>
      </c>
      <c r="D145" s="29" t="s">
        <v>190</v>
      </c>
      <c r="E145" s="30">
        <v>3000000</v>
      </c>
      <c r="F145" s="30">
        <v>0</v>
      </c>
      <c r="G145" s="30">
        <v>-3000000</v>
      </c>
      <c r="H145" s="30">
        <v>0</v>
      </c>
      <c r="I145" s="30">
        <v>0</v>
      </c>
      <c r="J145" s="30">
        <v>0</v>
      </c>
      <c r="K145" s="30">
        <v>0</v>
      </c>
    </row>
    <row r="146" spans="1:11" x14ac:dyDescent="0.25">
      <c r="A146" s="47"/>
      <c r="B146" s="34"/>
      <c r="C146" s="28" t="s">
        <v>195</v>
      </c>
      <c r="D146" s="29" t="s">
        <v>190</v>
      </c>
      <c r="E146" s="30">
        <v>10000000</v>
      </c>
      <c r="F146" s="30">
        <v>0</v>
      </c>
      <c r="G146" s="30">
        <v>-10000000</v>
      </c>
      <c r="H146" s="30">
        <v>0</v>
      </c>
      <c r="I146" s="30">
        <v>0</v>
      </c>
      <c r="J146" s="30">
        <v>0</v>
      </c>
      <c r="K146" s="30">
        <v>0</v>
      </c>
    </row>
    <row r="147" spans="1:11" ht="30" x14ac:dyDescent="0.25">
      <c r="A147" s="47"/>
      <c r="B147" s="34"/>
      <c r="C147" s="28" t="s">
        <v>121</v>
      </c>
      <c r="D147" s="29" t="s">
        <v>191</v>
      </c>
      <c r="E147" s="30">
        <v>17000000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17000000</v>
      </c>
    </row>
    <row r="148" spans="1:11" ht="30" x14ac:dyDescent="0.25">
      <c r="A148" s="47"/>
      <c r="B148" s="34"/>
      <c r="C148" s="28" t="s">
        <v>196</v>
      </c>
      <c r="D148" s="29" t="s">
        <v>191</v>
      </c>
      <c r="E148" s="30">
        <v>32000000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32000000</v>
      </c>
    </row>
    <row r="149" spans="1:11" x14ac:dyDescent="0.25">
      <c r="A149" s="47"/>
      <c r="B149" s="34"/>
      <c r="C149" s="28" t="s">
        <v>143</v>
      </c>
      <c r="D149" s="29" t="s">
        <v>197</v>
      </c>
      <c r="E149" s="30">
        <v>58341016</v>
      </c>
      <c r="F149" s="30">
        <v>0</v>
      </c>
      <c r="G149" s="30">
        <v>0</v>
      </c>
      <c r="H149" s="30">
        <v>3264209</v>
      </c>
      <c r="I149" s="30">
        <v>0</v>
      </c>
      <c r="J149" s="30">
        <v>0</v>
      </c>
      <c r="K149" s="30">
        <v>61605225</v>
      </c>
    </row>
    <row r="150" spans="1:11" x14ac:dyDescent="0.25">
      <c r="A150" s="47"/>
      <c r="B150" s="34"/>
      <c r="C150" s="28" t="s">
        <v>143</v>
      </c>
      <c r="D150" s="29" t="s">
        <v>198</v>
      </c>
      <c r="E150" s="30">
        <v>649325640</v>
      </c>
      <c r="F150" s="30">
        <v>0</v>
      </c>
      <c r="G150" s="30">
        <v>0</v>
      </c>
      <c r="H150" s="30">
        <v>9036448</v>
      </c>
      <c r="I150" s="30">
        <v>0</v>
      </c>
      <c r="J150" s="30">
        <v>0</v>
      </c>
      <c r="K150" s="30">
        <v>658362088</v>
      </c>
    </row>
    <row r="151" spans="1:11" x14ac:dyDescent="0.25">
      <c r="A151" s="47"/>
      <c r="B151" s="34"/>
      <c r="C151" s="28" t="s">
        <v>143</v>
      </c>
      <c r="D151" s="29" t="s">
        <v>199</v>
      </c>
      <c r="E151" s="30">
        <v>100630881</v>
      </c>
      <c r="F151" s="30">
        <v>0</v>
      </c>
      <c r="G151" s="30">
        <v>-6600000</v>
      </c>
      <c r="H151" s="30">
        <v>0</v>
      </c>
      <c r="I151" s="30">
        <v>0</v>
      </c>
      <c r="J151" s="30">
        <v>0</v>
      </c>
      <c r="K151" s="30">
        <v>94030881</v>
      </c>
    </row>
    <row r="152" spans="1:11" x14ac:dyDescent="0.25">
      <c r="A152" s="47"/>
      <c r="B152" s="34"/>
      <c r="C152" s="28" t="s">
        <v>200</v>
      </c>
      <c r="D152" s="29" t="s">
        <v>199</v>
      </c>
      <c r="E152" s="30">
        <v>0</v>
      </c>
      <c r="F152" s="30">
        <v>0</v>
      </c>
      <c r="G152" s="30">
        <v>5600000</v>
      </c>
      <c r="H152" s="30">
        <v>0</v>
      </c>
      <c r="I152" s="30">
        <v>0</v>
      </c>
      <c r="J152" s="30">
        <v>-1000000</v>
      </c>
      <c r="K152" s="30">
        <v>4600000</v>
      </c>
    </row>
    <row r="153" spans="1:11" x14ac:dyDescent="0.25">
      <c r="A153" s="47"/>
      <c r="B153" s="34"/>
      <c r="C153" s="28" t="s">
        <v>149</v>
      </c>
      <c r="D153" s="29" t="s">
        <v>201</v>
      </c>
      <c r="E153" s="30">
        <v>0</v>
      </c>
      <c r="F153" s="30">
        <v>0</v>
      </c>
      <c r="G153" s="30">
        <v>0</v>
      </c>
      <c r="H153" s="30">
        <v>17285400</v>
      </c>
      <c r="I153" s="30">
        <v>0</v>
      </c>
      <c r="J153" s="30">
        <v>0</v>
      </c>
      <c r="K153" s="30">
        <v>17285400</v>
      </c>
    </row>
    <row r="154" spans="1:11" ht="30" x14ac:dyDescent="0.25">
      <c r="A154" s="47"/>
      <c r="B154" s="34"/>
      <c r="C154" s="28" t="s">
        <v>49</v>
      </c>
      <c r="D154" s="29" t="s">
        <v>202</v>
      </c>
      <c r="E154" s="30">
        <v>85595881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85595881</v>
      </c>
    </row>
    <row r="155" spans="1:11" x14ac:dyDescent="0.25">
      <c r="A155" s="47"/>
      <c r="B155" s="34"/>
      <c r="C155" s="28" t="s">
        <v>49</v>
      </c>
      <c r="D155" s="29" t="s">
        <v>203</v>
      </c>
      <c r="E155" s="30">
        <v>91785375</v>
      </c>
      <c r="F155" s="30">
        <v>-4518847</v>
      </c>
      <c r="G155" s="30">
        <v>0</v>
      </c>
      <c r="H155" s="30">
        <v>-566361</v>
      </c>
      <c r="I155" s="30">
        <v>0</v>
      </c>
      <c r="J155" s="30">
        <v>0</v>
      </c>
      <c r="K155" s="30">
        <v>86700167</v>
      </c>
    </row>
    <row r="156" spans="1:11" x14ac:dyDescent="0.25">
      <c r="A156" s="47"/>
      <c r="B156" s="34"/>
      <c r="C156" s="28" t="s">
        <v>49</v>
      </c>
      <c r="D156" s="29" t="s">
        <v>204</v>
      </c>
      <c r="E156" s="30">
        <v>0</v>
      </c>
      <c r="F156" s="30">
        <v>0</v>
      </c>
      <c r="G156" s="30">
        <v>0</v>
      </c>
      <c r="H156" s="30">
        <v>30000000</v>
      </c>
      <c r="I156" s="30">
        <v>0</v>
      </c>
      <c r="J156" s="30">
        <v>0</v>
      </c>
      <c r="K156" s="30">
        <v>30000000</v>
      </c>
    </row>
    <row r="157" spans="1:11" x14ac:dyDescent="0.25">
      <c r="A157" s="47"/>
      <c r="B157" s="34"/>
      <c r="C157" s="28" t="s">
        <v>39</v>
      </c>
      <c r="D157" s="29" t="s">
        <v>201</v>
      </c>
      <c r="E157" s="30">
        <v>200000000</v>
      </c>
      <c r="F157" s="30">
        <v>-28564170</v>
      </c>
      <c r="G157" s="30">
        <v>-97519920</v>
      </c>
      <c r="H157" s="30">
        <v>-47285400</v>
      </c>
      <c r="I157" s="30">
        <v>0</v>
      </c>
      <c r="J157" s="30">
        <v>0</v>
      </c>
      <c r="K157" s="30">
        <v>26630510</v>
      </c>
    </row>
    <row r="158" spans="1:11" x14ac:dyDescent="0.25">
      <c r="A158" s="47"/>
      <c r="B158" s="34"/>
      <c r="C158" s="28" t="s">
        <v>80</v>
      </c>
      <c r="D158" s="29" t="s">
        <v>205</v>
      </c>
      <c r="E158" s="30">
        <v>0</v>
      </c>
      <c r="F158" s="30">
        <v>0</v>
      </c>
      <c r="G158" s="30">
        <v>1000000</v>
      </c>
      <c r="H158" s="30">
        <v>0</v>
      </c>
      <c r="I158" s="30">
        <v>0</v>
      </c>
      <c r="J158" s="30">
        <v>0</v>
      </c>
      <c r="K158" s="30">
        <v>1000000</v>
      </c>
    </row>
    <row r="159" spans="1:11" x14ac:dyDescent="0.25">
      <c r="A159" s="47"/>
      <c r="B159" s="34"/>
      <c r="C159" s="28" t="s">
        <v>206</v>
      </c>
      <c r="D159" s="29" t="s">
        <v>207</v>
      </c>
      <c r="E159" s="30">
        <v>211262322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211262322</v>
      </c>
    </row>
    <row r="160" spans="1:11" x14ac:dyDescent="0.25">
      <c r="A160" s="47"/>
      <c r="B160" s="34"/>
      <c r="C160" s="28" t="s">
        <v>206</v>
      </c>
      <c r="D160" s="29" t="s">
        <v>208</v>
      </c>
      <c r="E160" s="30">
        <v>50000000</v>
      </c>
      <c r="F160" s="30">
        <v>0</v>
      </c>
      <c r="G160" s="30">
        <v>50000000</v>
      </c>
      <c r="H160" s="30">
        <v>0</v>
      </c>
      <c r="I160" s="30">
        <v>0</v>
      </c>
      <c r="J160" s="30">
        <v>0</v>
      </c>
      <c r="K160" s="30">
        <v>100000000</v>
      </c>
    </row>
    <row r="161" spans="1:11" ht="30" x14ac:dyDescent="0.25">
      <c r="A161" s="47"/>
      <c r="B161" s="34"/>
      <c r="C161" s="28" t="s">
        <v>166</v>
      </c>
      <c r="D161" s="29" t="s">
        <v>209</v>
      </c>
      <c r="E161" s="30">
        <v>71400000</v>
      </c>
      <c r="F161" s="30">
        <v>0</v>
      </c>
      <c r="G161" s="30">
        <v>0</v>
      </c>
      <c r="H161" s="30">
        <v>-456245</v>
      </c>
      <c r="I161" s="30">
        <v>0</v>
      </c>
      <c r="J161" s="30">
        <v>0</v>
      </c>
      <c r="K161" s="30">
        <v>70943755</v>
      </c>
    </row>
    <row r="162" spans="1:11" x14ac:dyDescent="0.25">
      <c r="A162" s="47"/>
      <c r="B162" s="34"/>
      <c r="C162" s="28" t="s">
        <v>210</v>
      </c>
      <c r="D162" s="29" t="s">
        <v>211</v>
      </c>
      <c r="E162" s="30">
        <v>27318175</v>
      </c>
      <c r="F162" s="30">
        <v>0</v>
      </c>
      <c r="G162" s="30">
        <v>0</v>
      </c>
      <c r="H162" s="30">
        <v>-346675</v>
      </c>
      <c r="I162" s="30">
        <v>0</v>
      </c>
      <c r="J162" s="30">
        <v>0</v>
      </c>
      <c r="K162" s="30">
        <v>26971500</v>
      </c>
    </row>
    <row r="163" spans="1:11" ht="30" x14ac:dyDescent="0.25">
      <c r="A163" s="47"/>
      <c r="B163" s="34"/>
      <c r="C163" s="28" t="s">
        <v>210</v>
      </c>
      <c r="D163" s="29" t="s">
        <v>212</v>
      </c>
      <c r="E163" s="30">
        <v>155163988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155163988</v>
      </c>
    </row>
    <row r="164" spans="1:11" x14ac:dyDescent="0.25">
      <c r="A164" s="47"/>
      <c r="B164" s="34"/>
      <c r="C164" s="28" t="s">
        <v>170</v>
      </c>
      <c r="D164" s="29" t="s">
        <v>213</v>
      </c>
      <c r="E164" s="30">
        <v>0</v>
      </c>
      <c r="F164" s="30">
        <v>23000000</v>
      </c>
      <c r="G164" s="30">
        <v>22500000</v>
      </c>
      <c r="H164" s="30">
        <v>0</v>
      </c>
      <c r="I164" s="30">
        <v>0</v>
      </c>
      <c r="J164" s="30">
        <v>-12418487</v>
      </c>
      <c r="K164" s="30">
        <v>33081513</v>
      </c>
    </row>
    <row r="165" spans="1:11" x14ac:dyDescent="0.25">
      <c r="A165" s="47"/>
      <c r="B165" s="34"/>
      <c r="C165" s="28" t="s">
        <v>170</v>
      </c>
      <c r="D165" s="29" t="s">
        <v>199</v>
      </c>
      <c r="E165" s="30">
        <v>374805390</v>
      </c>
      <c r="F165" s="30">
        <v>-23000000</v>
      </c>
      <c r="G165" s="30">
        <v>5930937</v>
      </c>
      <c r="H165" s="30">
        <v>7051556.75</v>
      </c>
      <c r="I165" s="30">
        <v>0</v>
      </c>
      <c r="J165" s="30">
        <v>13418487</v>
      </c>
      <c r="K165" s="30">
        <v>378206370.75</v>
      </c>
    </row>
    <row r="166" spans="1:11" x14ac:dyDescent="0.25">
      <c r="A166" s="47"/>
      <c r="B166" s="34"/>
      <c r="C166" s="28" t="s">
        <v>18</v>
      </c>
      <c r="D166" s="29" t="s">
        <v>190</v>
      </c>
      <c r="E166" s="30">
        <v>100000000</v>
      </c>
      <c r="F166" s="30">
        <v>0</v>
      </c>
      <c r="G166" s="30">
        <v>-100000000</v>
      </c>
      <c r="H166" s="30">
        <v>0</v>
      </c>
      <c r="I166" s="30">
        <v>0</v>
      </c>
      <c r="J166" s="30">
        <v>0</v>
      </c>
      <c r="K166" s="30">
        <v>0</v>
      </c>
    </row>
    <row r="167" spans="1:11" x14ac:dyDescent="0.25">
      <c r="A167" s="47"/>
      <c r="B167" s="34"/>
      <c r="C167" s="28" t="s">
        <v>18</v>
      </c>
      <c r="D167" s="29" t="s">
        <v>214</v>
      </c>
      <c r="E167" s="30">
        <v>405727644</v>
      </c>
      <c r="F167" s="30">
        <v>0</v>
      </c>
      <c r="G167" s="30">
        <v>0</v>
      </c>
      <c r="H167" s="30">
        <v>5646377</v>
      </c>
      <c r="I167" s="30">
        <v>0</v>
      </c>
      <c r="J167" s="30">
        <v>0</v>
      </c>
      <c r="K167" s="30">
        <v>411374021</v>
      </c>
    </row>
    <row r="168" spans="1:11" x14ac:dyDescent="0.25">
      <c r="A168" s="47"/>
      <c r="B168" s="34"/>
      <c r="C168" s="28" t="s">
        <v>18</v>
      </c>
      <c r="D168" s="29" t="s">
        <v>215</v>
      </c>
      <c r="E168" s="30">
        <v>635385667</v>
      </c>
      <c r="F168" s="30">
        <v>0</v>
      </c>
      <c r="G168" s="30">
        <v>0</v>
      </c>
      <c r="H168" s="30">
        <v>442436154</v>
      </c>
      <c r="I168" s="30">
        <v>0</v>
      </c>
      <c r="J168" s="30">
        <v>0</v>
      </c>
      <c r="K168" s="30">
        <v>1077821821</v>
      </c>
    </row>
    <row r="169" spans="1:11" x14ac:dyDescent="0.25">
      <c r="A169" s="47"/>
      <c r="B169" s="34"/>
      <c r="C169" s="28" t="s">
        <v>18</v>
      </c>
      <c r="D169" s="29" t="s">
        <v>199</v>
      </c>
      <c r="E169" s="30">
        <v>0</v>
      </c>
      <c r="F169" s="30">
        <v>0</v>
      </c>
      <c r="G169" s="30">
        <v>100000000</v>
      </c>
      <c r="H169" s="30">
        <v>50000000</v>
      </c>
      <c r="I169" s="30">
        <v>0</v>
      </c>
      <c r="J169" s="30">
        <v>100000000</v>
      </c>
      <c r="K169" s="30">
        <v>250000000</v>
      </c>
    </row>
    <row r="170" spans="1:11" ht="60" x14ac:dyDescent="0.25">
      <c r="A170" s="26" t="s">
        <v>216</v>
      </c>
      <c r="B170" s="27" t="s">
        <v>217</v>
      </c>
      <c r="C170" s="28" t="s">
        <v>18</v>
      </c>
      <c r="D170" s="29" t="s">
        <v>218</v>
      </c>
      <c r="E170" s="30">
        <v>37276853</v>
      </c>
      <c r="F170" s="30">
        <v>0</v>
      </c>
      <c r="G170" s="30">
        <v>7083535</v>
      </c>
      <c r="H170" s="30">
        <v>-258</v>
      </c>
      <c r="I170" s="30">
        <v>0</v>
      </c>
      <c r="J170" s="30">
        <v>0</v>
      </c>
      <c r="K170" s="30">
        <v>44360130</v>
      </c>
    </row>
    <row r="171" spans="1:11" ht="30" x14ac:dyDescent="0.25">
      <c r="A171" s="46"/>
      <c r="B171" s="32"/>
      <c r="C171" s="28" t="s">
        <v>18</v>
      </c>
      <c r="D171" s="29" t="s">
        <v>219</v>
      </c>
      <c r="E171" s="30">
        <v>6829862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30">
        <v>6829862</v>
      </c>
    </row>
    <row r="172" spans="1:11" ht="30" x14ac:dyDescent="0.25">
      <c r="A172" s="47"/>
      <c r="B172" s="34"/>
      <c r="C172" s="28" t="s">
        <v>18</v>
      </c>
      <c r="D172" s="29" t="s">
        <v>220</v>
      </c>
      <c r="E172" s="30">
        <v>2640018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2640018</v>
      </c>
    </row>
    <row r="173" spans="1:11" ht="30" x14ac:dyDescent="0.25">
      <c r="A173" s="47"/>
      <c r="B173" s="34"/>
      <c r="C173" s="28" t="s">
        <v>18</v>
      </c>
      <c r="D173" s="29" t="s">
        <v>221</v>
      </c>
      <c r="E173" s="30">
        <v>149283525</v>
      </c>
      <c r="F173" s="30">
        <v>0</v>
      </c>
      <c r="G173" s="30">
        <v>-16345950.300000001</v>
      </c>
      <c r="H173" s="30">
        <v>0</v>
      </c>
      <c r="I173" s="30">
        <v>0</v>
      </c>
      <c r="J173" s="30">
        <v>0</v>
      </c>
      <c r="K173" s="30">
        <v>132937574.69999999</v>
      </c>
    </row>
    <row r="174" spans="1:11" x14ac:dyDescent="0.25">
      <c r="A174" s="48"/>
      <c r="B174" s="36"/>
      <c r="C174" s="28" t="s">
        <v>18</v>
      </c>
      <c r="D174" s="29" t="s">
        <v>222</v>
      </c>
      <c r="E174" s="30">
        <v>20143293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20143293</v>
      </c>
    </row>
    <row r="175" spans="1:11" x14ac:dyDescent="0.25">
      <c r="A175" s="26" t="s">
        <v>223</v>
      </c>
      <c r="B175" s="27" t="s">
        <v>224</v>
      </c>
      <c r="C175" s="28" t="s">
        <v>225</v>
      </c>
      <c r="D175" s="29" t="s">
        <v>226</v>
      </c>
      <c r="E175" s="30">
        <v>26152000000</v>
      </c>
      <c r="F175" s="30">
        <v>0</v>
      </c>
      <c r="G175" s="30">
        <v>0</v>
      </c>
      <c r="H175" s="30">
        <v>0</v>
      </c>
      <c r="I175" s="30">
        <v>0</v>
      </c>
      <c r="J175" s="30">
        <v>-760000000</v>
      </c>
      <c r="K175" s="30">
        <v>25392000000</v>
      </c>
    </row>
    <row r="176" spans="1:11" x14ac:dyDescent="0.25">
      <c r="A176" s="46"/>
      <c r="B176" s="32"/>
      <c r="C176" s="28" t="s">
        <v>227</v>
      </c>
      <c r="D176" s="29" t="s">
        <v>226</v>
      </c>
      <c r="E176" s="30">
        <v>9527000000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9527000000</v>
      </c>
    </row>
    <row r="177" spans="1:11" x14ac:dyDescent="0.25">
      <c r="A177" s="47"/>
      <c r="B177" s="34"/>
      <c r="C177" s="28" t="s">
        <v>228</v>
      </c>
      <c r="D177" s="29" t="s">
        <v>226</v>
      </c>
      <c r="E177" s="30">
        <v>2246000000</v>
      </c>
      <c r="F177" s="30">
        <v>0</v>
      </c>
      <c r="G177" s="30">
        <v>0</v>
      </c>
      <c r="H177" s="30">
        <v>0</v>
      </c>
      <c r="I177" s="30">
        <v>350000000</v>
      </c>
      <c r="J177" s="30">
        <v>760000000</v>
      </c>
      <c r="K177" s="30">
        <v>3356000000</v>
      </c>
    </row>
    <row r="178" spans="1:11" x14ac:dyDescent="0.25">
      <c r="A178" s="47"/>
      <c r="B178" s="34"/>
      <c r="C178" s="28" t="s">
        <v>229</v>
      </c>
      <c r="D178" s="29" t="s">
        <v>230</v>
      </c>
      <c r="E178" s="30">
        <v>75000000</v>
      </c>
      <c r="F178" s="30">
        <v>0</v>
      </c>
      <c r="G178" s="30">
        <v>0</v>
      </c>
      <c r="H178" s="30">
        <v>0</v>
      </c>
      <c r="I178" s="30">
        <v>25000000</v>
      </c>
      <c r="J178" s="30">
        <v>0</v>
      </c>
      <c r="K178" s="30">
        <v>100000000</v>
      </c>
    </row>
    <row r="179" spans="1:11" x14ac:dyDescent="0.25">
      <c r="A179" s="51"/>
      <c r="B179" s="52"/>
      <c r="C179" s="60" t="s">
        <v>231</v>
      </c>
      <c r="D179" s="53" t="s">
        <v>230</v>
      </c>
      <c r="E179" s="54">
        <v>75000000</v>
      </c>
      <c r="F179" s="54">
        <v>0</v>
      </c>
      <c r="G179" s="54">
        <v>0</v>
      </c>
      <c r="H179" s="54">
        <v>0</v>
      </c>
      <c r="I179" s="54">
        <v>25000000</v>
      </c>
      <c r="J179" s="54">
        <v>0</v>
      </c>
      <c r="K179" s="54">
        <v>100000000</v>
      </c>
    </row>
    <row r="180" spans="1:11" ht="15.75" thickBot="1" x14ac:dyDescent="0.3">
      <c r="D180" s="61" t="s">
        <v>232</v>
      </c>
      <c r="E180" s="62"/>
      <c r="F180" s="63"/>
      <c r="G180" s="63"/>
      <c r="H180" s="63"/>
      <c r="I180" s="63"/>
      <c r="J180" s="63"/>
      <c r="K180" s="64">
        <f>+K8+K26+K50</f>
        <v>247847026149</v>
      </c>
    </row>
    <row r="181" spans="1:11" x14ac:dyDescent="0.25">
      <c r="B181" s="65"/>
      <c r="C181" s="66"/>
      <c r="D181" s="15"/>
      <c r="E181" s="67"/>
      <c r="F181" s="67"/>
      <c r="G181" s="67"/>
      <c r="H181" s="67"/>
      <c r="I181" s="67"/>
      <c r="J181" s="67"/>
      <c r="K181" s="67"/>
    </row>
    <row r="182" spans="1:11" x14ac:dyDescent="0.25">
      <c r="A182" s="68"/>
      <c r="C182" s="66"/>
      <c r="D182" s="15"/>
      <c r="E182" s="67"/>
      <c r="F182" s="67"/>
      <c r="G182" s="67"/>
      <c r="H182" s="67"/>
      <c r="I182" s="67"/>
      <c r="J182" s="67"/>
      <c r="K182" s="67"/>
    </row>
    <row r="183" spans="1:11" x14ac:dyDescent="0.25">
      <c r="B183" s="65"/>
      <c r="C183" s="66"/>
      <c r="D183" s="15"/>
      <c r="E183" s="67"/>
      <c r="F183" s="67"/>
      <c r="G183" s="67"/>
      <c r="H183" s="67"/>
      <c r="I183" s="67"/>
      <c r="J183" s="67"/>
      <c r="K183" s="67"/>
    </row>
    <row r="184" spans="1:11" x14ac:dyDescent="0.25">
      <c r="B184" s="65"/>
      <c r="C184" s="66"/>
      <c r="D184" s="15"/>
      <c r="E184" s="67"/>
      <c r="F184" s="67"/>
      <c r="G184" s="67"/>
      <c r="H184" s="67"/>
      <c r="I184" s="67"/>
      <c r="J184" s="67"/>
      <c r="K184" s="67"/>
    </row>
    <row r="185" spans="1:11" x14ac:dyDescent="0.25">
      <c r="B185" s="65"/>
      <c r="C185" s="66"/>
      <c r="D185" s="15"/>
      <c r="E185" s="67"/>
      <c r="F185" s="67"/>
      <c r="G185" s="67"/>
      <c r="H185" s="67"/>
      <c r="I185" s="67"/>
      <c r="J185" s="67"/>
      <c r="K185" s="67"/>
    </row>
    <row r="186" spans="1:11" x14ac:dyDescent="0.25">
      <c r="B186" s="65"/>
      <c r="C186" s="66"/>
      <c r="D186" s="15"/>
      <c r="E186" s="67"/>
      <c r="F186" s="67"/>
      <c r="G186" s="67"/>
      <c r="H186" s="67"/>
      <c r="I186" s="67"/>
      <c r="J186" s="67"/>
      <c r="K186" s="67"/>
    </row>
    <row r="187" spans="1:11" x14ac:dyDescent="0.25">
      <c r="B187" s="65"/>
      <c r="C187" s="66"/>
      <c r="D187" s="15"/>
      <c r="E187" s="67"/>
      <c r="F187" s="67"/>
      <c r="G187" s="67"/>
      <c r="H187" s="67"/>
      <c r="I187" s="67"/>
      <c r="J187" s="67"/>
      <c r="K187" s="67"/>
    </row>
    <row r="188" spans="1:11" x14ac:dyDescent="0.25">
      <c r="B188" s="65"/>
      <c r="C188" s="66"/>
      <c r="D188" s="15"/>
      <c r="E188" s="67"/>
      <c r="F188" s="67"/>
      <c r="G188" s="67"/>
      <c r="H188" s="67"/>
      <c r="I188" s="67"/>
      <c r="J188" s="67"/>
      <c r="K188" s="67"/>
    </row>
    <row r="189" spans="1:11" ht="20.25" x14ac:dyDescent="0.25">
      <c r="A189" s="69" t="s">
        <v>233</v>
      </c>
      <c r="B189" s="65"/>
      <c r="C189" s="66"/>
      <c r="D189" s="15"/>
      <c r="E189" s="67"/>
      <c r="F189" s="67"/>
      <c r="G189" s="67"/>
      <c r="H189" s="67"/>
      <c r="I189" s="67"/>
      <c r="J189" s="67"/>
      <c r="K189" s="67"/>
    </row>
    <row r="190" spans="1:11" ht="20.25" x14ac:dyDescent="0.25">
      <c r="A190" s="70" t="s">
        <v>234</v>
      </c>
      <c r="B190" s="65"/>
      <c r="C190" s="66"/>
      <c r="D190" s="15"/>
      <c r="E190" s="67"/>
      <c r="F190" s="67"/>
      <c r="G190" s="67"/>
      <c r="H190" s="67"/>
      <c r="I190" s="67"/>
      <c r="J190" s="67"/>
      <c r="K190" s="67"/>
    </row>
    <row r="191" spans="1:11" ht="20.25" x14ac:dyDescent="0.25">
      <c r="A191" s="70"/>
      <c r="B191" s="65"/>
      <c r="C191" s="66"/>
      <c r="D191" s="15"/>
      <c r="E191" s="67"/>
      <c r="F191" s="67"/>
      <c r="G191" s="67"/>
      <c r="H191" s="67"/>
      <c r="I191" s="67"/>
      <c r="J191" s="67"/>
      <c r="K191" s="67"/>
    </row>
    <row r="192" spans="1:11" ht="20.25" x14ac:dyDescent="0.25">
      <c r="A192" s="70"/>
      <c r="B192" s="65"/>
      <c r="C192" s="66"/>
      <c r="D192" s="15"/>
      <c r="E192" s="67"/>
      <c r="F192" s="67"/>
      <c r="G192" s="67"/>
      <c r="H192" s="67"/>
      <c r="I192" s="67"/>
      <c r="J192" s="67"/>
      <c r="K192" s="67"/>
    </row>
    <row r="193" spans="1:11" x14ac:dyDescent="0.25">
      <c r="A193" s="71" t="s">
        <v>235</v>
      </c>
      <c r="B193" s="65"/>
      <c r="C193" s="66"/>
      <c r="D193" s="15"/>
      <c r="E193" s="67"/>
      <c r="F193" s="67"/>
      <c r="G193" s="67"/>
      <c r="H193" s="67"/>
      <c r="I193" s="67"/>
      <c r="J193" s="67"/>
      <c r="K193" s="67"/>
    </row>
    <row r="194" spans="1:11" x14ac:dyDescent="0.25">
      <c r="A194" s="71" t="s">
        <v>236</v>
      </c>
      <c r="K194" s="72"/>
    </row>
    <row r="195" spans="1:11" x14ac:dyDescent="0.25">
      <c r="A195" s="71" t="s">
        <v>237</v>
      </c>
      <c r="B195" s="65"/>
      <c r="C195" s="66"/>
      <c r="D195" s="15"/>
      <c r="E195" s="67"/>
      <c r="F195" s="67"/>
      <c r="G195" s="67"/>
      <c r="H195" s="67"/>
      <c r="I195" s="67"/>
      <c r="J195" s="67"/>
      <c r="K195" s="67"/>
    </row>
    <row r="196" spans="1:11" x14ac:dyDescent="0.25">
      <c r="A196" s="71" t="s">
        <v>238</v>
      </c>
      <c r="K196" s="72"/>
    </row>
    <row r="197" spans="1:11" x14ac:dyDescent="0.25">
      <c r="K197" s="72"/>
    </row>
    <row r="198" spans="1:11" x14ac:dyDescent="0.25">
      <c r="K198" s="2"/>
    </row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</sheetData>
  <mergeCells count="4">
    <mergeCell ref="A1:K1"/>
    <mergeCell ref="A2:K2"/>
    <mergeCell ref="A4:K4"/>
    <mergeCell ref="D180:E180"/>
  </mergeCells>
  <pageMargins left="0.70866141732283472" right="0.70866141732283472" top="0.74803149606299213" bottom="0.74803149606299213" header="0.31496062992125984" footer="0.31496062992125984"/>
  <pageSetup scale="30" orientation="portrait" r:id="rId1"/>
  <rowBreaks count="1" manualBreakCount="1">
    <brk id="92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3CFCSSYJ6V66-39-237</_dlc_DocId>
    <_dlc_DocIdUrl xmlns="6e2a57a2-9d48-4009-82e5-3fe89fb6c543">
      <Url>https://www.reincorporacion.gov.co/es/agencia/_layouts/15/DocIdRedir.aspx?ID=3CFCSSYJ6V66-39-237</Url>
      <Description>3CFCSSYJ6V66-39-237</Description>
    </_dlc_DocIdUrl>
  </documentManagement>
</p:properties>
</file>

<file path=customXml/itemProps1.xml><?xml version="1.0" encoding="utf-8"?>
<ds:datastoreItem xmlns:ds="http://schemas.openxmlformats.org/officeDocument/2006/customXml" ds:itemID="{721C0DDA-37C4-4404-A1C2-D91D7E89E4C5}"/>
</file>

<file path=customXml/itemProps2.xml><?xml version="1.0" encoding="utf-8"?>
<ds:datastoreItem xmlns:ds="http://schemas.openxmlformats.org/officeDocument/2006/customXml" ds:itemID="{8677AFAD-430A-4570-9AD8-767FA9FAB8DE}"/>
</file>

<file path=customXml/itemProps3.xml><?xml version="1.0" encoding="utf-8"?>
<ds:datastoreItem xmlns:ds="http://schemas.openxmlformats.org/officeDocument/2006/customXml" ds:itemID="{1D0982B5-4300-4FAC-AA41-C99B01B95C0D}"/>
</file>

<file path=customXml/itemProps4.xml><?xml version="1.0" encoding="utf-8"?>
<ds:datastoreItem xmlns:ds="http://schemas.openxmlformats.org/officeDocument/2006/customXml" ds:itemID="{43271F8A-AAA0-468E-ABB3-5FFB061D2B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Desagregado 2022</dc:title>
  <dc:creator>Nancy Stella Guerra Soler</dc:creator>
  <cp:lastModifiedBy>Nancy Stella Guerra Soler</cp:lastModifiedBy>
  <dcterms:created xsi:type="dcterms:W3CDTF">2023-01-04T23:34:17Z</dcterms:created>
  <dcterms:modified xsi:type="dcterms:W3CDTF">2023-01-04T23:35:09Z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116e48d4-ed70-4db4-937b-6af6637a940a</vt:lpwstr>
  </property>
</Properties>
</file>