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'PAA 2019 - REAL'!$A$4:$AK$255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5" i="1"/>
  <c r="M6" i="1"/>
  <c r="O6" i="1"/>
  <c r="M7" i="1"/>
  <c r="O7" i="1"/>
  <c r="P7" i="1"/>
  <c r="Q7" i="1"/>
  <c r="M8" i="1"/>
  <c r="O8" i="1"/>
  <c r="P9" i="1"/>
  <c r="O9" i="1" s="1"/>
  <c r="O10" i="1"/>
  <c r="P10" i="1"/>
  <c r="R10" i="1"/>
  <c r="M10" i="1" s="1"/>
  <c r="O11" i="1"/>
  <c r="Q11" i="1"/>
  <c r="R11" i="1"/>
  <c r="M11" i="1" s="1"/>
  <c r="O12" i="1"/>
  <c r="P12" i="1"/>
  <c r="R12" i="1"/>
  <c r="M12" i="1" s="1"/>
  <c r="M13" i="1"/>
  <c r="O13" i="1"/>
  <c r="Q13" i="1"/>
  <c r="M14" i="1"/>
  <c r="O14" i="1"/>
  <c r="Q14" i="1"/>
  <c r="O15" i="1"/>
  <c r="M15" i="1" s="1"/>
  <c r="M16" i="1"/>
  <c r="O16" i="1"/>
  <c r="Q16" i="1"/>
  <c r="M17" i="1"/>
  <c r="O17" i="1"/>
  <c r="M18" i="1"/>
  <c r="O18" i="1"/>
  <c r="M19" i="1"/>
  <c r="O19" i="1"/>
  <c r="P19" i="1"/>
  <c r="Q19" i="1"/>
  <c r="M20" i="1"/>
  <c r="O20" i="1"/>
  <c r="P20" i="1"/>
  <c r="Q20" i="1"/>
  <c r="M21" i="1"/>
  <c r="O21" i="1"/>
  <c r="P21" i="1"/>
  <c r="Q21" i="1"/>
  <c r="M22" i="1"/>
  <c r="O22" i="1"/>
  <c r="P22" i="1"/>
  <c r="O23" i="1"/>
  <c r="M23" i="1" s="1"/>
  <c r="P23" i="1"/>
  <c r="P24" i="1"/>
  <c r="O24" i="1" s="1"/>
  <c r="M24" i="1" s="1"/>
  <c r="M25" i="1"/>
  <c r="O25" i="1"/>
  <c r="P25" i="1"/>
  <c r="M26" i="1"/>
  <c r="O26" i="1"/>
  <c r="P26" i="1"/>
  <c r="O27" i="1"/>
  <c r="M27" i="1" s="1"/>
  <c r="M28" i="1"/>
  <c r="O28" i="1"/>
  <c r="O29" i="1"/>
  <c r="M29" i="1" s="1"/>
  <c r="P29" i="1"/>
  <c r="Q29" i="1"/>
  <c r="O30" i="1"/>
  <c r="M30" i="1" s="1"/>
  <c r="M31" i="1"/>
  <c r="O31" i="1"/>
  <c r="Q31" i="1"/>
  <c r="M32" i="1"/>
  <c r="O32" i="1"/>
  <c r="P32" i="1"/>
  <c r="O33" i="1"/>
  <c r="M33" i="1" s="1"/>
  <c r="P33" i="1"/>
  <c r="P34" i="1"/>
  <c r="O34" i="1" s="1"/>
  <c r="M34" i="1" s="1"/>
  <c r="Q34" i="1"/>
  <c r="Q35" i="1"/>
  <c r="Q255" i="1" s="1"/>
  <c r="P36" i="1"/>
  <c r="Q36" i="1"/>
  <c r="O36" i="1" s="1"/>
  <c r="M36" i="1" s="1"/>
  <c r="M37" i="1"/>
  <c r="O37" i="1"/>
  <c r="O38" i="1"/>
  <c r="M38" i="1" s="1"/>
  <c r="P39" i="1"/>
  <c r="Q39" i="1"/>
  <c r="O39" i="1" s="1"/>
  <c r="M39" i="1" s="1"/>
  <c r="M40" i="1"/>
  <c r="O40" i="1"/>
  <c r="Q40" i="1"/>
  <c r="M41" i="1"/>
  <c r="O41" i="1"/>
  <c r="P41" i="1"/>
  <c r="Q41" i="1"/>
  <c r="M42" i="1"/>
  <c r="O42" i="1"/>
  <c r="Q42" i="1"/>
  <c r="O43" i="1"/>
  <c r="M43" i="1" s="1"/>
  <c r="P43" i="1"/>
  <c r="Q43" i="1"/>
  <c r="O44" i="1"/>
  <c r="M44" i="1" s="1"/>
  <c r="P45" i="1"/>
  <c r="Q45" i="1"/>
  <c r="O45" i="1" s="1"/>
  <c r="M45" i="1" s="1"/>
  <c r="M46" i="1"/>
  <c r="O46" i="1"/>
  <c r="Q46" i="1"/>
  <c r="M47" i="1"/>
  <c r="P48" i="1"/>
  <c r="Q48" i="1"/>
  <c r="O48" i="1" s="1"/>
  <c r="M48" i="1" s="1"/>
  <c r="P49" i="1"/>
  <c r="Q49" i="1"/>
  <c r="O49" i="1" s="1"/>
  <c r="M49" i="1" s="1"/>
  <c r="P50" i="1"/>
  <c r="Q50" i="1"/>
  <c r="O50" i="1" s="1"/>
  <c r="M50" i="1" s="1"/>
  <c r="P51" i="1"/>
  <c r="Q51" i="1"/>
  <c r="O51" i="1" s="1"/>
  <c r="M51" i="1" s="1"/>
  <c r="P52" i="1"/>
  <c r="Q52" i="1"/>
  <c r="O52" i="1" s="1"/>
  <c r="M52" i="1" s="1"/>
  <c r="M53" i="1"/>
  <c r="O53" i="1"/>
  <c r="O54" i="1"/>
  <c r="M54" i="1" s="1"/>
  <c r="P55" i="1"/>
  <c r="Q55" i="1"/>
  <c r="O55" i="1" s="1"/>
  <c r="M55" i="1" s="1"/>
  <c r="M56" i="1"/>
  <c r="O56" i="1"/>
  <c r="R56" i="1"/>
  <c r="M57" i="1"/>
  <c r="O57" i="1"/>
  <c r="O58" i="1"/>
  <c r="R58" i="1"/>
  <c r="M58" i="1" s="1"/>
  <c r="M59" i="1"/>
  <c r="O59" i="1"/>
  <c r="O60" i="1"/>
  <c r="M60" i="1" s="1"/>
  <c r="M61" i="1"/>
  <c r="O61" i="1"/>
  <c r="P61" i="1"/>
  <c r="M62" i="1"/>
  <c r="O62" i="1"/>
  <c r="M63" i="1"/>
  <c r="O63" i="1"/>
  <c r="M64" i="1"/>
  <c r="O64" i="1"/>
  <c r="P65" i="1"/>
  <c r="O65" i="1" s="1"/>
  <c r="M65" i="1" s="1"/>
  <c r="Q65" i="1"/>
  <c r="M66" i="1"/>
  <c r="O66" i="1"/>
  <c r="M67" i="1"/>
  <c r="O67" i="1"/>
  <c r="P67" i="1"/>
  <c r="O68" i="1"/>
  <c r="M68" i="1" s="1"/>
  <c r="M69" i="1"/>
  <c r="O69" i="1"/>
  <c r="O70" i="1"/>
  <c r="M70" i="1" s="1"/>
  <c r="P71" i="1"/>
  <c r="Q71" i="1"/>
  <c r="O71" i="1" s="1"/>
  <c r="M71" i="1" s="1"/>
  <c r="O72" i="1"/>
  <c r="R72" i="1"/>
  <c r="S72" i="1"/>
  <c r="M72" i="1" s="1"/>
  <c r="M73" i="1"/>
  <c r="O73" i="1"/>
  <c r="O74" i="1"/>
  <c r="M74" i="1" s="1"/>
  <c r="Q74" i="1"/>
  <c r="Q75" i="1"/>
  <c r="O75" i="1" s="1"/>
  <c r="M75" i="1" s="1"/>
  <c r="M76" i="1"/>
  <c r="O76" i="1"/>
  <c r="O77" i="1"/>
  <c r="M77" i="1" s="1"/>
  <c r="Q77" i="1"/>
  <c r="M78" i="1"/>
  <c r="O78" i="1"/>
  <c r="M79" i="1"/>
  <c r="O79" i="1"/>
  <c r="Q80" i="1"/>
  <c r="O80" i="1" s="1"/>
  <c r="M80" i="1" s="1"/>
  <c r="M81" i="1"/>
  <c r="O81" i="1"/>
  <c r="P81" i="1"/>
  <c r="M82" i="1"/>
  <c r="O82" i="1"/>
  <c r="P82" i="1"/>
  <c r="O83" i="1"/>
  <c r="M83" i="1" s="1"/>
  <c r="M84" i="1"/>
  <c r="O84" i="1"/>
  <c r="P84" i="1"/>
  <c r="M85" i="1"/>
  <c r="O85" i="1"/>
  <c r="P85" i="1"/>
  <c r="O86" i="1"/>
  <c r="M86" i="1" s="1"/>
  <c r="M87" i="1"/>
  <c r="O87" i="1"/>
  <c r="P87" i="1"/>
  <c r="M88" i="1"/>
  <c r="O88" i="1"/>
  <c r="M89" i="1"/>
  <c r="O89" i="1"/>
  <c r="M90" i="1"/>
  <c r="O90" i="1"/>
  <c r="P90" i="1"/>
  <c r="O91" i="1"/>
  <c r="M91" i="1" s="1"/>
  <c r="M92" i="1"/>
  <c r="O92" i="1"/>
  <c r="O93" i="1"/>
  <c r="M93" i="1" s="1"/>
  <c r="M94" i="1"/>
  <c r="O94" i="1"/>
  <c r="O95" i="1"/>
  <c r="M95" i="1" s="1"/>
  <c r="M96" i="1"/>
  <c r="O96" i="1"/>
  <c r="O97" i="1"/>
  <c r="M97" i="1" s="1"/>
  <c r="M98" i="1"/>
  <c r="O98" i="1"/>
  <c r="O99" i="1"/>
  <c r="M99" i="1" s="1"/>
  <c r="M100" i="1"/>
  <c r="O100" i="1"/>
  <c r="O101" i="1"/>
  <c r="M101" i="1" s="1"/>
  <c r="P101" i="1"/>
  <c r="P102" i="1"/>
  <c r="O102" i="1" s="1"/>
  <c r="M102" i="1" s="1"/>
  <c r="M103" i="1"/>
  <c r="O103" i="1"/>
  <c r="O104" i="1"/>
  <c r="M104" i="1" s="1"/>
  <c r="M105" i="1"/>
  <c r="O105" i="1"/>
  <c r="O106" i="1"/>
  <c r="M106" i="1" s="1"/>
  <c r="M107" i="1"/>
  <c r="O107" i="1"/>
  <c r="P107" i="1"/>
  <c r="M108" i="1"/>
  <c r="O108" i="1"/>
  <c r="M109" i="1"/>
  <c r="O109" i="1"/>
  <c r="M110" i="1"/>
  <c r="O110" i="1"/>
  <c r="M111" i="1"/>
  <c r="O111" i="1"/>
  <c r="M112" i="1"/>
  <c r="O112" i="1"/>
  <c r="M113" i="1"/>
  <c r="O113" i="1"/>
  <c r="M114" i="1"/>
  <c r="O114" i="1"/>
  <c r="M115" i="1"/>
  <c r="O115" i="1"/>
  <c r="M116" i="1"/>
  <c r="O116" i="1"/>
  <c r="M117" i="1"/>
  <c r="O117" i="1"/>
  <c r="M118" i="1"/>
  <c r="O118" i="1"/>
  <c r="M119" i="1"/>
  <c r="O119" i="1"/>
  <c r="M120" i="1"/>
  <c r="O120" i="1"/>
  <c r="M121" i="1"/>
  <c r="O121" i="1"/>
  <c r="M122" i="1"/>
  <c r="O122" i="1"/>
  <c r="M123" i="1"/>
  <c r="O123" i="1"/>
  <c r="M124" i="1"/>
  <c r="O124" i="1"/>
  <c r="M125" i="1"/>
  <c r="O125" i="1"/>
  <c r="M126" i="1"/>
  <c r="O126" i="1"/>
  <c r="M127" i="1"/>
  <c r="O127" i="1"/>
  <c r="M128" i="1"/>
  <c r="O128" i="1"/>
  <c r="M129" i="1"/>
  <c r="O129" i="1"/>
  <c r="M130" i="1"/>
  <c r="O130" i="1"/>
  <c r="M131" i="1"/>
  <c r="O131" i="1"/>
  <c r="M132" i="1"/>
  <c r="N132" i="1"/>
  <c r="O132" i="1"/>
  <c r="O133" i="1"/>
  <c r="M133" i="1" s="1"/>
  <c r="O134" i="1"/>
  <c r="M134" i="1" s="1"/>
  <c r="O135" i="1"/>
  <c r="M135" i="1" s="1"/>
  <c r="O136" i="1"/>
  <c r="M136" i="1" s="1"/>
  <c r="O137" i="1"/>
  <c r="M137" i="1" s="1"/>
  <c r="O138" i="1"/>
  <c r="M138" i="1" s="1"/>
  <c r="O139" i="1"/>
  <c r="M139" i="1" s="1"/>
  <c r="O140" i="1"/>
  <c r="M140" i="1" s="1"/>
  <c r="O141" i="1"/>
  <c r="M141" i="1" s="1"/>
  <c r="O142" i="1"/>
  <c r="M142" i="1" s="1"/>
  <c r="O143" i="1"/>
  <c r="M143" i="1" s="1"/>
  <c r="O144" i="1"/>
  <c r="M144" i="1" s="1"/>
  <c r="O145" i="1"/>
  <c r="M145" i="1" s="1"/>
  <c r="O146" i="1"/>
  <c r="M146" i="1" s="1"/>
  <c r="O147" i="1"/>
  <c r="M147" i="1" s="1"/>
  <c r="O148" i="1"/>
  <c r="M148" i="1" s="1"/>
  <c r="O149" i="1"/>
  <c r="M149" i="1" s="1"/>
  <c r="O150" i="1"/>
  <c r="M150" i="1" s="1"/>
  <c r="O151" i="1"/>
  <c r="M151" i="1" s="1"/>
  <c r="O152" i="1"/>
  <c r="M152" i="1" s="1"/>
  <c r="P152" i="1"/>
  <c r="M153" i="1"/>
  <c r="O153" i="1"/>
  <c r="M154" i="1"/>
  <c r="O154" i="1"/>
  <c r="M155" i="1"/>
  <c r="O155" i="1"/>
  <c r="M156" i="1"/>
  <c r="O156" i="1"/>
  <c r="M157" i="1"/>
  <c r="O157" i="1"/>
  <c r="M158" i="1"/>
  <c r="O158" i="1"/>
  <c r="M159" i="1"/>
  <c r="O159" i="1"/>
  <c r="M160" i="1"/>
  <c r="O160" i="1"/>
  <c r="M161" i="1"/>
  <c r="O161" i="1"/>
  <c r="M162" i="1"/>
  <c r="O162" i="1"/>
  <c r="M163" i="1"/>
  <c r="O163" i="1"/>
  <c r="M164" i="1"/>
  <c r="O164" i="1"/>
  <c r="M165" i="1"/>
  <c r="O165" i="1"/>
  <c r="M166" i="1"/>
  <c r="O166" i="1"/>
  <c r="M167" i="1"/>
  <c r="O167" i="1"/>
  <c r="M168" i="1"/>
  <c r="O168" i="1"/>
  <c r="M169" i="1"/>
  <c r="O169" i="1"/>
  <c r="M170" i="1"/>
  <c r="O170" i="1"/>
  <c r="M171" i="1"/>
  <c r="O171" i="1"/>
  <c r="M172" i="1"/>
  <c r="O172" i="1"/>
  <c r="M173" i="1"/>
  <c r="O173" i="1"/>
  <c r="M174" i="1"/>
  <c r="O174" i="1"/>
  <c r="M175" i="1"/>
  <c r="O175" i="1"/>
  <c r="M176" i="1"/>
  <c r="O176" i="1"/>
  <c r="M177" i="1"/>
  <c r="O177" i="1"/>
  <c r="M178" i="1"/>
  <c r="O178" i="1"/>
  <c r="M179" i="1"/>
  <c r="O179" i="1"/>
  <c r="M180" i="1"/>
  <c r="O180" i="1"/>
  <c r="M181" i="1"/>
  <c r="O181" i="1"/>
  <c r="M182" i="1"/>
  <c r="O182" i="1"/>
  <c r="M183" i="1"/>
  <c r="O183" i="1"/>
  <c r="M184" i="1"/>
  <c r="O184" i="1"/>
  <c r="M185" i="1"/>
  <c r="O185" i="1"/>
  <c r="M186" i="1"/>
  <c r="O186" i="1"/>
  <c r="M187" i="1"/>
  <c r="O187" i="1"/>
  <c r="M188" i="1"/>
  <c r="O188" i="1"/>
  <c r="P189" i="1"/>
  <c r="O189" i="1" s="1"/>
  <c r="M189" i="1" s="1"/>
  <c r="R189" i="1"/>
  <c r="P190" i="1"/>
  <c r="O190" i="1" s="1"/>
  <c r="M190" i="1" s="1"/>
  <c r="O191" i="1"/>
  <c r="M191" i="1" s="1"/>
  <c r="P191" i="1"/>
  <c r="P192" i="1"/>
  <c r="O192" i="1" s="1"/>
  <c r="M192" i="1" s="1"/>
  <c r="O193" i="1"/>
  <c r="M193" i="1" s="1"/>
  <c r="O194" i="1"/>
  <c r="M194" i="1" s="1"/>
  <c r="P194" i="1"/>
  <c r="M195" i="1"/>
  <c r="O195" i="1"/>
  <c r="O196" i="1"/>
  <c r="M197" i="1"/>
  <c r="O197" i="1"/>
  <c r="P197" i="1"/>
  <c r="M198" i="1"/>
  <c r="O198" i="1"/>
  <c r="P198" i="1"/>
  <c r="Q198" i="1"/>
  <c r="P199" i="1"/>
  <c r="O199" i="1" s="1"/>
  <c r="M199" i="1" s="1"/>
  <c r="Q199" i="1"/>
  <c r="M200" i="1"/>
  <c r="O200" i="1"/>
  <c r="O201" i="1"/>
  <c r="O202" i="1"/>
  <c r="M202" i="1" s="1"/>
  <c r="O203" i="1"/>
  <c r="M203" i="1" s="1"/>
  <c r="P203" i="1"/>
  <c r="M204" i="1"/>
  <c r="O204" i="1"/>
  <c r="P204" i="1"/>
  <c r="O205" i="1"/>
  <c r="M205" i="1" s="1"/>
  <c r="O206" i="1"/>
  <c r="M206" i="1" s="1"/>
  <c r="O207" i="1"/>
  <c r="M207" i="1" s="1"/>
  <c r="M208" i="1"/>
  <c r="O208" i="1"/>
  <c r="P208" i="1"/>
  <c r="M209" i="1"/>
  <c r="O209" i="1"/>
  <c r="P209" i="1"/>
  <c r="M210" i="1"/>
  <c r="O210" i="1"/>
  <c r="P210" i="1"/>
  <c r="P211" i="1"/>
  <c r="O211" i="1" s="1"/>
  <c r="M211" i="1" s="1"/>
  <c r="M212" i="1"/>
  <c r="O212" i="1"/>
  <c r="P212" i="1"/>
  <c r="P213" i="1"/>
  <c r="O213" i="1" s="1"/>
  <c r="M213" i="1" s="1"/>
  <c r="P214" i="1"/>
  <c r="O214" i="1" s="1"/>
  <c r="M215" i="1"/>
  <c r="O215" i="1"/>
  <c r="P215" i="1"/>
  <c r="M216" i="1"/>
  <c r="O216" i="1"/>
  <c r="P216" i="1"/>
  <c r="O217" i="1"/>
  <c r="M217" i="1" s="1"/>
  <c r="P217" i="1"/>
  <c r="P218" i="1"/>
  <c r="O218" i="1" s="1"/>
  <c r="M218" i="1" s="1"/>
  <c r="O219" i="1"/>
  <c r="M219" i="1" s="1"/>
  <c r="O220" i="1"/>
  <c r="M220" i="1" s="1"/>
  <c r="P220" i="1"/>
  <c r="M221" i="1"/>
  <c r="O221" i="1"/>
  <c r="M222" i="1"/>
  <c r="O222" i="1"/>
  <c r="P223" i="1"/>
  <c r="O223" i="1" s="1"/>
  <c r="M223" i="1" s="1"/>
  <c r="O224" i="1"/>
  <c r="M224" i="1" s="1"/>
  <c r="O225" i="1"/>
  <c r="M225" i="1" s="1"/>
  <c r="P225" i="1"/>
  <c r="P226" i="1"/>
  <c r="O226" i="1" s="1"/>
  <c r="M226" i="1" s="1"/>
  <c r="O227" i="1"/>
  <c r="M227" i="1" s="1"/>
  <c r="P227" i="1"/>
  <c r="M228" i="1"/>
  <c r="O228" i="1"/>
  <c r="P228" i="1"/>
  <c r="N229" i="1"/>
  <c r="O229" i="1"/>
  <c r="N230" i="1"/>
  <c r="O230" i="1"/>
  <c r="O231" i="1"/>
  <c r="M231" i="1" s="1"/>
  <c r="P231" i="1"/>
  <c r="O232" i="1"/>
  <c r="O233" i="1"/>
  <c r="M233" i="1" s="1"/>
  <c r="M234" i="1"/>
  <c r="N234" i="1"/>
  <c r="O234" i="1"/>
  <c r="M235" i="1"/>
  <c r="O235" i="1"/>
  <c r="M236" i="1"/>
  <c r="O236" i="1"/>
  <c r="M237" i="1"/>
  <c r="O237" i="1"/>
  <c r="P237" i="1"/>
  <c r="O238" i="1"/>
  <c r="M238" i="1" s="1"/>
  <c r="M239" i="1"/>
  <c r="O239" i="1"/>
  <c r="Q239" i="1"/>
  <c r="M240" i="1"/>
  <c r="O240" i="1"/>
  <c r="M241" i="1"/>
  <c r="O241" i="1"/>
  <c r="P242" i="1"/>
  <c r="O242" i="1" s="1"/>
  <c r="M242" i="1" s="1"/>
  <c r="O243" i="1"/>
  <c r="M243" i="1" s="1"/>
  <c r="P243" i="1"/>
  <c r="M244" i="1"/>
  <c r="O244" i="1"/>
  <c r="M245" i="1"/>
  <c r="O245" i="1"/>
  <c r="Q246" i="1"/>
  <c r="M246" i="1" s="1"/>
  <c r="O247" i="1"/>
  <c r="M247" i="1" s="1"/>
  <c r="Q247" i="1"/>
  <c r="P248" i="1"/>
  <c r="O248" i="1" s="1"/>
  <c r="M248" i="1" s="1"/>
  <c r="Q248" i="1"/>
  <c r="R248" i="1"/>
  <c r="T248" i="1"/>
  <c r="M249" i="1"/>
  <c r="O249" i="1"/>
  <c r="M250" i="1"/>
  <c r="O250" i="1"/>
  <c r="O251" i="1"/>
  <c r="O252" i="1"/>
  <c r="M252" i="1" s="1"/>
  <c r="O253" i="1"/>
  <c r="M253" i="1" s="1"/>
  <c r="P253" i="1"/>
  <c r="M254" i="1"/>
  <c r="O254" i="1"/>
  <c r="P254" i="1"/>
  <c r="P255" i="1"/>
  <c r="O42910" i="1"/>
  <c r="O42911" i="1"/>
  <c r="O42912" i="1"/>
  <c r="O42913" i="1"/>
  <c r="O42914" i="1"/>
  <c r="O42915" i="1"/>
  <c r="O42916" i="1"/>
  <c r="O42917" i="1"/>
  <c r="O42918" i="1"/>
  <c r="O42919" i="1"/>
  <c r="O42920" i="1"/>
  <c r="O42921" i="1"/>
  <c r="O42922" i="1"/>
  <c r="O42923" i="1"/>
  <c r="O42924" i="1"/>
  <c r="O42925" i="1"/>
  <c r="O42926" i="1"/>
  <c r="O42927" i="1"/>
  <c r="O42928" i="1"/>
  <c r="O42929" i="1"/>
  <c r="O42930" i="1"/>
  <c r="O42931" i="1"/>
  <c r="O42932" i="1"/>
  <c r="O42933" i="1"/>
  <c r="O42934" i="1"/>
  <c r="O42935" i="1"/>
  <c r="O42936" i="1"/>
  <c r="O42937" i="1"/>
  <c r="O42938" i="1"/>
  <c r="O42939" i="1"/>
  <c r="O42940" i="1"/>
  <c r="O42941" i="1"/>
  <c r="O42942" i="1"/>
  <c r="O42943" i="1"/>
  <c r="O42944" i="1"/>
  <c r="O42945" i="1"/>
  <c r="O42946" i="1"/>
  <c r="O42947" i="1"/>
  <c r="O42948" i="1"/>
  <c r="O42949" i="1"/>
  <c r="O42950" i="1"/>
  <c r="O42951" i="1"/>
  <c r="O42952" i="1"/>
  <c r="O42953" i="1"/>
  <c r="O42954" i="1"/>
  <c r="O42955" i="1"/>
  <c r="O42956" i="1"/>
  <c r="O42957" i="1"/>
  <c r="O42958" i="1"/>
  <c r="O42959" i="1"/>
  <c r="O42960" i="1"/>
  <c r="O42961" i="1"/>
  <c r="O42962" i="1"/>
  <c r="O42963" i="1"/>
  <c r="O42964" i="1"/>
  <c r="O42965" i="1"/>
  <c r="O42966" i="1"/>
  <c r="O42967" i="1"/>
  <c r="O42968" i="1"/>
  <c r="O42969" i="1"/>
  <c r="O42970" i="1"/>
  <c r="O42971" i="1"/>
  <c r="O42972" i="1"/>
  <c r="O42973" i="1"/>
  <c r="O42974" i="1"/>
  <c r="O42975" i="1"/>
  <c r="O42976" i="1"/>
  <c r="O42977" i="1"/>
  <c r="O42978" i="1"/>
  <c r="O42979" i="1"/>
  <c r="O42980" i="1"/>
  <c r="O42981" i="1"/>
  <c r="O42982" i="1"/>
  <c r="O42983" i="1"/>
  <c r="O42984" i="1"/>
  <c r="O42985" i="1"/>
  <c r="O42986" i="1"/>
  <c r="O42987" i="1"/>
  <c r="O42988" i="1"/>
  <c r="O42989" i="1"/>
  <c r="O42990" i="1"/>
  <c r="O42991" i="1"/>
  <c r="O42992" i="1"/>
  <c r="O42993" i="1"/>
  <c r="O42994" i="1"/>
  <c r="O42995" i="1"/>
  <c r="O42996" i="1"/>
  <c r="O42997" i="1"/>
  <c r="O42998" i="1"/>
  <c r="O42999" i="1"/>
  <c r="O43000" i="1"/>
  <c r="O43001" i="1"/>
  <c r="O43002" i="1"/>
  <c r="O43003" i="1"/>
  <c r="O43004" i="1"/>
  <c r="O43005" i="1"/>
  <c r="O43006" i="1"/>
  <c r="O43007" i="1"/>
  <c r="O43008" i="1"/>
  <c r="O43009" i="1"/>
  <c r="O43010" i="1"/>
  <c r="O43011" i="1"/>
  <c r="O43012" i="1"/>
  <c r="O43013" i="1"/>
  <c r="O43014" i="1"/>
  <c r="O43015" i="1"/>
  <c r="O43016" i="1"/>
  <c r="O43017" i="1"/>
  <c r="O43018" i="1"/>
  <c r="O43019" i="1"/>
  <c r="O43020" i="1"/>
  <c r="O43021" i="1"/>
  <c r="O43022" i="1"/>
  <c r="O43023" i="1"/>
  <c r="O43024" i="1"/>
  <c r="O43025" i="1"/>
  <c r="O43026" i="1"/>
  <c r="O43027" i="1"/>
  <c r="O43028" i="1"/>
  <c r="O43029" i="1"/>
  <c r="O43030" i="1"/>
  <c r="O43031" i="1"/>
  <c r="O43032" i="1"/>
  <c r="O43033" i="1"/>
  <c r="O43034" i="1"/>
  <c r="O43035" i="1"/>
  <c r="O43036" i="1"/>
  <c r="O43037" i="1"/>
  <c r="O43038" i="1"/>
  <c r="O43039" i="1"/>
  <c r="O43040" i="1"/>
  <c r="O43041" i="1"/>
  <c r="O43042" i="1"/>
  <c r="O43043" i="1"/>
  <c r="O43044" i="1"/>
  <c r="O43045" i="1"/>
  <c r="O43046" i="1"/>
  <c r="O43047" i="1"/>
  <c r="O43048" i="1"/>
  <c r="O43049" i="1"/>
  <c r="O43050" i="1"/>
  <c r="O43051" i="1"/>
  <c r="O43052" i="1"/>
  <c r="O43053" i="1"/>
  <c r="O43054" i="1"/>
  <c r="O43055" i="1"/>
  <c r="O43056" i="1"/>
  <c r="O43057" i="1"/>
  <c r="O43058" i="1"/>
  <c r="O43059" i="1"/>
  <c r="O43060" i="1"/>
  <c r="O43061" i="1"/>
  <c r="O43062" i="1"/>
  <c r="O43063" i="1"/>
  <c r="O43064" i="1"/>
  <c r="O43065" i="1"/>
  <c r="O43066" i="1"/>
  <c r="O43067" i="1"/>
  <c r="O43068" i="1"/>
  <c r="O43069" i="1"/>
  <c r="O43070" i="1"/>
  <c r="O43071" i="1"/>
  <c r="O43072" i="1"/>
  <c r="O43073" i="1"/>
  <c r="O43074" i="1"/>
  <c r="O43075" i="1"/>
  <c r="O43076" i="1"/>
  <c r="O43077" i="1"/>
  <c r="O43078" i="1"/>
  <c r="O43079" i="1"/>
  <c r="O43080" i="1"/>
  <c r="O43081" i="1"/>
  <c r="O43082" i="1"/>
  <c r="O43083" i="1"/>
  <c r="O43084" i="1"/>
  <c r="O43085" i="1"/>
  <c r="O43086" i="1"/>
  <c r="O43087" i="1"/>
  <c r="O43088" i="1"/>
  <c r="O43089" i="1"/>
  <c r="O43090" i="1"/>
  <c r="O43091" i="1"/>
  <c r="O43092" i="1"/>
  <c r="O43093" i="1"/>
  <c r="O43094" i="1"/>
  <c r="O43095" i="1"/>
  <c r="O43096" i="1"/>
  <c r="O43097" i="1"/>
  <c r="O43098" i="1"/>
  <c r="O43099" i="1"/>
  <c r="O43100" i="1"/>
  <c r="O43101" i="1"/>
  <c r="O43102" i="1"/>
  <c r="O43103" i="1"/>
  <c r="O43104" i="1"/>
  <c r="O43105" i="1"/>
  <c r="O43106" i="1"/>
  <c r="O43107" i="1"/>
  <c r="O43108" i="1"/>
  <c r="O43109" i="1"/>
  <c r="O43110" i="1"/>
  <c r="O43111" i="1"/>
  <c r="O43112" i="1"/>
  <c r="O43113" i="1"/>
  <c r="O43114" i="1"/>
  <c r="O43115" i="1"/>
  <c r="O43116" i="1"/>
  <c r="O43117" i="1"/>
  <c r="O43118" i="1"/>
  <c r="O43119" i="1"/>
  <c r="O43120" i="1"/>
  <c r="O43121" i="1"/>
  <c r="O43122" i="1"/>
  <c r="O43123" i="1"/>
  <c r="O43124" i="1"/>
  <c r="O43125" i="1"/>
  <c r="O43126" i="1"/>
  <c r="O43127" i="1"/>
  <c r="O43128" i="1"/>
  <c r="O43129" i="1"/>
  <c r="O43130" i="1"/>
  <c r="O43131" i="1"/>
  <c r="O43132" i="1"/>
  <c r="O43133" i="1"/>
  <c r="O43134" i="1"/>
  <c r="O43135" i="1"/>
  <c r="O43136" i="1"/>
  <c r="O43137" i="1"/>
  <c r="O43138" i="1"/>
  <c r="O43139" i="1"/>
  <c r="O43140" i="1"/>
  <c r="O43141" i="1"/>
  <c r="O43142" i="1"/>
  <c r="O43143" i="1"/>
  <c r="O43144" i="1"/>
  <c r="O43145" i="1"/>
  <c r="O43146" i="1"/>
  <c r="O43147" i="1"/>
  <c r="O43148" i="1"/>
  <c r="O43149" i="1"/>
  <c r="O43150" i="1"/>
  <c r="O43151" i="1"/>
  <c r="O43152" i="1"/>
  <c r="O43153" i="1"/>
  <c r="O43154" i="1"/>
  <c r="O43155" i="1"/>
  <c r="O43156" i="1"/>
  <c r="O43157" i="1"/>
  <c r="O43158" i="1"/>
  <c r="O43159" i="1"/>
  <c r="O43160" i="1"/>
  <c r="O43161" i="1"/>
  <c r="O43162" i="1"/>
  <c r="O43163" i="1"/>
  <c r="O43164" i="1"/>
  <c r="O43165" i="1"/>
  <c r="O43166" i="1"/>
  <c r="O43167" i="1"/>
  <c r="O43168" i="1"/>
  <c r="O43169" i="1"/>
  <c r="O43170" i="1"/>
  <c r="O43171" i="1"/>
  <c r="O43172" i="1"/>
  <c r="O43173" i="1"/>
  <c r="O43174" i="1"/>
  <c r="O43175" i="1"/>
  <c r="O43176" i="1"/>
  <c r="O43177" i="1"/>
  <c r="O43178" i="1"/>
  <c r="O43179" i="1"/>
  <c r="O43180" i="1"/>
  <c r="O43181" i="1"/>
  <c r="O43182" i="1"/>
  <c r="O43183" i="1"/>
  <c r="O43184" i="1"/>
  <c r="O43185" i="1"/>
  <c r="O43186" i="1"/>
  <c r="O43187" i="1"/>
  <c r="O43188" i="1"/>
  <c r="O43189" i="1"/>
  <c r="O43190" i="1"/>
  <c r="O43191" i="1"/>
  <c r="O43192" i="1"/>
  <c r="O43193" i="1"/>
  <c r="O43194" i="1"/>
  <c r="O43195" i="1"/>
  <c r="O43196" i="1"/>
  <c r="O43197" i="1"/>
  <c r="O43198" i="1"/>
  <c r="O43199" i="1"/>
  <c r="O43200" i="1"/>
  <c r="O43201" i="1"/>
  <c r="O43202" i="1"/>
  <c r="O43203" i="1"/>
  <c r="O43204" i="1"/>
  <c r="O43205" i="1"/>
  <c r="O43206" i="1"/>
  <c r="O43207" i="1"/>
  <c r="O43208" i="1"/>
  <c r="O43209" i="1"/>
  <c r="O43210" i="1"/>
  <c r="O43211" i="1"/>
  <c r="O43212" i="1"/>
  <c r="O43213" i="1"/>
  <c r="O43214" i="1"/>
  <c r="O43215" i="1"/>
  <c r="O43216" i="1"/>
  <c r="O43217" i="1"/>
  <c r="O43218" i="1"/>
  <c r="O43219" i="1"/>
  <c r="O43220" i="1"/>
  <c r="O43221" i="1"/>
  <c r="O43222" i="1"/>
  <c r="O43223" i="1"/>
  <c r="O43224" i="1"/>
  <c r="O43225" i="1"/>
  <c r="O43226" i="1"/>
  <c r="O43227" i="1"/>
  <c r="O43228" i="1"/>
  <c r="O43229" i="1"/>
  <c r="O43230" i="1"/>
  <c r="O43231" i="1"/>
  <c r="O43232" i="1"/>
  <c r="O43233" i="1"/>
  <c r="O43234" i="1"/>
  <c r="O43235" i="1"/>
  <c r="O43236" i="1"/>
  <c r="O43237" i="1"/>
  <c r="O43238" i="1"/>
  <c r="O43239" i="1"/>
  <c r="O43240" i="1"/>
  <c r="O43241" i="1"/>
  <c r="O43242" i="1"/>
  <c r="O43243" i="1"/>
  <c r="O43244" i="1"/>
  <c r="O43245" i="1"/>
  <c r="O43246" i="1"/>
  <c r="O43247" i="1"/>
  <c r="O43248" i="1"/>
  <c r="O43249" i="1"/>
  <c r="O43250" i="1"/>
  <c r="O43251" i="1"/>
  <c r="O43252" i="1"/>
  <c r="O43253" i="1"/>
  <c r="O43254" i="1"/>
  <c r="O43255" i="1"/>
  <c r="O43256" i="1"/>
  <c r="O43257" i="1"/>
  <c r="O43258" i="1"/>
  <c r="O43259" i="1"/>
  <c r="O43260" i="1"/>
  <c r="O43261" i="1"/>
  <c r="O43262" i="1"/>
  <c r="O43263" i="1"/>
  <c r="O43264" i="1"/>
  <c r="O43265" i="1"/>
  <c r="O43266" i="1"/>
  <c r="O43267" i="1"/>
  <c r="O43268" i="1"/>
  <c r="O43269" i="1"/>
  <c r="O43270" i="1"/>
  <c r="O43271" i="1"/>
  <c r="O43272" i="1"/>
  <c r="O43273" i="1"/>
  <c r="O43274" i="1"/>
  <c r="O43275" i="1"/>
  <c r="O43276" i="1"/>
  <c r="O43277" i="1"/>
  <c r="O43278" i="1"/>
  <c r="O43279" i="1"/>
  <c r="O43280" i="1"/>
  <c r="O43281" i="1"/>
  <c r="O43282" i="1"/>
  <c r="O43283" i="1"/>
  <c r="O43284" i="1"/>
  <c r="O43285" i="1"/>
  <c r="O43286" i="1"/>
  <c r="O43287" i="1"/>
  <c r="O43288" i="1"/>
  <c r="O43289" i="1"/>
  <c r="O43290" i="1"/>
  <c r="O43291" i="1"/>
  <c r="O43292" i="1"/>
  <c r="O43293" i="1"/>
  <c r="O43294" i="1"/>
  <c r="O43295" i="1"/>
  <c r="O43296" i="1"/>
  <c r="O43297" i="1"/>
  <c r="O43298" i="1"/>
  <c r="O43299" i="1"/>
  <c r="O43300" i="1"/>
  <c r="O43301" i="1"/>
  <c r="O43302" i="1"/>
  <c r="O43303" i="1"/>
  <c r="O43304" i="1"/>
  <c r="O43305" i="1"/>
  <c r="O43306" i="1"/>
  <c r="O43307" i="1"/>
  <c r="O43308" i="1"/>
  <c r="O43309" i="1"/>
  <c r="O43310" i="1"/>
  <c r="O43311" i="1"/>
  <c r="O43312" i="1"/>
  <c r="O43313" i="1"/>
  <c r="O43314" i="1"/>
  <c r="O43315" i="1"/>
  <c r="O43316" i="1"/>
  <c r="O43317" i="1"/>
  <c r="O43318" i="1"/>
  <c r="O43319" i="1"/>
  <c r="O43320" i="1"/>
  <c r="O43321" i="1"/>
  <c r="O43322" i="1"/>
  <c r="O43323" i="1"/>
  <c r="O43324" i="1"/>
  <c r="O43325" i="1"/>
  <c r="O43326" i="1"/>
  <c r="O43327" i="1"/>
  <c r="O43328" i="1"/>
  <c r="O43329" i="1"/>
  <c r="O43330" i="1"/>
  <c r="O43331" i="1"/>
  <c r="O43332" i="1"/>
  <c r="O43333" i="1"/>
  <c r="O43334" i="1"/>
  <c r="O43335" i="1"/>
  <c r="O43336" i="1"/>
  <c r="O43337" i="1"/>
  <c r="O43338" i="1"/>
  <c r="O43339" i="1"/>
  <c r="O43340" i="1"/>
  <c r="O43341" i="1"/>
  <c r="O43342" i="1"/>
  <c r="O43343" i="1"/>
  <c r="O43344" i="1"/>
  <c r="O43345" i="1"/>
  <c r="O43346" i="1"/>
  <c r="O43347" i="1"/>
  <c r="O43348" i="1"/>
  <c r="O43349" i="1"/>
  <c r="O43350" i="1"/>
  <c r="O43351" i="1"/>
  <c r="O43352" i="1"/>
  <c r="O43353" i="1"/>
  <c r="O43354" i="1"/>
  <c r="O43355" i="1"/>
  <c r="O43356" i="1"/>
  <c r="O43357" i="1"/>
  <c r="O43358" i="1"/>
  <c r="O43359" i="1"/>
  <c r="O43360" i="1"/>
  <c r="O43361" i="1"/>
  <c r="O43362" i="1"/>
  <c r="O43363" i="1"/>
  <c r="O43364" i="1"/>
  <c r="O43365" i="1"/>
  <c r="O43366" i="1"/>
  <c r="O43367" i="1"/>
  <c r="O43368" i="1"/>
  <c r="O43369" i="1"/>
  <c r="O43370" i="1"/>
  <c r="O43371" i="1"/>
  <c r="O43372" i="1"/>
  <c r="O43373" i="1"/>
  <c r="O43374" i="1"/>
  <c r="O43375" i="1"/>
  <c r="O43376" i="1"/>
  <c r="O43377" i="1"/>
  <c r="O43378" i="1"/>
  <c r="O43379" i="1"/>
  <c r="O43380" i="1"/>
  <c r="O43381" i="1"/>
  <c r="O43382" i="1"/>
  <c r="O43383" i="1"/>
  <c r="O43384" i="1"/>
  <c r="O43385" i="1"/>
  <c r="O43386" i="1"/>
  <c r="O43387" i="1"/>
  <c r="O43388" i="1"/>
  <c r="O43389" i="1"/>
  <c r="O43390" i="1"/>
  <c r="O43391" i="1"/>
  <c r="O43392" i="1"/>
  <c r="O43393" i="1"/>
  <c r="O43394" i="1"/>
  <c r="O43395" i="1"/>
  <c r="O43396" i="1"/>
  <c r="O43397" i="1"/>
  <c r="O43398" i="1"/>
  <c r="O43399" i="1"/>
  <c r="O43400" i="1"/>
  <c r="O43401" i="1"/>
  <c r="O43402" i="1"/>
  <c r="O43403" i="1"/>
  <c r="O43404" i="1"/>
  <c r="O43405" i="1"/>
  <c r="O43406" i="1"/>
  <c r="O43407" i="1"/>
  <c r="O43408" i="1"/>
  <c r="O43409" i="1"/>
  <c r="O43410" i="1"/>
  <c r="O43411" i="1"/>
  <c r="O43412" i="1"/>
  <c r="O43413" i="1"/>
  <c r="O43414" i="1"/>
  <c r="O43415" i="1"/>
  <c r="O43416" i="1"/>
  <c r="O43417" i="1"/>
  <c r="O43418" i="1"/>
  <c r="O43419" i="1"/>
  <c r="O43420" i="1"/>
  <c r="O43421" i="1"/>
  <c r="O43422" i="1"/>
  <c r="O43423" i="1"/>
  <c r="O43424" i="1"/>
  <c r="O43425" i="1"/>
  <c r="O43426" i="1"/>
  <c r="O43427" i="1"/>
  <c r="O43428" i="1"/>
  <c r="O43429" i="1"/>
  <c r="O43430" i="1"/>
  <c r="O43431" i="1"/>
  <c r="O43432" i="1"/>
  <c r="O43433" i="1"/>
  <c r="O43434" i="1"/>
  <c r="O43435" i="1"/>
  <c r="O43436" i="1"/>
  <c r="O43437" i="1"/>
  <c r="O43438" i="1"/>
  <c r="O43439" i="1"/>
  <c r="O43440" i="1"/>
  <c r="O43441" i="1"/>
  <c r="O43442" i="1"/>
  <c r="O43443" i="1"/>
  <c r="O43444" i="1"/>
  <c r="O43445" i="1"/>
  <c r="O43446" i="1"/>
  <c r="O43447" i="1"/>
  <c r="O43448" i="1"/>
  <c r="O43449" i="1"/>
  <c r="O43450" i="1"/>
  <c r="O43451" i="1"/>
  <c r="O43452" i="1"/>
  <c r="O43453" i="1"/>
  <c r="O43454" i="1"/>
  <c r="O43455" i="1"/>
  <c r="O43456" i="1"/>
  <c r="O43457" i="1"/>
  <c r="O43458" i="1"/>
  <c r="O43459" i="1"/>
  <c r="O43460" i="1"/>
  <c r="O43461" i="1"/>
  <c r="O43462" i="1"/>
  <c r="O43463" i="1"/>
  <c r="O43464" i="1"/>
  <c r="O43465" i="1"/>
  <c r="O43466" i="1"/>
  <c r="O43467" i="1"/>
  <c r="O43468" i="1"/>
  <c r="O43469" i="1"/>
  <c r="O43470" i="1"/>
  <c r="O43471" i="1"/>
  <c r="O43472" i="1"/>
  <c r="O43473" i="1"/>
  <c r="O43474" i="1"/>
  <c r="O43475" i="1"/>
  <c r="O43476" i="1"/>
  <c r="O43477" i="1"/>
  <c r="O43478" i="1"/>
  <c r="O43479" i="1"/>
  <c r="O43480" i="1"/>
  <c r="O43481" i="1"/>
  <c r="O43482" i="1"/>
  <c r="O43483" i="1"/>
  <c r="O43484" i="1"/>
  <c r="O43485" i="1"/>
  <c r="O43486" i="1"/>
  <c r="O43487" i="1"/>
  <c r="O43488" i="1"/>
  <c r="O43489" i="1"/>
  <c r="O43490" i="1"/>
  <c r="O43491" i="1"/>
  <c r="O43492" i="1"/>
  <c r="O43493" i="1"/>
  <c r="O43494" i="1"/>
  <c r="O43495" i="1"/>
  <c r="O43496" i="1"/>
  <c r="O43497" i="1"/>
  <c r="O43498" i="1"/>
  <c r="O43499" i="1"/>
  <c r="O43500" i="1"/>
  <c r="O43501" i="1"/>
  <c r="O43502" i="1"/>
  <c r="O43503" i="1"/>
  <c r="O43504" i="1"/>
  <c r="O43505" i="1"/>
  <c r="O43506" i="1"/>
  <c r="O43507" i="1"/>
  <c r="O43508" i="1"/>
  <c r="O43509" i="1"/>
  <c r="O43510" i="1"/>
  <c r="O43511" i="1"/>
  <c r="O43512" i="1"/>
  <c r="O43513" i="1"/>
  <c r="O43514" i="1"/>
  <c r="O43515" i="1"/>
  <c r="O43516" i="1"/>
  <c r="O43517" i="1"/>
  <c r="O43518" i="1"/>
  <c r="O43519" i="1"/>
  <c r="O43520" i="1"/>
  <c r="O43521" i="1"/>
  <c r="O43522" i="1"/>
  <c r="O43523" i="1"/>
  <c r="O43524" i="1"/>
  <c r="O43525" i="1"/>
  <c r="O43526" i="1"/>
  <c r="O43527" i="1"/>
  <c r="O43528" i="1"/>
  <c r="O43529" i="1"/>
  <c r="O43530" i="1"/>
  <c r="O43531" i="1"/>
  <c r="O43532" i="1"/>
  <c r="O43533" i="1"/>
  <c r="O43534" i="1"/>
  <c r="O43535" i="1"/>
  <c r="O43536" i="1"/>
  <c r="O43537" i="1"/>
  <c r="O43538" i="1"/>
  <c r="O43539" i="1"/>
  <c r="O43540" i="1"/>
  <c r="O43541" i="1"/>
  <c r="O43542" i="1"/>
  <c r="O43543" i="1"/>
  <c r="O43544" i="1"/>
  <c r="O43545" i="1"/>
  <c r="O43546" i="1"/>
  <c r="O43547" i="1"/>
  <c r="O43548" i="1"/>
  <c r="O43549" i="1"/>
  <c r="O43550" i="1"/>
  <c r="O43551" i="1"/>
  <c r="O43552" i="1"/>
  <c r="O43553" i="1"/>
  <c r="O43554" i="1"/>
  <c r="O43555" i="1"/>
  <c r="O43556" i="1"/>
  <c r="O43557" i="1"/>
  <c r="O43558" i="1"/>
  <c r="O43559" i="1"/>
  <c r="O43560" i="1"/>
  <c r="O43561" i="1"/>
  <c r="O43562" i="1"/>
  <c r="O43563" i="1"/>
  <c r="O43564" i="1"/>
  <c r="O43565" i="1"/>
  <c r="O43566" i="1"/>
  <c r="O43567" i="1"/>
  <c r="O43568" i="1"/>
  <c r="O43569" i="1"/>
  <c r="O43570" i="1"/>
  <c r="O43571" i="1"/>
  <c r="O43572" i="1"/>
  <c r="O43573" i="1"/>
  <c r="O43574" i="1"/>
  <c r="O43575" i="1"/>
  <c r="O43576" i="1"/>
  <c r="O43577" i="1"/>
  <c r="O43578" i="1"/>
  <c r="O43579" i="1"/>
  <c r="O43580" i="1"/>
  <c r="O43581" i="1"/>
  <c r="O43582" i="1"/>
  <c r="O43583" i="1"/>
  <c r="O43584" i="1"/>
  <c r="O43585" i="1"/>
  <c r="O43586" i="1"/>
  <c r="O43587" i="1"/>
  <c r="O43588" i="1"/>
  <c r="O43589" i="1"/>
  <c r="O43590" i="1"/>
  <c r="O43591" i="1"/>
  <c r="O43592" i="1"/>
  <c r="O43593" i="1"/>
  <c r="O43594" i="1"/>
  <c r="O43595" i="1"/>
  <c r="O43596" i="1"/>
  <c r="O43597" i="1"/>
  <c r="O43598" i="1"/>
  <c r="O43599" i="1"/>
  <c r="O43600" i="1"/>
  <c r="O43601" i="1"/>
  <c r="O43602" i="1"/>
  <c r="O43603" i="1"/>
  <c r="O43604" i="1"/>
  <c r="O43605" i="1"/>
  <c r="O43606" i="1"/>
  <c r="O43607" i="1"/>
  <c r="O43608" i="1"/>
  <c r="O43609" i="1"/>
  <c r="O43610" i="1"/>
  <c r="O43611" i="1"/>
  <c r="O43612" i="1"/>
  <c r="O43613" i="1"/>
  <c r="O43614" i="1"/>
  <c r="O43615" i="1"/>
  <c r="O43616" i="1"/>
  <c r="O43617" i="1"/>
  <c r="O43618" i="1"/>
  <c r="O43619" i="1"/>
  <c r="O43620" i="1"/>
  <c r="O43621" i="1"/>
  <c r="O43622" i="1"/>
  <c r="O43623" i="1"/>
  <c r="O43624" i="1"/>
  <c r="O43625" i="1"/>
  <c r="O43626" i="1"/>
  <c r="O43627" i="1"/>
  <c r="O43628" i="1"/>
  <c r="O43629" i="1"/>
  <c r="O43630" i="1"/>
  <c r="O43631" i="1"/>
  <c r="O43632" i="1"/>
  <c r="O43633" i="1"/>
  <c r="O43634" i="1"/>
  <c r="O43635" i="1"/>
  <c r="O43636" i="1"/>
  <c r="O43637" i="1"/>
  <c r="O43638" i="1"/>
  <c r="O43639" i="1"/>
  <c r="O43640" i="1"/>
  <c r="O43641" i="1"/>
  <c r="O43642" i="1"/>
  <c r="O43643" i="1"/>
  <c r="O43644" i="1"/>
  <c r="O43645" i="1"/>
  <c r="O43646" i="1"/>
  <c r="O43647" i="1"/>
  <c r="O43648" i="1"/>
  <c r="O43649" i="1"/>
  <c r="O43650" i="1"/>
  <c r="O43651" i="1"/>
  <c r="O43652" i="1"/>
  <c r="O43653" i="1"/>
  <c r="O43654" i="1"/>
  <c r="O43655" i="1"/>
  <c r="O43656" i="1"/>
  <c r="O43657" i="1"/>
  <c r="O43658" i="1"/>
  <c r="O43659" i="1"/>
  <c r="O43660" i="1"/>
  <c r="O43661" i="1"/>
  <c r="O43662" i="1"/>
  <c r="O43663" i="1"/>
  <c r="O43664" i="1"/>
  <c r="O43665" i="1"/>
  <c r="O43666" i="1"/>
  <c r="O43667" i="1"/>
  <c r="O43668" i="1"/>
  <c r="O43669" i="1"/>
  <c r="O43670" i="1"/>
  <c r="O43671" i="1"/>
  <c r="O43672" i="1"/>
  <c r="O43673" i="1"/>
  <c r="O43674" i="1"/>
  <c r="O43675" i="1"/>
  <c r="O43676" i="1"/>
  <c r="O43677" i="1"/>
  <c r="O43678" i="1"/>
  <c r="O43679" i="1"/>
  <c r="O43680" i="1"/>
  <c r="O43681" i="1"/>
  <c r="O43682" i="1"/>
  <c r="O43683" i="1"/>
  <c r="O43684" i="1"/>
  <c r="O43685" i="1"/>
  <c r="O43686" i="1"/>
  <c r="O43687" i="1"/>
  <c r="O43688" i="1"/>
  <c r="O43689" i="1"/>
  <c r="O43690" i="1"/>
  <c r="O43691" i="1"/>
  <c r="O43692" i="1"/>
  <c r="O43693" i="1"/>
  <c r="O43694" i="1"/>
  <c r="O43695" i="1"/>
  <c r="O43696" i="1"/>
  <c r="O43697" i="1"/>
  <c r="O43698" i="1"/>
  <c r="O43699" i="1"/>
  <c r="O43700" i="1"/>
  <c r="O43701" i="1"/>
  <c r="O43702" i="1"/>
  <c r="O43703" i="1"/>
  <c r="O43704" i="1"/>
  <c r="O43705" i="1"/>
  <c r="O43706" i="1"/>
  <c r="O43707" i="1"/>
  <c r="O43708" i="1"/>
  <c r="O43709" i="1"/>
  <c r="O43710" i="1"/>
  <c r="O43711" i="1"/>
  <c r="O43712" i="1"/>
  <c r="O43713" i="1"/>
  <c r="O43714" i="1"/>
  <c r="O43715" i="1"/>
  <c r="O43716" i="1"/>
  <c r="O43717" i="1"/>
  <c r="O43718" i="1"/>
  <c r="O43719" i="1"/>
  <c r="O43720" i="1"/>
  <c r="O43721" i="1"/>
  <c r="O43722" i="1"/>
  <c r="O43723" i="1"/>
  <c r="O43724" i="1"/>
  <c r="O43725" i="1"/>
  <c r="O43726" i="1"/>
  <c r="O43727" i="1"/>
  <c r="O43728" i="1"/>
  <c r="O43729" i="1"/>
  <c r="O43730" i="1"/>
  <c r="O43731" i="1"/>
  <c r="O43732" i="1"/>
  <c r="O43733" i="1"/>
  <c r="O43734" i="1"/>
  <c r="O43735" i="1"/>
  <c r="O43736" i="1"/>
  <c r="O43737" i="1"/>
  <c r="O43738" i="1"/>
  <c r="O43739" i="1"/>
  <c r="O43740" i="1"/>
  <c r="O43741" i="1"/>
  <c r="O43742" i="1"/>
  <c r="O43743" i="1"/>
  <c r="O43744" i="1"/>
  <c r="O43745" i="1"/>
  <c r="O43746" i="1"/>
  <c r="O43747" i="1"/>
  <c r="O43748" i="1"/>
  <c r="O43749" i="1"/>
  <c r="O43750" i="1"/>
  <c r="O43751" i="1"/>
  <c r="O43752" i="1"/>
  <c r="O43753" i="1"/>
  <c r="O43754" i="1"/>
  <c r="O43755" i="1"/>
  <c r="O43756" i="1"/>
  <c r="O43757" i="1"/>
  <c r="O43758" i="1"/>
  <c r="O43759" i="1"/>
  <c r="O43760" i="1"/>
  <c r="O43761" i="1"/>
  <c r="O43762" i="1"/>
  <c r="O43763" i="1"/>
  <c r="O43764" i="1"/>
  <c r="O43765" i="1"/>
  <c r="O43766" i="1"/>
  <c r="O43767" i="1"/>
  <c r="O43768" i="1"/>
  <c r="O43769" i="1"/>
  <c r="O43770" i="1"/>
  <c r="O43771" i="1"/>
  <c r="O43772" i="1"/>
  <c r="O43773" i="1"/>
  <c r="O43774" i="1"/>
  <c r="O43775" i="1"/>
  <c r="O43776" i="1"/>
  <c r="O43777" i="1"/>
  <c r="O43778" i="1"/>
  <c r="O43779" i="1"/>
  <c r="O43780" i="1"/>
  <c r="O43781" i="1"/>
  <c r="O43782" i="1"/>
  <c r="O43783" i="1"/>
  <c r="O43784" i="1"/>
  <c r="O43785" i="1"/>
  <c r="O43786" i="1"/>
  <c r="O43787" i="1"/>
  <c r="O43788" i="1"/>
  <c r="O43789" i="1"/>
  <c r="O43790" i="1"/>
  <c r="O43791" i="1"/>
  <c r="O43792" i="1"/>
  <c r="O43793" i="1"/>
  <c r="O43794" i="1"/>
  <c r="O43795" i="1"/>
  <c r="O43796" i="1"/>
  <c r="O43797" i="1"/>
  <c r="O43798" i="1"/>
  <c r="O43799" i="1"/>
  <c r="O43800" i="1"/>
  <c r="O43801" i="1"/>
  <c r="O43802" i="1"/>
  <c r="O43803" i="1"/>
  <c r="O43804" i="1"/>
  <c r="O43805" i="1"/>
  <c r="O43806" i="1"/>
  <c r="O43807" i="1"/>
  <c r="O43808" i="1"/>
  <c r="O43809" i="1"/>
  <c r="O43810" i="1"/>
  <c r="O43811" i="1"/>
  <c r="O43812" i="1"/>
  <c r="O43813" i="1"/>
  <c r="O43814" i="1"/>
  <c r="O43815" i="1"/>
  <c r="O43816" i="1"/>
  <c r="O43817" i="1"/>
  <c r="O43818" i="1"/>
  <c r="O43819" i="1"/>
  <c r="O43820" i="1"/>
  <c r="O43821" i="1"/>
  <c r="O43822" i="1"/>
  <c r="O43823" i="1"/>
  <c r="O43824" i="1"/>
  <c r="O43825" i="1"/>
  <c r="O43826" i="1"/>
  <c r="O43827" i="1"/>
  <c r="O43828" i="1"/>
  <c r="O43829" i="1"/>
  <c r="O43830" i="1"/>
  <c r="O43831" i="1"/>
  <c r="O43832" i="1"/>
  <c r="O43833" i="1"/>
  <c r="O43834" i="1"/>
  <c r="O43835" i="1"/>
  <c r="O43836" i="1"/>
  <c r="O43837" i="1"/>
  <c r="O43838" i="1"/>
  <c r="O43839" i="1"/>
  <c r="O43840" i="1"/>
  <c r="O43841" i="1"/>
  <c r="O43842" i="1"/>
  <c r="O43843" i="1"/>
  <c r="O43844" i="1"/>
  <c r="O43845" i="1"/>
  <c r="O43846" i="1"/>
  <c r="O43847" i="1"/>
  <c r="O43848" i="1"/>
  <c r="O43849" i="1"/>
  <c r="O43850" i="1"/>
  <c r="O43851" i="1"/>
  <c r="O43852" i="1"/>
  <c r="O43853" i="1"/>
  <c r="O43854" i="1"/>
  <c r="O43855" i="1"/>
  <c r="O43856" i="1"/>
  <c r="O43857" i="1"/>
  <c r="O43858" i="1"/>
  <c r="O43859" i="1"/>
  <c r="O43860" i="1"/>
  <c r="O43861" i="1"/>
  <c r="O43862" i="1"/>
  <c r="O43863" i="1"/>
  <c r="O43864" i="1"/>
  <c r="O43865" i="1"/>
  <c r="O43866" i="1"/>
  <c r="O43867" i="1"/>
  <c r="O43868" i="1"/>
  <c r="O43869" i="1"/>
  <c r="O43870" i="1"/>
  <c r="O43871" i="1"/>
  <c r="O43872" i="1"/>
  <c r="O43873" i="1"/>
  <c r="O43874" i="1"/>
  <c r="O43875" i="1"/>
  <c r="O43876" i="1"/>
  <c r="O43877" i="1"/>
  <c r="O43878" i="1"/>
  <c r="O43879" i="1"/>
  <c r="O43880" i="1"/>
  <c r="O43881" i="1"/>
  <c r="O43882" i="1"/>
  <c r="O43883" i="1"/>
  <c r="O43884" i="1"/>
  <c r="O43885" i="1"/>
  <c r="O43886" i="1"/>
  <c r="O43887" i="1"/>
  <c r="O43888" i="1"/>
  <c r="O43889" i="1"/>
  <c r="O43890" i="1"/>
  <c r="O43891" i="1"/>
  <c r="O43892" i="1"/>
  <c r="O43893" i="1"/>
  <c r="O43894" i="1"/>
  <c r="O43895" i="1"/>
  <c r="O43896" i="1"/>
  <c r="O43897" i="1"/>
  <c r="O43898" i="1"/>
  <c r="O43899" i="1"/>
  <c r="O43900" i="1"/>
  <c r="O43901" i="1"/>
  <c r="O43902" i="1"/>
  <c r="O43903" i="1"/>
  <c r="O43904" i="1"/>
  <c r="O43905" i="1"/>
  <c r="O43906" i="1"/>
  <c r="O43907" i="1"/>
  <c r="O43908" i="1"/>
  <c r="O43909" i="1"/>
  <c r="O43910" i="1"/>
  <c r="O43911" i="1"/>
  <c r="O43912" i="1"/>
  <c r="O43913" i="1"/>
  <c r="O43914" i="1"/>
  <c r="O43915" i="1"/>
  <c r="O43916" i="1"/>
  <c r="O43917" i="1"/>
  <c r="O43918" i="1"/>
  <c r="O43919" i="1"/>
  <c r="O43920" i="1"/>
  <c r="O43921" i="1"/>
  <c r="O43922" i="1"/>
  <c r="O43923" i="1"/>
  <c r="O43924" i="1"/>
  <c r="O43925" i="1"/>
  <c r="O43926" i="1"/>
  <c r="O43927" i="1"/>
  <c r="O43928" i="1"/>
  <c r="O43929" i="1"/>
  <c r="O43930" i="1"/>
  <c r="O43931" i="1"/>
  <c r="O43932" i="1"/>
  <c r="O43933" i="1"/>
  <c r="O43934" i="1"/>
  <c r="O43935" i="1"/>
  <c r="O43936" i="1"/>
  <c r="O43937" i="1"/>
  <c r="O43938" i="1"/>
  <c r="O43939" i="1"/>
  <c r="O43940" i="1"/>
  <c r="O43941" i="1"/>
  <c r="O43942" i="1"/>
  <c r="O43943" i="1"/>
  <c r="O43944" i="1"/>
  <c r="O43945" i="1"/>
  <c r="O43946" i="1"/>
  <c r="O43947" i="1"/>
  <c r="O43948" i="1"/>
  <c r="O43949" i="1"/>
  <c r="O43950" i="1"/>
  <c r="O43951" i="1"/>
  <c r="O43952" i="1"/>
  <c r="O43953" i="1"/>
  <c r="O43954" i="1"/>
  <c r="O43955" i="1"/>
  <c r="O43956" i="1"/>
  <c r="O43957" i="1"/>
  <c r="O43958" i="1"/>
  <c r="O43959" i="1"/>
  <c r="O43960" i="1"/>
  <c r="O43961" i="1"/>
  <c r="O43962" i="1"/>
  <c r="O43963" i="1"/>
  <c r="O43964" i="1"/>
  <c r="O43965" i="1"/>
  <c r="O43966" i="1"/>
  <c r="O43967" i="1"/>
  <c r="O43968" i="1"/>
  <c r="O43969" i="1"/>
  <c r="O43970" i="1"/>
  <c r="O43971" i="1"/>
  <c r="O43972" i="1"/>
  <c r="O43973" i="1"/>
  <c r="O43974" i="1"/>
  <c r="O43975" i="1"/>
  <c r="O43976" i="1"/>
  <c r="O43977" i="1"/>
  <c r="O43978" i="1"/>
  <c r="O43979" i="1"/>
  <c r="O43980" i="1"/>
  <c r="O43981" i="1"/>
  <c r="O43982" i="1"/>
  <c r="O43983" i="1"/>
  <c r="O43984" i="1"/>
  <c r="O43985" i="1"/>
  <c r="O43986" i="1"/>
  <c r="O43987" i="1"/>
  <c r="O43988" i="1"/>
  <c r="O43989" i="1"/>
  <c r="O43990" i="1"/>
  <c r="O43991" i="1"/>
  <c r="O43992" i="1"/>
  <c r="O43993" i="1"/>
  <c r="O43994" i="1"/>
  <c r="O43995" i="1"/>
  <c r="O43996" i="1"/>
  <c r="O43997" i="1"/>
  <c r="O43998" i="1"/>
  <c r="O43999" i="1"/>
  <c r="O44000" i="1"/>
  <c r="O44001" i="1"/>
  <c r="O44002" i="1"/>
  <c r="O44003" i="1"/>
  <c r="O44004" i="1"/>
  <c r="O44005" i="1"/>
  <c r="O44006" i="1"/>
  <c r="O44007" i="1"/>
  <c r="O44008" i="1"/>
  <c r="O44009" i="1"/>
  <c r="O44010" i="1"/>
  <c r="O44011" i="1"/>
  <c r="O44012" i="1"/>
  <c r="O44013" i="1"/>
  <c r="O44014" i="1"/>
  <c r="O44015" i="1"/>
  <c r="O44016" i="1"/>
  <c r="O44017" i="1"/>
  <c r="O44018" i="1"/>
  <c r="O44019" i="1"/>
  <c r="O44020" i="1"/>
  <c r="O44021" i="1"/>
  <c r="O44022" i="1"/>
  <c r="O44023" i="1"/>
  <c r="O44024" i="1"/>
  <c r="O44025" i="1"/>
  <c r="O44026" i="1"/>
  <c r="O44027" i="1"/>
  <c r="O44028" i="1"/>
  <c r="O44029" i="1"/>
  <c r="O44030" i="1"/>
  <c r="O44031" i="1"/>
  <c r="O44032" i="1"/>
  <c r="O44033" i="1"/>
  <c r="O44034" i="1"/>
  <c r="O44035" i="1"/>
  <c r="O44036" i="1"/>
  <c r="O44037" i="1"/>
  <c r="O44038" i="1"/>
  <c r="O44039" i="1"/>
  <c r="O44040" i="1"/>
  <c r="O44041" i="1"/>
  <c r="O44042" i="1"/>
  <c r="O44043" i="1"/>
  <c r="O44044" i="1"/>
  <c r="O44045" i="1"/>
  <c r="O44046" i="1"/>
  <c r="O44047" i="1"/>
  <c r="O44048" i="1"/>
  <c r="O44049" i="1"/>
  <c r="O44050" i="1"/>
  <c r="O44051" i="1"/>
  <c r="O44052" i="1"/>
  <c r="O44053" i="1"/>
  <c r="O44054" i="1"/>
  <c r="O44055" i="1"/>
  <c r="O44056" i="1"/>
  <c r="O44057" i="1"/>
  <c r="O44058" i="1"/>
  <c r="O44059" i="1"/>
  <c r="O44060" i="1"/>
  <c r="O44061" i="1"/>
  <c r="O44062" i="1"/>
  <c r="O44063" i="1"/>
  <c r="O44064" i="1"/>
  <c r="O44065" i="1"/>
  <c r="O44066" i="1"/>
  <c r="O44067" i="1"/>
  <c r="O44068" i="1"/>
  <c r="O44069" i="1"/>
  <c r="O44070" i="1"/>
  <c r="O44071" i="1"/>
  <c r="O44072" i="1"/>
  <c r="O44073" i="1"/>
  <c r="O44074" i="1"/>
  <c r="O44075" i="1"/>
  <c r="O44076" i="1"/>
  <c r="O44077" i="1"/>
  <c r="O44078" i="1"/>
  <c r="O44079" i="1"/>
  <c r="O44080" i="1"/>
  <c r="O44081" i="1"/>
  <c r="O44082" i="1"/>
  <c r="O44083" i="1"/>
  <c r="O44084" i="1"/>
  <c r="O44085" i="1"/>
  <c r="O44086" i="1"/>
  <c r="O44087" i="1"/>
  <c r="O44088" i="1"/>
  <c r="O44089" i="1"/>
  <c r="O44090" i="1"/>
  <c r="O44091" i="1"/>
  <c r="O44092" i="1"/>
  <c r="O44093" i="1"/>
  <c r="O44094" i="1"/>
  <c r="O44095" i="1"/>
  <c r="O44096" i="1"/>
  <c r="O44097" i="1"/>
  <c r="O44098" i="1"/>
  <c r="O44099" i="1"/>
  <c r="O44100" i="1"/>
  <c r="O44101" i="1"/>
  <c r="O44102" i="1"/>
  <c r="O44103" i="1"/>
  <c r="O44104" i="1"/>
  <c r="O44105" i="1"/>
  <c r="O44106" i="1"/>
  <c r="O44107" i="1"/>
  <c r="O44108" i="1"/>
  <c r="O44109" i="1"/>
  <c r="O44110" i="1"/>
  <c r="O44111" i="1"/>
  <c r="O44112" i="1"/>
  <c r="O44113" i="1"/>
  <c r="O44114" i="1"/>
  <c r="O44115" i="1"/>
  <c r="O44116" i="1"/>
  <c r="O44117" i="1"/>
  <c r="O44118" i="1"/>
  <c r="O44119" i="1"/>
  <c r="O44120" i="1"/>
  <c r="O44121" i="1"/>
  <c r="O44122" i="1"/>
  <c r="O44123" i="1"/>
  <c r="O44124" i="1"/>
  <c r="O44125" i="1"/>
  <c r="O44126" i="1"/>
  <c r="O44127" i="1"/>
  <c r="O44128" i="1"/>
  <c r="O44129" i="1"/>
  <c r="O44130" i="1"/>
  <c r="O44131" i="1"/>
  <c r="O44132" i="1"/>
  <c r="O44133" i="1"/>
  <c r="O44134" i="1"/>
  <c r="O44135" i="1"/>
  <c r="O44136" i="1"/>
  <c r="O44137" i="1"/>
  <c r="O44138" i="1"/>
  <c r="O44139" i="1"/>
  <c r="O44140" i="1"/>
  <c r="O44141" i="1"/>
  <c r="O44142" i="1"/>
  <c r="O44143" i="1"/>
  <c r="O44144" i="1"/>
  <c r="O44145" i="1"/>
  <c r="O44146" i="1"/>
  <c r="O44147" i="1"/>
  <c r="O44148" i="1"/>
  <c r="O44149" i="1"/>
  <c r="O44150" i="1"/>
  <c r="O44151" i="1"/>
  <c r="O44152" i="1"/>
  <c r="O44153" i="1"/>
  <c r="O44154" i="1"/>
  <c r="O44155" i="1"/>
  <c r="O44156" i="1"/>
  <c r="O44157" i="1"/>
  <c r="O44158" i="1"/>
  <c r="O44159" i="1"/>
  <c r="O44160" i="1"/>
  <c r="O44161" i="1"/>
  <c r="O44162" i="1"/>
  <c r="O44163" i="1"/>
  <c r="O44164" i="1"/>
  <c r="O44165" i="1"/>
  <c r="O44166" i="1"/>
  <c r="O44167" i="1"/>
  <c r="O44168" i="1"/>
  <c r="O44169" i="1"/>
  <c r="O44170" i="1"/>
  <c r="O44171" i="1"/>
  <c r="O44172" i="1"/>
  <c r="O44173" i="1"/>
  <c r="O44174" i="1"/>
  <c r="O44175" i="1"/>
  <c r="O44176" i="1"/>
  <c r="O44177" i="1"/>
  <c r="O44178" i="1"/>
  <c r="O44179" i="1"/>
  <c r="O44180" i="1"/>
  <c r="O44181" i="1"/>
  <c r="O44182" i="1"/>
  <c r="O44183" i="1"/>
  <c r="O44184" i="1"/>
  <c r="O44185" i="1"/>
  <c r="O44186" i="1"/>
  <c r="O44187" i="1"/>
  <c r="O44188" i="1"/>
  <c r="O44189" i="1"/>
  <c r="O44190" i="1"/>
  <c r="O44191" i="1"/>
  <c r="O44192" i="1"/>
  <c r="O44193" i="1"/>
  <c r="O44194" i="1"/>
  <c r="O44195" i="1"/>
  <c r="O44196" i="1"/>
  <c r="O44197" i="1"/>
  <c r="O44198" i="1"/>
  <c r="O44199" i="1"/>
  <c r="O44200" i="1"/>
  <c r="O44201" i="1"/>
  <c r="O44202" i="1"/>
  <c r="O44203" i="1"/>
  <c r="O44204" i="1"/>
  <c r="O44205" i="1"/>
  <c r="O44206" i="1"/>
  <c r="O44207" i="1"/>
  <c r="O44208" i="1"/>
  <c r="O44209" i="1"/>
  <c r="O44210" i="1"/>
  <c r="O44211" i="1"/>
  <c r="O44212" i="1"/>
  <c r="O44213" i="1"/>
  <c r="O44214" i="1"/>
  <c r="O44215" i="1"/>
  <c r="O44216" i="1"/>
  <c r="O44217" i="1"/>
  <c r="O44218" i="1"/>
  <c r="O44219" i="1"/>
  <c r="O44220" i="1"/>
  <c r="O44221" i="1"/>
  <c r="O44222" i="1"/>
  <c r="O44223" i="1"/>
  <c r="O44224" i="1"/>
  <c r="O44225" i="1"/>
  <c r="O44226" i="1"/>
  <c r="O44227" i="1"/>
  <c r="O44228" i="1"/>
  <c r="O44229" i="1"/>
  <c r="O44230" i="1"/>
  <c r="O44231" i="1"/>
  <c r="O44232" i="1"/>
  <c r="O44233" i="1"/>
  <c r="O44234" i="1"/>
  <c r="O44235" i="1"/>
  <c r="O44236" i="1"/>
  <c r="O44237" i="1"/>
  <c r="O44238" i="1"/>
  <c r="O44239" i="1"/>
  <c r="O44240" i="1"/>
  <c r="O44241" i="1"/>
  <c r="O44242" i="1"/>
  <c r="O44243" i="1"/>
  <c r="O44244" i="1"/>
  <c r="O44245" i="1"/>
  <c r="O44246" i="1"/>
  <c r="O44247" i="1"/>
  <c r="O44248" i="1"/>
  <c r="O44249" i="1"/>
  <c r="O44250" i="1"/>
  <c r="O44251" i="1"/>
  <c r="O44252" i="1"/>
  <c r="O44253" i="1"/>
  <c r="O44254" i="1"/>
  <c r="O44255" i="1"/>
  <c r="O44256" i="1"/>
  <c r="O44257" i="1"/>
  <c r="O44258" i="1"/>
  <c r="O44259" i="1"/>
  <c r="O44260" i="1"/>
  <c r="O44261" i="1"/>
  <c r="O44262" i="1"/>
  <c r="O44263" i="1"/>
  <c r="O44264" i="1"/>
  <c r="O44265" i="1"/>
  <c r="O44266" i="1"/>
  <c r="O44267" i="1"/>
  <c r="O44268" i="1"/>
  <c r="O44269" i="1"/>
  <c r="O44270" i="1"/>
  <c r="O44271" i="1"/>
  <c r="O44272" i="1"/>
  <c r="O44273" i="1"/>
  <c r="O44274" i="1"/>
  <c r="O44275" i="1"/>
  <c r="O44276" i="1"/>
  <c r="O44277" i="1"/>
  <c r="O44278" i="1"/>
  <c r="O44279" i="1"/>
  <c r="O44280" i="1"/>
  <c r="O44281" i="1"/>
  <c r="O44282" i="1"/>
  <c r="O44283" i="1"/>
  <c r="O44284" i="1"/>
  <c r="O44285" i="1"/>
  <c r="O44286" i="1"/>
  <c r="O44287" i="1"/>
  <c r="O44288" i="1"/>
  <c r="O44289" i="1"/>
  <c r="O44290" i="1"/>
  <c r="O44291" i="1"/>
  <c r="O44292" i="1"/>
  <c r="O44293" i="1"/>
  <c r="O44294" i="1"/>
  <c r="O44295" i="1"/>
  <c r="O44296" i="1"/>
  <c r="O44297" i="1"/>
  <c r="O44298" i="1"/>
  <c r="O44299" i="1"/>
  <c r="O44300" i="1"/>
  <c r="O44301" i="1"/>
  <c r="O44302" i="1"/>
  <c r="O44303" i="1"/>
  <c r="O44304" i="1"/>
  <c r="O44305" i="1"/>
  <c r="O44306" i="1"/>
  <c r="O44307" i="1"/>
  <c r="O44308" i="1"/>
  <c r="O44309" i="1"/>
  <c r="O44310" i="1"/>
  <c r="O44311" i="1"/>
  <c r="O44312" i="1"/>
  <c r="O44313" i="1"/>
  <c r="O44314" i="1"/>
  <c r="O44315" i="1"/>
  <c r="O44316" i="1"/>
  <c r="O44317" i="1"/>
  <c r="O44318" i="1"/>
  <c r="O44319" i="1"/>
  <c r="O44320" i="1"/>
  <c r="O44321" i="1"/>
  <c r="O44322" i="1"/>
  <c r="O44323" i="1"/>
  <c r="O44324" i="1"/>
  <c r="O44325" i="1"/>
  <c r="O44326" i="1"/>
  <c r="O44327" i="1"/>
  <c r="O44328" i="1"/>
  <c r="O44329" i="1"/>
  <c r="O44330" i="1"/>
  <c r="O44331" i="1"/>
  <c r="O44332" i="1"/>
  <c r="O44333" i="1"/>
  <c r="O44334" i="1"/>
  <c r="O44335" i="1"/>
  <c r="O44336" i="1"/>
  <c r="O44337" i="1"/>
  <c r="O44338" i="1"/>
  <c r="O44339" i="1"/>
  <c r="O44340" i="1"/>
  <c r="O44341" i="1"/>
  <c r="O44342" i="1"/>
  <c r="O44343" i="1"/>
  <c r="O44344" i="1"/>
  <c r="O44345" i="1"/>
  <c r="O44346" i="1"/>
  <c r="O44347" i="1"/>
  <c r="O44348" i="1"/>
  <c r="O44349" i="1"/>
  <c r="O44350" i="1"/>
  <c r="O44351" i="1"/>
  <c r="O44352" i="1"/>
  <c r="O44353" i="1"/>
  <c r="O44354" i="1"/>
  <c r="O44355" i="1"/>
  <c r="O44356" i="1"/>
  <c r="O44357" i="1"/>
  <c r="O44358" i="1"/>
  <c r="O44359" i="1"/>
  <c r="O44360" i="1"/>
  <c r="O44361" i="1"/>
  <c r="O44362" i="1"/>
  <c r="O44363" i="1"/>
  <c r="O44364" i="1"/>
  <c r="O44365" i="1"/>
  <c r="O44366" i="1"/>
  <c r="O44367" i="1"/>
  <c r="O44368" i="1"/>
  <c r="O44369" i="1"/>
  <c r="O44370" i="1"/>
  <c r="O44371" i="1"/>
  <c r="O44372" i="1"/>
  <c r="O44373" i="1"/>
  <c r="O44374" i="1"/>
  <c r="O44375" i="1"/>
  <c r="O44376" i="1"/>
  <c r="O44377" i="1"/>
  <c r="O44378" i="1"/>
  <c r="O44379" i="1"/>
  <c r="O44380" i="1"/>
  <c r="O44381" i="1"/>
  <c r="O44382" i="1"/>
  <c r="O44383" i="1"/>
  <c r="O44384" i="1"/>
  <c r="O44385" i="1"/>
  <c r="O44386" i="1"/>
  <c r="O44387" i="1"/>
  <c r="O44388" i="1"/>
  <c r="O44389" i="1"/>
  <c r="O44390" i="1"/>
  <c r="O44391" i="1"/>
  <c r="O44392" i="1"/>
  <c r="O44393" i="1"/>
  <c r="O44394" i="1"/>
  <c r="O44395" i="1"/>
  <c r="O44396" i="1"/>
  <c r="O44397" i="1"/>
  <c r="O44398" i="1"/>
  <c r="O44399" i="1"/>
  <c r="O44400" i="1"/>
  <c r="O44401" i="1"/>
  <c r="O44402" i="1"/>
  <c r="O44403" i="1"/>
  <c r="O44404" i="1"/>
  <c r="O44405" i="1"/>
  <c r="O44406" i="1"/>
  <c r="O44407" i="1"/>
  <c r="O44408" i="1"/>
  <c r="O44409" i="1"/>
  <c r="O44410" i="1"/>
  <c r="O44411" i="1"/>
  <c r="O44412" i="1"/>
  <c r="O44413" i="1"/>
  <c r="O44414" i="1"/>
  <c r="O44415" i="1"/>
  <c r="O44416" i="1"/>
  <c r="O44417" i="1"/>
  <c r="O44418" i="1"/>
  <c r="O44419" i="1"/>
  <c r="O44420" i="1"/>
  <c r="O44421" i="1"/>
  <c r="O44422" i="1"/>
  <c r="O44423" i="1"/>
  <c r="O44424" i="1"/>
  <c r="O44425" i="1"/>
  <c r="O44426" i="1"/>
  <c r="O44427" i="1"/>
  <c r="O44428" i="1"/>
  <c r="O44429" i="1"/>
  <c r="O44430" i="1"/>
  <c r="O44431" i="1"/>
  <c r="O44432" i="1"/>
  <c r="O44433" i="1"/>
  <c r="O44434" i="1"/>
  <c r="O44435" i="1"/>
  <c r="O44436" i="1"/>
  <c r="O44437" i="1"/>
  <c r="O44438" i="1"/>
  <c r="O44439" i="1"/>
  <c r="O44440" i="1"/>
  <c r="O44441" i="1"/>
  <c r="O44442" i="1"/>
  <c r="O44443" i="1"/>
  <c r="O44444" i="1"/>
  <c r="O44445" i="1"/>
  <c r="O44446" i="1"/>
  <c r="O44447" i="1"/>
  <c r="O44448" i="1"/>
  <c r="O44449" i="1"/>
  <c r="O44450" i="1"/>
  <c r="O44451" i="1"/>
  <c r="O44452" i="1"/>
  <c r="O44453" i="1"/>
  <c r="O44454" i="1"/>
  <c r="O44455" i="1"/>
  <c r="O44456" i="1"/>
  <c r="O44457" i="1"/>
  <c r="O44458" i="1"/>
  <c r="O44459" i="1"/>
  <c r="O44460" i="1"/>
  <c r="O44461" i="1"/>
  <c r="O44462" i="1"/>
  <c r="O44463" i="1"/>
  <c r="O44464" i="1"/>
  <c r="O44465" i="1"/>
  <c r="O44466" i="1"/>
  <c r="O44467" i="1"/>
  <c r="O44468" i="1"/>
  <c r="O44469" i="1"/>
  <c r="O44470" i="1"/>
  <c r="O44471" i="1"/>
  <c r="O44472" i="1"/>
  <c r="O44473" i="1"/>
  <c r="O44474" i="1"/>
  <c r="O44475" i="1"/>
  <c r="O44476" i="1"/>
  <c r="O44477" i="1"/>
  <c r="O44478" i="1"/>
  <c r="O44479" i="1"/>
  <c r="O44480" i="1"/>
  <c r="O44481" i="1"/>
  <c r="O44482" i="1"/>
  <c r="O44483" i="1"/>
  <c r="O44484" i="1"/>
  <c r="O44485" i="1"/>
  <c r="O44486" i="1"/>
  <c r="O44487" i="1"/>
  <c r="O44488" i="1"/>
  <c r="O44489" i="1"/>
  <c r="O44490" i="1"/>
  <c r="O44491" i="1"/>
  <c r="O44492" i="1"/>
  <c r="O44493" i="1"/>
  <c r="O44494" i="1"/>
  <c r="O44495" i="1"/>
  <c r="O44496" i="1"/>
  <c r="O44497" i="1"/>
  <c r="O44498" i="1"/>
  <c r="O44499" i="1"/>
  <c r="O44500" i="1"/>
  <c r="O44501" i="1"/>
  <c r="O44502" i="1"/>
  <c r="O44503" i="1"/>
  <c r="O44504" i="1"/>
  <c r="O44505" i="1"/>
  <c r="O44506" i="1"/>
  <c r="O44507" i="1"/>
  <c r="O44508" i="1"/>
  <c r="O44509" i="1"/>
  <c r="O44510" i="1"/>
  <c r="O44511" i="1"/>
  <c r="O44512" i="1"/>
  <c r="O44513" i="1"/>
  <c r="O44514" i="1"/>
  <c r="O44515" i="1"/>
  <c r="O44516" i="1"/>
  <c r="O44517" i="1"/>
  <c r="O44518" i="1"/>
  <c r="O44519" i="1"/>
  <c r="O44520" i="1"/>
  <c r="O44521" i="1"/>
  <c r="O44522" i="1"/>
  <c r="O44523" i="1"/>
  <c r="O44524" i="1"/>
  <c r="O44525" i="1"/>
  <c r="O44526" i="1"/>
  <c r="O44527" i="1"/>
  <c r="O44528" i="1"/>
  <c r="O44529" i="1"/>
  <c r="O44530" i="1"/>
  <c r="O44531" i="1"/>
  <c r="O44532" i="1"/>
  <c r="O44533" i="1"/>
  <c r="O44534" i="1"/>
  <c r="O44535" i="1"/>
  <c r="O44536" i="1"/>
  <c r="O44537" i="1"/>
  <c r="O44538" i="1"/>
  <c r="O44539" i="1"/>
  <c r="O44540" i="1"/>
  <c r="O44541" i="1"/>
  <c r="O44542" i="1"/>
  <c r="O44543" i="1"/>
  <c r="O44544" i="1"/>
  <c r="O44545" i="1"/>
  <c r="O44546" i="1"/>
  <c r="O44547" i="1"/>
  <c r="O44548" i="1"/>
  <c r="O44549" i="1"/>
  <c r="O44550" i="1"/>
  <c r="O44551" i="1"/>
  <c r="O44552" i="1"/>
  <c r="O44553" i="1"/>
  <c r="O44554" i="1"/>
  <c r="O44555" i="1"/>
  <c r="O44556" i="1"/>
  <c r="O44557" i="1"/>
  <c r="O44558" i="1"/>
  <c r="O44559" i="1"/>
  <c r="O44560" i="1"/>
  <c r="O44561" i="1"/>
  <c r="O44562" i="1"/>
  <c r="O44563" i="1"/>
  <c r="O44564" i="1"/>
  <c r="O44565" i="1"/>
  <c r="O44566" i="1"/>
  <c r="O44567" i="1"/>
  <c r="O44568" i="1"/>
  <c r="O44569" i="1"/>
  <c r="O44570" i="1"/>
  <c r="O44571" i="1"/>
  <c r="O44572" i="1"/>
  <c r="O44573" i="1"/>
  <c r="O44574" i="1"/>
  <c r="O44575" i="1"/>
  <c r="O44576" i="1"/>
  <c r="O44577" i="1"/>
  <c r="O44578" i="1"/>
  <c r="O44579" i="1"/>
  <c r="O44580" i="1"/>
  <c r="O44581" i="1"/>
  <c r="O44582" i="1"/>
  <c r="O44583" i="1"/>
  <c r="O44584" i="1"/>
  <c r="O44585" i="1"/>
  <c r="O44586" i="1"/>
  <c r="O44587" i="1"/>
  <c r="O44588" i="1"/>
  <c r="O44589" i="1"/>
  <c r="O44590" i="1"/>
  <c r="O44591" i="1"/>
  <c r="O44592" i="1"/>
  <c r="O44593" i="1"/>
  <c r="O44594" i="1"/>
  <c r="O44595" i="1"/>
  <c r="O44596" i="1"/>
  <c r="O44597" i="1"/>
  <c r="O44598" i="1"/>
  <c r="O44599" i="1"/>
  <c r="O44600" i="1"/>
  <c r="O44601" i="1"/>
  <c r="O44602" i="1"/>
  <c r="O44603" i="1"/>
  <c r="O44604" i="1"/>
  <c r="O44605" i="1"/>
  <c r="O44606" i="1"/>
  <c r="O44607" i="1"/>
  <c r="O44608" i="1"/>
  <c r="O44609" i="1"/>
  <c r="O44610" i="1"/>
  <c r="O44611" i="1"/>
  <c r="O44612" i="1"/>
  <c r="O44613" i="1"/>
  <c r="O44614" i="1"/>
  <c r="O44615" i="1"/>
  <c r="O44616" i="1"/>
  <c r="O44617" i="1"/>
  <c r="O44618" i="1"/>
  <c r="O44619" i="1"/>
  <c r="O44620" i="1"/>
  <c r="O44621" i="1"/>
  <c r="O44622" i="1"/>
  <c r="O44623" i="1"/>
  <c r="O44624" i="1"/>
  <c r="O44625" i="1"/>
  <c r="O44626" i="1"/>
  <c r="O44627" i="1"/>
  <c r="O44628" i="1"/>
  <c r="O44629" i="1"/>
  <c r="O44630" i="1"/>
  <c r="O44631" i="1"/>
  <c r="O44632" i="1"/>
  <c r="O44633" i="1"/>
  <c r="O44634" i="1"/>
  <c r="O44635" i="1"/>
  <c r="O44636" i="1"/>
  <c r="O44637" i="1"/>
  <c r="O44638" i="1"/>
  <c r="O44639" i="1"/>
  <c r="O44640" i="1"/>
  <c r="O44641" i="1"/>
  <c r="O44642" i="1"/>
  <c r="O44643" i="1"/>
  <c r="O44644" i="1"/>
  <c r="O44645" i="1"/>
  <c r="O44646" i="1"/>
  <c r="O44647" i="1"/>
  <c r="O44648" i="1"/>
  <c r="O44649" i="1"/>
  <c r="O44650" i="1"/>
  <c r="O44651" i="1"/>
  <c r="O44652" i="1"/>
  <c r="O44653" i="1"/>
  <c r="O44654" i="1"/>
  <c r="O44655" i="1"/>
  <c r="O44656" i="1"/>
  <c r="O44657" i="1"/>
  <c r="O44658" i="1"/>
  <c r="O44659" i="1"/>
  <c r="O44660" i="1"/>
  <c r="O44661" i="1"/>
  <c r="O44662" i="1"/>
  <c r="O44663" i="1"/>
  <c r="O44664" i="1"/>
  <c r="O44665" i="1"/>
  <c r="O44666" i="1"/>
  <c r="O44667" i="1"/>
  <c r="O44668" i="1"/>
  <c r="O44669" i="1"/>
  <c r="O44670" i="1"/>
  <c r="O44671" i="1"/>
  <c r="O44672" i="1"/>
  <c r="O44673" i="1"/>
  <c r="O44674" i="1"/>
  <c r="O44675" i="1"/>
  <c r="O44676" i="1"/>
  <c r="O44677" i="1"/>
  <c r="O44678" i="1"/>
  <c r="O44679" i="1"/>
  <c r="O44680" i="1"/>
  <c r="O44681" i="1"/>
  <c r="O44682" i="1"/>
  <c r="O44683" i="1"/>
  <c r="O44684" i="1"/>
  <c r="O44685" i="1"/>
  <c r="O44686" i="1"/>
  <c r="O44687" i="1"/>
  <c r="O44688" i="1"/>
  <c r="O44689" i="1"/>
  <c r="O44690" i="1"/>
  <c r="O44691" i="1"/>
  <c r="O44692" i="1"/>
  <c r="O44693" i="1"/>
  <c r="O44694" i="1"/>
  <c r="O44695" i="1"/>
  <c r="O44696" i="1"/>
  <c r="O44697" i="1"/>
  <c r="O44698" i="1"/>
  <c r="O44699" i="1"/>
  <c r="O44700" i="1"/>
  <c r="O44701" i="1"/>
  <c r="O44702" i="1"/>
  <c r="O44703" i="1"/>
  <c r="O44704" i="1"/>
  <c r="O44705" i="1"/>
  <c r="O44706" i="1"/>
  <c r="O44707" i="1"/>
  <c r="O44708" i="1"/>
  <c r="O44709" i="1"/>
  <c r="O44710" i="1"/>
  <c r="O44711" i="1"/>
  <c r="O44712" i="1"/>
  <c r="O44713" i="1"/>
  <c r="O44714" i="1"/>
  <c r="O44715" i="1"/>
  <c r="O44716" i="1"/>
  <c r="O44717" i="1"/>
  <c r="O44718" i="1"/>
  <c r="O44719" i="1"/>
  <c r="O44720" i="1"/>
  <c r="O44721" i="1"/>
  <c r="O44722" i="1"/>
  <c r="O44723" i="1"/>
  <c r="O44724" i="1"/>
  <c r="O44725" i="1"/>
  <c r="O44726" i="1"/>
  <c r="O44727" i="1"/>
  <c r="O44728" i="1"/>
  <c r="O44729" i="1"/>
  <c r="O44730" i="1"/>
  <c r="O44731" i="1"/>
  <c r="O44732" i="1"/>
  <c r="O44733" i="1"/>
  <c r="O44734" i="1"/>
  <c r="O44735" i="1"/>
  <c r="O44736" i="1"/>
  <c r="O44737" i="1"/>
  <c r="O44738" i="1"/>
  <c r="O44739" i="1"/>
  <c r="O44740" i="1"/>
  <c r="O44741" i="1"/>
  <c r="O44742" i="1"/>
  <c r="O44743" i="1"/>
  <c r="O44744" i="1"/>
  <c r="O44745" i="1"/>
  <c r="O44746" i="1"/>
  <c r="O44747" i="1"/>
  <c r="O44748" i="1"/>
  <c r="O44749" i="1"/>
  <c r="O44750" i="1"/>
  <c r="O44751" i="1"/>
  <c r="O44752" i="1"/>
  <c r="O44753" i="1"/>
  <c r="O44754" i="1"/>
  <c r="O44755" i="1"/>
  <c r="O44756" i="1"/>
  <c r="O44757" i="1"/>
  <c r="O44758" i="1"/>
  <c r="O44759" i="1"/>
  <c r="O44760" i="1"/>
  <c r="O44761" i="1"/>
  <c r="O44762" i="1"/>
  <c r="O44763" i="1"/>
  <c r="O44764" i="1"/>
  <c r="O44765" i="1"/>
  <c r="O44766" i="1"/>
  <c r="O44767" i="1"/>
  <c r="O44768" i="1"/>
  <c r="O44769" i="1"/>
  <c r="O44770" i="1"/>
  <c r="O44771" i="1"/>
  <c r="O44772" i="1"/>
  <c r="O44773" i="1"/>
  <c r="O44774" i="1"/>
  <c r="O44775" i="1"/>
  <c r="O44776" i="1"/>
  <c r="O44777" i="1"/>
  <c r="O44778" i="1"/>
  <c r="O44779" i="1"/>
  <c r="O44780" i="1"/>
  <c r="O44781" i="1"/>
  <c r="O44782" i="1"/>
  <c r="O44783" i="1"/>
  <c r="O44784" i="1"/>
  <c r="O44785" i="1"/>
  <c r="O44786" i="1"/>
  <c r="O44787" i="1"/>
  <c r="O44788" i="1"/>
  <c r="O44789" i="1"/>
  <c r="O44790" i="1"/>
  <c r="O44791" i="1"/>
  <c r="O44792" i="1"/>
  <c r="O44793" i="1"/>
  <c r="O44794" i="1"/>
  <c r="O44795" i="1"/>
  <c r="O44796" i="1"/>
  <c r="O44797" i="1"/>
  <c r="O44798" i="1"/>
  <c r="O44799" i="1"/>
  <c r="O44800" i="1"/>
  <c r="O44801" i="1"/>
  <c r="O44802" i="1"/>
  <c r="O44803" i="1"/>
  <c r="O44804" i="1"/>
  <c r="O44805" i="1"/>
  <c r="O44806" i="1"/>
  <c r="O44807" i="1"/>
  <c r="O44808" i="1"/>
  <c r="O44809" i="1"/>
  <c r="O44810" i="1"/>
  <c r="O44811" i="1"/>
  <c r="O44812" i="1"/>
  <c r="O44813" i="1"/>
  <c r="O44814" i="1"/>
  <c r="O44815" i="1"/>
  <c r="O44816" i="1"/>
  <c r="O44817" i="1"/>
  <c r="O44818" i="1"/>
  <c r="O44819" i="1"/>
  <c r="O44820" i="1"/>
  <c r="O44821" i="1"/>
  <c r="O44822" i="1"/>
  <c r="O44823" i="1"/>
  <c r="O44824" i="1"/>
  <c r="O44825" i="1"/>
  <c r="O44826" i="1"/>
  <c r="O44827" i="1"/>
  <c r="O44828" i="1"/>
  <c r="O44829" i="1"/>
  <c r="O44830" i="1"/>
  <c r="O44831" i="1"/>
  <c r="O44832" i="1"/>
  <c r="O44833" i="1"/>
  <c r="O44834" i="1"/>
  <c r="O44835" i="1"/>
  <c r="O44836" i="1"/>
  <c r="O44837" i="1"/>
  <c r="O44838" i="1"/>
  <c r="O44839" i="1"/>
  <c r="O44840" i="1"/>
  <c r="O44841" i="1"/>
  <c r="O44842" i="1"/>
  <c r="O44843" i="1"/>
  <c r="O44844" i="1"/>
  <c r="O44845" i="1"/>
  <c r="O44846" i="1"/>
  <c r="O44847" i="1"/>
  <c r="O44848" i="1"/>
  <c r="O44849" i="1"/>
  <c r="O44850" i="1"/>
  <c r="O44851" i="1"/>
  <c r="O44852" i="1"/>
  <c r="O44853" i="1"/>
  <c r="O44854" i="1"/>
  <c r="O44855" i="1"/>
  <c r="O44856" i="1"/>
  <c r="O44857" i="1"/>
  <c r="O44858" i="1"/>
  <c r="O44859" i="1"/>
  <c r="O44860" i="1"/>
  <c r="O44861" i="1"/>
  <c r="O44862" i="1"/>
  <c r="O44863" i="1"/>
  <c r="O44864" i="1"/>
  <c r="O44865" i="1"/>
  <c r="O44866" i="1"/>
  <c r="O44867" i="1"/>
  <c r="O44868" i="1"/>
  <c r="O44869" i="1"/>
  <c r="O44870" i="1"/>
  <c r="O44871" i="1"/>
  <c r="O44872" i="1"/>
  <c r="O44873" i="1"/>
  <c r="O44874" i="1"/>
  <c r="O44875" i="1"/>
  <c r="O44876" i="1"/>
  <c r="O44877" i="1"/>
  <c r="O44878" i="1"/>
  <c r="O44879" i="1"/>
  <c r="O44880" i="1"/>
  <c r="O44881" i="1"/>
  <c r="O44882" i="1"/>
  <c r="O44883" i="1"/>
  <c r="O44884" i="1"/>
  <c r="O44885" i="1"/>
  <c r="O44886" i="1"/>
  <c r="O44887" i="1"/>
  <c r="O44888" i="1"/>
  <c r="O44889" i="1"/>
  <c r="O44890" i="1"/>
  <c r="O44891" i="1"/>
  <c r="O44892" i="1"/>
  <c r="O44893" i="1"/>
  <c r="O44894" i="1"/>
  <c r="O44895" i="1"/>
  <c r="O44896" i="1"/>
  <c r="O44897" i="1"/>
  <c r="O44898" i="1"/>
  <c r="O44899" i="1"/>
  <c r="O44900" i="1"/>
  <c r="O44901" i="1"/>
  <c r="O44902" i="1"/>
  <c r="O44903" i="1"/>
  <c r="O44904" i="1"/>
  <c r="O44905" i="1"/>
  <c r="O44906" i="1"/>
  <c r="O44907" i="1"/>
  <c r="O44908" i="1"/>
  <c r="O44909" i="1"/>
  <c r="O44910" i="1"/>
  <c r="O44911" i="1"/>
  <c r="O44912" i="1"/>
  <c r="O44913" i="1"/>
  <c r="O44914" i="1"/>
  <c r="O44915" i="1"/>
  <c r="O44916" i="1"/>
  <c r="O44917" i="1"/>
  <c r="O44918" i="1"/>
  <c r="O44919" i="1"/>
  <c r="O44920" i="1"/>
  <c r="O44921" i="1"/>
  <c r="O44922" i="1"/>
  <c r="O44923" i="1"/>
  <c r="O44924" i="1"/>
  <c r="O44925" i="1"/>
  <c r="O44926" i="1"/>
  <c r="O44927" i="1"/>
  <c r="O44928" i="1"/>
  <c r="O44929" i="1"/>
  <c r="O44930" i="1"/>
  <c r="O44931" i="1"/>
  <c r="O44932" i="1"/>
  <c r="O44933" i="1"/>
  <c r="O44934" i="1"/>
  <c r="O44935" i="1"/>
  <c r="O44936" i="1"/>
  <c r="O44937" i="1"/>
  <c r="O44938" i="1"/>
  <c r="O44939" i="1"/>
  <c r="O44940" i="1"/>
  <c r="O44941" i="1"/>
  <c r="O44942" i="1"/>
  <c r="O44943" i="1"/>
  <c r="O44944" i="1"/>
  <c r="O44945" i="1"/>
  <c r="O44946" i="1"/>
  <c r="O44947" i="1"/>
  <c r="O44948" i="1"/>
  <c r="O44949" i="1"/>
  <c r="O44950" i="1"/>
  <c r="O44951" i="1"/>
  <c r="O44952" i="1"/>
  <c r="O44953" i="1"/>
  <c r="O44954" i="1"/>
  <c r="O44955" i="1"/>
  <c r="O44956" i="1"/>
  <c r="O44957" i="1"/>
  <c r="O44958" i="1"/>
  <c r="O44959" i="1"/>
  <c r="O44960" i="1"/>
  <c r="O44961" i="1"/>
  <c r="O44962" i="1"/>
  <c r="O44963" i="1"/>
  <c r="O44964" i="1"/>
  <c r="O44965" i="1"/>
  <c r="O44966" i="1"/>
  <c r="O44967" i="1"/>
  <c r="O44968" i="1"/>
  <c r="O44969" i="1"/>
  <c r="O44970" i="1"/>
  <c r="O44971" i="1"/>
  <c r="O44972" i="1"/>
  <c r="O44973" i="1"/>
  <c r="O44974" i="1"/>
  <c r="O44975" i="1"/>
  <c r="O44976" i="1"/>
  <c r="O44977" i="1"/>
  <c r="O44978" i="1"/>
  <c r="O44979" i="1"/>
  <c r="O44980" i="1"/>
  <c r="O44981" i="1"/>
  <c r="O44982" i="1"/>
  <c r="O44983" i="1"/>
  <c r="O44984" i="1"/>
  <c r="O44985" i="1"/>
  <c r="O44986" i="1"/>
  <c r="O44987" i="1"/>
  <c r="O44988" i="1"/>
  <c r="O44989" i="1"/>
  <c r="O44990" i="1"/>
  <c r="O44991" i="1"/>
  <c r="O44992" i="1"/>
  <c r="O44993" i="1"/>
  <c r="O44994" i="1"/>
  <c r="O44995" i="1"/>
  <c r="O44996" i="1"/>
  <c r="O44997" i="1"/>
  <c r="O44998" i="1"/>
  <c r="O44999" i="1"/>
  <c r="O45000" i="1"/>
  <c r="O45001" i="1"/>
  <c r="O45002" i="1"/>
  <c r="O45003" i="1"/>
  <c r="O45004" i="1"/>
  <c r="O45005" i="1"/>
  <c r="O45006" i="1"/>
  <c r="O45007" i="1"/>
  <c r="O45008" i="1"/>
  <c r="O45009" i="1"/>
  <c r="O45010" i="1"/>
  <c r="O45011" i="1"/>
  <c r="O45012" i="1"/>
  <c r="O45013" i="1"/>
  <c r="O45014" i="1"/>
  <c r="O45015" i="1"/>
  <c r="O45016" i="1"/>
  <c r="O45017" i="1"/>
  <c r="O45018" i="1"/>
  <c r="O45019" i="1"/>
  <c r="O45020" i="1"/>
  <c r="O45021" i="1"/>
  <c r="O45022" i="1"/>
  <c r="O45023" i="1"/>
  <c r="O45024" i="1"/>
  <c r="O45025" i="1"/>
  <c r="O45026" i="1"/>
  <c r="O45027" i="1"/>
  <c r="O45028" i="1"/>
  <c r="O45029" i="1"/>
  <c r="O45030" i="1"/>
  <c r="O45031" i="1"/>
  <c r="O45032" i="1"/>
  <c r="O45033" i="1"/>
  <c r="O45034" i="1"/>
  <c r="O45035" i="1"/>
  <c r="O45036" i="1"/>
  <c r="O45037" i="1"/>
  <c r="O45038" i="1"/>
  <c r="O45039" i="1"/>
  <c r="O45040" i="1"/>
  <c r="O45041" i="1"/>
  <c r="O45042" i="1"/>
  <c r="O45043" i="1"/>
  <c r="O45044" i="1"/>
  <c r="O45045" i="1"/>
  <c r="O45046" i="1"/>
  <c r="O45047" i="1"/>
  <c r="O45048" i="1"/>
  <c r="O45049" i="1"/>
  <c r="O45050" i="1"/>
  <c r="O45051" i="1"/>
  <c r="O45052" i="1"/>
  <c r="O45053" i="1"/>
  <c r="O45054" i="1"/>
  <c r="O45055" i="1"/>
  <c r="O45056" i="1"/>
  <c r="O45057" i="1"/>
  <c r="O45058" i="1"/>
  <c r="O45059" i="1"/>
  <c r="O45060" i="1"/>
  <c r="O45061" i="1"/>
  <c r="O45062" i="1"/>
  <c r="O45063" i="1"/>
  <c r="O45064" i="1"/>
  <c r="O45065" i="1"/>
  <c r="O45066" i="1"/>
  <c r="O45067" i="1"/>
  <c r="O45068" i="1"/>
  <c r="O45069" i="1"/>
  <c r="O45070" i="1"/>
  <c r="O45071" i="1"/>
  <c r="O45072" i="1"/>
  <c r="O45073" i="1"/>
  <c r="O45074" i="1"/>
  <c r="O45075" i="1"/>
  <c r="O45076" i="1"/>
  <c r="O45077" i="1"/>
  <c r="O45078" i="1"/>
  <c r="O45079" i="1"/>
  <c r="O45080" i="1"/>
  <c r="O45081" i="1"/>
  <c r="O45082" i="1"/>
  <c r="O45083" i="1"/>
  <c r="O45084" i="1"/>
  <c r="O45085" i="1"/>
  <c r="O45086" i="1"/>
  <c r="O45087" i="1"/>
  <c r="O45088" i="1"/>
  <c r="O45089" i="1"/>
  <c r="O45090" i="1"/>
  <c r="O45091" i="1"/>
  <c r="O45092" i="1"/>
  <c r="O45093" i="1"/>
  <c r="O45094" i="1"/>
  <c r="O45095" i="1"/>
  <c r="O45096" i="1"/>
  <c r="O45097" i="1"/>
  <c r="O45098" i="1"/>
  <c r="O45099" i="1"/>
  <c r="O45100" i="1"/>
  <c r="O45101" i="1"/>
  <c r="O45102" i="1"/>
  <c r="O45103" i="1"/>
  <c r="O45104" i="1"/>
  <c r="O45105" i="1"/>
  <c r="O45106" i="1"/>
  <c r="O45107" i="1"/>
  <c r="O45108" i="1"/>
  <c r="O45109" i="1"/>
  <c r="O45110" i="1"/>
  <c r="O45111" i="1"/>
  <c r="O45112" i="1"/>
  <c r="O45113" i="1"/>
  <c r="O45114" i="1"/>
  <c r="O45115" i="1"/>
  <c r="O45116" i="1"/>
  <c r="O45117" i="1"/>
  <c r="O45118" i="1"/>
  <c r="O45119" i="1"/>
  <c r="O45120" i="1"/>
  <c r="O45121" i="1"/>
  <c r="O45122" i="1"/>
  <c r="O45123" i="1"/>
  <c r="O45124" i="1"/>
  <c r="O45125" i="1"/>
  <c r="O45126" i="1"/>
  <c r="O45127" i="1"/>
  <c r="O45128" i="1"/>
  <c r="O45129" i="1"/>
  <c r="O45130" i="1"/>
  <c r="O45131" i="1"/>
  <c r="O45132" i="1"/>
  <c r="O45133" i="1"/>
  <c r="O45134" i="1"/>
  <c r="O45135" i="1"/>
  <c r="O45136" i="1"/>
  <c r="O45137" i="1"/>
  <c r="O45138" i="1"/>
  <c r="O45139" i="1"/>
  <c r="O45140" i="1"/>
  <c r="O45141" i="1"/>
  <c r="O45142" i="1"/>
  <c r="O45143" i="1"/>
  <c r="O45144" i="1"/>
  <c r="O45145" i="1"/>
  <c r="O45146" i="1"/>
  <c r="O45147" i="1"/>
  <c r="O45148" i="1"/>
  <c r="O45149" i="1"/>
  <c r="O45150" i="1"/>
  <c r="O45151" i="1"/>
  <c r="O45152" i="1"/>
  <c r="O45153" i="1"/>
  <c r="O45154" i="1"/>
  <c r="O45155" i="1"/>
  <c r="O45156" i="1"/>
  <c r="O45157" i="1"/>
  <c r="O45158" i="1"/>
  <c r="O45159" i="1"/>
  <c r="O45160" i="1"/>
  <c r="O45161" i="1"/>
  <c r="O45162" i="1"/>
  <c r="O45163" i="1"/>
  <c r="O45164" i="1"/>
  <c r="O45165" i="1"/>
  <c r="O45166" i="1"/>
  <c r="O45167" i="1"/>
  <c r="O45168" i="1"/>
  <c r="O45169" i="1"/>
  <c r="O45170" i="1"/>
  <c r="O45171" i="1"/>
  <c r="O45172" i="1"/>
  <c r="O45173" i="1"/>
  <c r="O45174" i="1"/>
  <c r="O45175" i="1"/>
  <c r="O45176" i="1"/>
  <c r="O45177" i="1"/>
  <c r="O45178" i="1"/>
  <c r="O45179" i="1"/>
  <c r="O45180" i="1"/>
  <c r="O45181" i="1"/>
  <c r="O45182" i="1"/>
  <c r="O45183" i="1"/>
  <c r="O45184" i="1"/>
  <c r="O45185" i="1"/>
  <c r="O45186" i="1"/>
  <c r="O45187" i="1"/>
  <c r="O45188" i="1"/>
  <c r="O45189" i="1"/>
  <c r="O45190" i="1"/>
  <c r="O45191" i="1"/>
  <c r="O45192" i="1"/>
  <c r="O45193" i="1"/>
  <c r="O45194" i="1"/>
  <c r="O45195" i="1"/>
  <c r="O45196" i="1"/>
  <c r="O45197" i="1"/>
  <c r="O45198" i="1"/>
  <c r="O45199" i="1"/>
  <c r="O45200" i="1"/>
  <c r="O45201" i="1"/>
  <c r="O45202" i="1"/>
  <c r="O45203" i="1"/>
  <c r="O45204" i="1"/>
  <c r="O45205" i="1"/>
  <c r="O45206" i="1"/>
  <c r="O45207" i="1"/>
  <c r="O45208" i="1"/>
  <c r="O45209" i="1"/>
  <c r="O45210" i="1"/>
  <c r="O45211" i="1"/>
  <c r="O45212" i="1"/>
  <c r="O45213" i="1"/>
  <c r="O45214" i="1"/>
  <c r="O45215" i="1"/>
  <c r="O45216" i="1"/>
  <c r="O45217" i="1"/>
  <c r="O45218" i="1"/>
  <c r="O45219" i="1"/>
  <c r="O45220" i="1"/>
  <c r="O45221" i="1"/>
  <c r="O45222" i="1"/>
  <c r="O45223" i="1"/>
  <c r="O45224" i="1"/>
  <c r="O45225" i="1"/>
  <c r="O45226" i="1"/>
  <c r="O45227" i="1"/>
  <c r="O45228" i="1"/>
  <c r="O45229" i="1"/>
  <c r="O45230" i="1"/>
  <c r="O45231" i="1"/>
  <c r="O45232" i="1"/>
  <c r="O45233" i="1"/>
  <c r="O45234" i="1"/>
  <c r="O45235" i="1"/>
  <c r="O45236" i="1"/>
  <c r="O45237" i="1"/>
  <c r="O45238" i="1"/>
  <c r="O45239" i="1"/>
  <c r="O45240" i="1"/>
  <c r="O45241" i="1"/>
  <c r="O45242" i="1"/>
  <c r="O45243" i="1"/>
  <c r="O45244" i="1"/>
  <c r="O45245" i="1"/>
  <c r="O45246" i="1"/>
  <c r="O45247" i="1"/>
  <c r="O45248" i="1"/>
  <c r="O45249" i="1"/>
  <c r="O45250" i="1"/>
  <c r="O45251" i="1"/>
  <c r="O45252" i="1"/>
  <c r="O45253" i="1"/>
  <c r="O45254" i="1"/>
  <c r="O45255" i="1"/>
  <c r="O45256" i="1"/>
  <c r="O45257" i="1"/>
  <c r="O45258" i="1"/>
  <c r="O45259" i="1"/>
  <c r="O45260" i="1"/>
  <c r="O45261" i="1"/>
  <c r="O45262" i="1"/>
  <c r="O45263" i="1"/>
  <c r="O45264" i="1"/>
  <c r="O45265" i="1"/>
  <c r="O45266" i="1"/>
  <c r="O45267" i="1"/>
  <c r="O45268" i="1"/>
  <c r="O45269" i="1"/>
  <c r="O45270" i="1"/>
  <c r="O45271" i="1"/>
  <c r="O45272" i="1"/>
  <c r="O45273" i="1"/>
  <c r="O45274" i="1"/>
  <c r="O45275" i="1"/>
  <c r="O45276" i="1"/>
  <c r="O45277" i="1"/>
  <c r="O45278" i="1"/>
  <c r="O45279" i="1"/>
  <c r="O45280" i="1"/>
  <c r="O45281" i="1"/>
  <c r="O45282" i="1"/>
  <c r="O45283" i="1"/>
  <c r="O45284" i="1"/>
  <c r="O45285" i="1"/>
  <c r="O45286" i="1"/>
  <c r="O45287" i="1"/>
  <c r="O45288" i="1"/>
  <c r="O45289" i="1"/>
  <c r="O45290" i="1"/>
  <c r="O45291" i="1"/>
  <c r="O45292" i="1"/>
  <c r="O45293" i="1"/>
  <c r="O45294" i="1"/>
  <c r="O45295" i="1"/>
  <c r="O45296" i="1"/>
  <c r="O45297" i="1"/>
  <c r="O45298" i="1"/>
  <c r="O45299" i="1"/>
  <c r="O45300" i="1"/>
  <c r="O45301" i="1"/>
  <c r="O45302" i="1"/>
  <c r="O45303" i="1"/>
  <c r="O45304" i="1"/>
  <c r="O45305" i="1"/>
  <c r="O45306" i="1"/>
  <c r="O45307" i="1"/>
  <c r="O45308" i="1"/>
  <c r="O45309" i="1"/>
  <c r="O45310" i="1"/>
  <c r="O45311" i="1"/>
  <c r="O45312" i="1"/>
  <c r="O45313" i="1"/>
  <c r="O45314" i="1"/>
  <c r="O45315" i="1"/>
  <c r="O45316" i="1"/>
  <c r="O45317" i="1"/>
  <c r="O45318" i="1"/>
  <c r="O45319" i="1"/>
  <c r="O45320" i="1"/>
  <c r="O45321" i="1"/>
  <c r="O45322" i="1"/>
  <c r="O45323" i="1"/>
  <c r="O45324" i="1"/>
  <c r="O45325" i="1"/>
  <c r="O45326" i="1"/>
  <c r="O45327" i="1"/>
  <c r="O45328" i="1"/>
  <c r="O45329" i="1"/>
  <c r="O45330" i="1"/>
  <c r="O45331" i="1"/>
  <c r="O45332" i="1"/>
  <c r="O45333" i="1"/>
  <c r="O45334" i="1"/>
  <c r="O45335" i="1"/>
  <c r="O45336" i="1"/>
  <c r="O45337" i="1"/>
  <c r="O45338" i="1"/>
  <c r="O45339" i="1"/>
  <c r="O45340" i="1"/>
  <c r="O45341" i="1"/>
  <c r="O45342" i="1"/>
  <c r="O45343" i="1"/>
  <c r="O45344" i="1"/>
  <c r="O45345" i="1"/>
  <c r="O45346" i="1"/>
  <c r="O45347" i="1"/>
  <c r="O45348" i="1"/>
  <c r="O45349" i="1"/>
  <c r="O45350" i="1"/>
  <c r="O45351" i="1"/>
  <c r="O45352" i="1"/>
  <c r="O45353" i="1"/>
  <c r="O45354" i="1"/>
  <c r="O45355" i="1"/>
  <c r="O45356" i="1"/>
  <c r="O45357" i="1"/>
  <c r="O45358" i="1"/>
  <c r="O45359" i="1"/>
  <c r="O45360" i="1"/>
  <c r="O45361" i="1"/>
  <c r="O45362" i="1"/>
  <c r="O45363" i="1"/>
  <c r="O45364" i="1"/>
  <c r="O45365" i="1"/>
  <c r="O45366" i="1"/>
  <c r="O45367" i="1"/>
  <c r="O45368" i="1"/>
  <c r="O45369" i="1"/>
  <c r="O45370" i="1"/>
  <c r="O45371" i="1"/>
  <c r="O45372" i="1"/>
  <c r="O45373" i="1"/>
  <c r="O45374" i="1"/>
  <c r="O45375" i="1"/>
  <c r="O45376" i="1"/>
  <c r="O45377" i="1"/>
  <c r="O45378" i="1"/>
  <c r="O45379" i="1"/>
  <c r="O45380" i="1"/>
  <c r="O45381" i="1"/>
  <c r="O45382" i="1"/>
  <c r="O45383" i="1"/>
  <c r="O45384" i="1"/>
  <c r="O45385" i="1"/>
  <c r="O45386" i="1"/>
  <c r="O45387" i="1"/>
  <c r="O45388" i="1"/>
  <c r="O45389" i="1"/>
  <c r="O45390" i="1"/>
  <c r="O45391" i="1"/>
  <c r="O45392" i="1"/>
  <c r="O45393" i="1"/>
  <c r="O45394" i="1"/>
  <c r="O45395" i="1"/>
  <c r="O45396" i="1"/>
  <c r="O45397" i="1"/>
  <c r="O45398" i="1"/>
  <c r="O45399" i="1"/>
  <c r="O45400" i="1"/>
  <c r="O45401" i="1"/>
  <c r="O45402" i="1"/>
  <c r="O45403" i="1"/>
  <c r="O45404" i="1"/>
  <c r="O45405" i="1"/>
  <c r="O45406" i="1"/>
  <c r="O45407" i="1"/>
  <c r="O45408" i="1"/>
  <c r="O45409" i="1"/>
  <c r="O45410" i="1"/>
  <c r="O45411" i="1"/>
  <c r="O45412" i="1"/>
  <c r="O45413" i="1"/>
  <c r="O45414" i="1"/>
  <c r="O45415" i="1"/>
  <c r="O45416" i="1"/>
  <c r="O45417" i="1"/>
  <c r="O45418" i="1"/>
  <c r="O45419" i="1"/>
  <c r="O45420" i="1"/>
  <c r="O45421" i="1"/>
  <c r="O45422" i="1"/>
  <c r="O45423" i="1"/>
  <c r="O45424" i="1"/>
  <c r="O45425" i="1"/>
  <c r="O45426" i="1"/>
  <c r="O45427" i="1"/>
  <c r="O45428" i="1"/>
  <c r="O45429" i="1"/>
  <c r="O45430" i="1"/>
  <c r="O45431" i="1"/>
  <c r="O45432" i="1"/>
  <c r="O45433" i="1"/>
  <c r="O45434" i="1"/>
  <c r="O45435" i="1"/>
  <c r="O45436" i="1"/>
  <c r="O45437" i="1"/>
  <c r="O45438" i="1"/>
  <c r="O45439" i="1"/>
  <c r="O45440" i="1"/>
  <c r="O45441" i="1"/>
  <c r="O45442" i="1"/>
  <c r="O45443" i="1"/>
  <c r="O45444" i="1"/>
  <c r="O45445" i="1"/>
  <c r="O45446" i="1"/>
  <c r="O45447" i="1"/>
  <c r="O45448" i="1"/>
  <c r="O45449" i="1"/>
  <c r="O45450" i="1"/>
  <c r="O45451" i="1"/>
  <c r="O45452" i="1"/>
  <c r="O45453" i="1"/>
  <c r="O45454" i="1"/>
  <c r="O45455" i="1"/>
  <c r="O45456" i="1"/>
  <c r="O45457" i="1"/>
  <c r="O45458" i="1"/>
  <c r="O45459" i="1"/>
  <c r="O45460" i="1"/>
  <c r="O45461" i="1"/>
  <c r="O45462" i="1"/>
  <c r="O45463" i="1"/>
  <c r="O45464" i="1"/>
  <c r="O45465" i="1"/>
  <c r="O45466" i="1"/>
  <c r="O45467" i="1"/>
  <c r="O45468" i="1"/>
  <c r="O45469" i="1"/>
  <c r="O45470" i="1"/>
  <c r="O45471" i="1"/>
  <c r="O45472" i="1"/>
  <c r="O45473" i="1"/>
  <c r="O45474" i="1"/>
  <c r="O45475" i="1"/>
  <c r="O45476" i="1"/>
  <c r="O45477" i="1"/>
  <c r="O45478" i="1"/>
  <c r="O45479" i="1"/>
  <c r="O45480" i="1"/>
  <c r="O45481" i="1"/>
  <c r="O45482" i="1"/>
  <c r="O45483" i="1"/>
  <c r="O45484" i="1"/>
  <c r="O45485" i="1"/>
  <c r="O45486" i="1"/>
  <c r="O45487" i="1"/>
  <c r="O45488" i="1"/>
  <c r="O45489" i="1"/>
  <c r="O45490" i="1"/>
  <c r="O45491" i="1"/>
  <c r="O45492" i="1"/>
  <c r="O45493" i="1"/>
  <c r="O45494" i="1"/>
  <c r="O45495" i="1"/>
  <c r="O45496" i="1"/>
  <c r="O45497" i="1"/>
  <c r="O45498" i="1"/>
  <c r="O45499" i="1"/>
  <c r="O45500" i="1"/>
  <c r="O45501" i="1"/>
  <c r="O45502" i="1"/>
  <c r="O45503" i="1"/>
  <c r="O45504" i="1"/>
  <c r="O45505" i="1"/>
  <c r="O45506" i="1"/>
  <c r="O45507" i="1"/>
  <c r="O45508" i="1"/>
  <c r="O45509" i="1"/>
  <c r="O45510" i="1"/>
  <c r="O45511" i="1"/>
  <c r="O45512" i="1"/>
  <c r="O45513" i="1"/>
  <c r="O45514" i="1"/>
  <c r="O45515" i="1"/>
  <c r="O45516" i="1"/>
  <c r="O45517" i="1"/>
  <c r="O45518" i="1"/>
  <c r="O45519" i="1"/>
  <c r="O45520" i="1"/>
  <c r="O45521" i="1"/>
  <c r="O45522" i="1"/>
  <c r="O45523" i="1"/>
  <c r="O45524" i="1"/>
  <c r="O45525" i="1"/>
  <c r="O45526" i="1"/>
  <c r="O45527" i="1"/>
  <c r="O45528" i="1"/>
  <c r="O45529" i="1"/>
  <c r="O45530" i="1"/>
  <c r="O45531" i="1"/>
  <c r="O45532" i="1"/>
  <c r="O45533" i="1"/>
  <c r="O45534" i="1"/>
  <c r="O45535" i="1"/>
  <c r="O45536" i="1"/>
  <c r="O45537" i="1"/>
  <c r="O45538" i="1"/>
  <c r="O45539" i="1"/>
  <c r="O45540" i="1"/>
  <c r="O45541" i="1"/>
  <c r="O45542" i="1"/>
  <c r="O45543" i="1"/>
  <c r="O45544" i="1"/>
  <c r="O45545" i="1"/>
  <c r="O45546" i="1"/>
  <c r="O45547" i="1"/>
  <c r="O45548" i="1"/>
  <c r="O45549" i="1"/>
  <c r="O45550" i="1"/>
  <c r="O45551" i="1"/>
  <c r="O45552" i="1"/>
  <c r="O45553" i="1"/>
  <c r="O45554" i="1"/>
  <c r="O45555" i="1"/>
  <c r="O45556" i="1"/>
  <c r="O45557" i="1"/>
  <c r="O45558" i="1"/>
  <c r="O45559" i="1"/>
  <c r="O45560" i="1"/>
  <c r="O45561" i="1"/>
  <c r="O45562" i="1"/>
  <c r="O45563" i="1"/>
  <c r="O45564" i="1"/>
  <c r="O45565" i="1"/>
  <c r="O45566" i="1"/>
  <c r="O45567" i="1"/>
  <c r="O45568" i="1"/>
  <c r="O45569" i="1"/>
  <c r="O45570" i="1"/>
  <c r="O45571" i="1"/>
  <c r="O45572" i="1"/>
  <c r="O45573" i="1"/>
  <c r="O45574" i="1"/>
  <c r="O45575" i="1"/>
  <c r="O45576" i="1"/>
  <c r="O45577" i="1"/>
  <c r="O45578" i="1"/>
  <c r="O45579" i="1"/>
  <c r="O45580" i="1"/>
  <c r="O45581" i="1"/>
  <c r="O45582" i="1"/>
  <c r="O45583" i="1"/>
  <c r="O45584" i="1"/>
  <c r="O45585" i="1"/>
  <c r="O45586" i="1"/>
  <c r="O45587" i="1"/>
  <c r="O45588" i="1"/>
  <c r="O45589" i="1"/>
  <c r="O45590" i="1"/>
  <c r="O45591" i="1"/>
  <c r="O45592" i="1"/>
  <c r="O45593" i="1"/>
  <c r="O45594" i="1"/>
  <c r="O45595" i="1"/>
  <c r="O45596" i="1"/>
  <c r="O45597" i="1"/>
  <c r="O45598" i="1"/>
  <c r="O45599" i="1"/>
  <c r="O45600" i="1"/>
  <c r="O45601" i="1"/>
  <c r="O45602" i="1"/>
  <c r="O45603" i="1"/>
  <c r="O45604" i="1"/>
  <c r="O45605" i="1"/>
  <c r="O45606" i="1"/>
  <c r="O45607" i="1"/>
  <c r="O45608" i="1"/>
  <c r="O45609" i="1"/>
  <c r="O45610" i="1"/>
  <c r="O45611" i="1"/>
  <c r="O45612" i="1"/>
  <c r="O45613" i="1"/>
  <c r="O45614" i="1"/>
  <c r="O45615" i="1"/>
  <c r="O45616" i="1"/>
  <c r="O45617" i="1"/>
  <c r="O45618" i="1"/>
  <c r="O45619" i="1"/>
  <c r="O45620" i="1"/>
  <c r="O45621" i="1"/>
  <c r="O45622" i="1"/>
  <c r="O45623" i="1"/>
  <c r="O45624" i="1"/>
  <c r="O45625" i="1"/>
  <c r="O45626" i="1"/>
  <c r="O45627" i="1"/>
  <c r="O45628" i="1"/>
  <c r="O45629" i="1"/>
  <c r="O45630" i="1"/>
  <c r="O45631" i="1"/>
  <c r="O45632" i="1"/>
  <c r="O45633" i="1"/>
  <c r="O45634" i="1"/>
  <c r="O45635" i="1"/>
  <c r="O45636" i="1"/>
  <c r="O45637" i="1"/>
  <c r="O45638" i="1"/>
  <c r="O45639" i="1"/>
  <c r="O45640" i="1"/>
  <c r="O45641" i="1"/>
  <c r="O45642" i="1"/>
  <c r="O45643" i="1"/>
  <c r="O45644" i="1"/>
  <c r="O45645" i="1"/>
  <c r="O45646" i="1"/>
  <c r="O45647" i="1"/>
  <c r="O45648" i="1"/>
  <c r="O45649" i="1"/>
  <c r="O45650" i="1"/>
  <c r="O45651" i="1"/>
  <c r="O45652" i="1"/>
  <c r="O45653" i="1"/>
  <c r="O45654" i="1"/>
  <c r="O45655" i="1"/>
  <c r="O45656" i="1"/>
  <c r="O45657" i="1"/>
  <c r="O45658" i="1"/>
  <c r="O45659" i="1"/>
  <c r="O45660" i="1"/>
  <c r="O45661" i="1"/>
  <c r="O45662" i="1"/>
  <c r="O45663" i="1"/>
  <c r="O45664" i="1"/>
  <c r="O45665" i="1"/>
  <c r="O45666" i="1"/>
  <c r="O45667" i="1"/>
  <c r="O45668" i="1"/>
  <c r="O45669" i="1"/>
  <c r="O45670" i="1"/>
  <c r="O45671" i="1"/>
  <c r="O45672" i="1"/>
  <c r="O45673" i="1"/>
  <c r="O45674" i="1"/>
  <c r="O45675" i="1"/>
  <c r="O45676" i="1"/>
  <c r="O45677" i="1"/>
  <c r="O45678" i="1"/>
  <c r="O45679" i="1"/>
  <c r="O45680" i="1"/>
  <c r="O45681" i="1"/>
  <c r="O45682" i="1"/>
  <c r="O45683" i="1"/>
  <c r="O45684" i="1"/>
  <c r="O45685" i="1"/>
  <c r="O45686" i="1"/>
  <c r="O45687" i="1"/>
  <c r="O45688" i="1"/>
  <c r="O45689" i="1"/>
  <c r="O45690" i="1"/>
  <c r="O45691" i="1"/>
  <c r="O45692" i="1"/>
  <c r="O45693" i="1"/>
  <c r="O45694" i="1"/>
  <c r="O45695" i="1"/>
  <c r="O45696" i="1"/>
  <c r="O45697" i="1"/>
  <c r="O45698" i="1"/>
  <c r="O45699" i="1"/>
  <c r="O45700" i="1"/>
  <c r="O45701" i="1"/>
  <c r="O45702" i="1"/>
  <c r="O45703" i="1"/>
  <c r="O45704" i="1"/>
  <c r="O45705" i="1"/>
  <c r="O45706" i="1"/>
  <c r="O45707" i="1"/>
  <c r="O45708" i="1"/>
  <c r="O45709" i="1"/>
  <c r="O45710" i="1"/>
  <c r="O45711" i="1"/>
  <c r="O45712" i="1"/>
  <c r="O45713" i="1"/>
  <c r="O45714" i="1"/>
  <c r="O45715" i="1"/>
  <c r="O45716" i="1"/>
  <c r="O45717" i="1"/>
  <c r="O45718" i="1"/>
  <c r="O45719" i="1"/>
  <c r="O45720" i="1"/>
  <c r="O45721" i="1"/>
  <c r="O45722" i="1"/>
  <c r="O45723" i="1"/>
  <c r="O45724" i="1"/>
  <c r="O45725" i="1"/>
  <c r="O45726" i="1"/>
  <c r="O45727" i="1"/>
  <c r="O45728" i="1"/>
  <c r="O45729" i="1"/>
  <c r="O45730" i="1"/>
  <c r="O45731" i="1"/>
  <c r="O45732" i="1"/>
  <c r="O45733" i="1"/>
  <c r="O45734" i="1"/>
  <c r="O45735" i="1"/>
  <c r="O45736" i="1"/>
  <c r="O45737" i="1"/>
  <c r="O45738" i="1"/>
  <c r="O45739" i="1"/>
  <c r="O45740" i="1"/>
  <c r="O45741" i="1"/>
  <c r="O45742" i="1"/>
  <c r="O45743" i="1"/>
  <c r="O45744" i="1"/>
  <c r="O45745" i="1"/>
  <c r="O45746" i="1"/>
  <c r="O45747" i="1"/>
  <c r="O45748" i="1"/>
  <c r="O45749" i="1"/>
  <c r="O45750" i="1"/>
  <c r="O45751" i="1"/>
  <c r="O45752" i="1"/>
  <c r="O45753" i="1"/>
  <c r="O45754" i="1"/>
  <c r="O45755" i="1"/>
  <c r="O45756" i="1"/>
  <c r="O45757" i="1"/>
  <c r="O45758" i="1"/>
  <c r="O45759" i="1"/>
  <c r="O45760" i="1"/>
  <c r="O45761" i="1"/>
  <c r="O45762" i="1"/>
  <c r="O45763" i="1"/>
  <c r="O45764" i="1"/>
  <c r="O45765" i="1"/>
  <c r="O45766" i="1"/>
  <c r="O45767" i="1"/>
  <c r="O45768" i="1"/>
  <c r="O45769" i="1"/>
  <c r="O45770" i="1"/>
  <c r="O45771" i="1"/>
  <c r="O45772" i="1"/>
  <c r="O45773" i="1"/>
  <c r="O45774" i="1"/>
  <c r="O45775" i="1"/>
  <c r="O45776" i="1"/>
  <c r="O45777" i="1"/>
  <c r="O45778" i="1"/>
  <c r="O45779" i="1"/>
  <c r="O45780" i="1"/>
  <c r="O45781" i="1"/>
  <c r="O45782" i="1"/>
  <c r="O45783" i="1"/>
  <c r="O45784" i="1"/>
  <c r="O45785" i="1"/>
  <c r="O45786" i="1"/>
  <c r="O45787" i="1"/>
  <c r="O45788" i="1"/>
  <c r="O45789" i="1"/>
  <c r="O45790" i="1"/>
  <c r="O45791" i="1"/>
  <c r="O45792" i="1"/>
  <c r="O45793" i="1"/>
  <c r="O45794" i="1"/>
  <c r="O45795" i="1"/>
  <c r="O45796" i="1"/>
  <c r="O45797" i="1"/>
  <c r="O45798" i="1"/>
  <c r="O45799" i="1"/>
  <c r="O45800" i="1"/>
  <c r="O45801" i="1"/>
  <c r="O45802" i="1"/>
  <c r="O45803" i="1"/>
  <c r="O45804" i="1"/>
  <c r="O45805" i="1"/>
  <c r="O45806" i="1"/>
  <c r="O45807" i="1"/>
  <c r="O45808" i="1"/>
  <c r="O45809" i="1"/>
  <c r="O45810" i="1"/>
  <c r="O45811" i="1"/>
  <c r="O45812" i="1"/>
  <c r="O45813" i="1"/>
  <c r="O45814" i="1"/>
  <c r="O45815" i="1"/>
  <c r="O45816" i="1"/>
  <c r="O45817" i="1"/>
  <c r="O45818" i="1"/>
  <c r="O45819" i="1"/>
  <c r="O45820" i="1"/>
  <c r="O45821" i="1"/>
  <c r="O45822" i="1"/>
  <c r="O45823" i="1"/>
  <c r="O45824" i="1"/>
  <c r="O45825" i="1"/>
  <c r="O45826" i="1"/>
  <c r="O45827" i="1"/>
  <c r="O45828" i="1"/>
  <c r="O45829" i="1"/>
  <c r="O45830" i="1"/>
  <c r="O45831" i="1"/>
  <c r="O45832" i="1"/>
  <c r="O45833" i="1"/>
  <c r="O45834" i="1"/>
  <c r="O45835" i="1"/>
  <c r="O45836" i="1"/>
  <c r="O45837" i="1"/>
  <c r="O45838" i="1"/>
  <c r="O45839" i="1"/>
  <c r="O45840" i="1"/>
  <c r="O45841" i="1"/>
  <c r="O45842" i="1"/>
  <c r="O45843" i="1"/>
  <c r="O45844" i="1"/>
  <c r="O45845" i="1"/>
  <c r="O45846" i="1"/>
  <c r="O45847" i="1"/>
  <c r="O45848" i="1"/>
  <c r="O45849" i="1"/>
  <c r="O45850" i="1"/>
  <c r="O45851" i="1"/>
  <c r="O45852" i="1"/>
  <c r="O45853" i="1"/>
  <c r="O45854" i="1"/>
  <c r="O45855" i="1"/>
  <c r="O45856" i="1"/>
  <c r="O45857" i="1"/>
  <c r="O45858" i="1"/>
  <c r="O45859" i="1"/>
  <c r="O45860" i="1"/>
  <c r="O45861" i="1"/>
  <c r="O45862" i="1"/>
  <c r="O45863" i="1"/>
  <c r="O45864" i="1"/>
  <c r="O45865" i="1"/>
  <c r="O45866" i="1"/>
  <c r="O45867" i="1"/>
  <c r="O45868" i="1"/>
  <c r="O45869" i="1"/>
  <c r="O45870" i="1"/>
  <c r="O45871" i="1"/>
  <c r="O45872" i="1"/>
  <c r="O45873" i="1"/>
  <c r="O45874" i="1"/>
  <c r="O45875" i="1"/>
  <c r="O45876" i="1"/>
  <c r="O45877" i="1"/>
  <c r="O45878" i="1"/>
  <c r="O45879" i="1"/>
  <c r="O45880" i="1"/>
  <c r="O45881" i="1"/>
  <c r="O45882" i="1"/>
  <c r="O45883" i="1"/>
  <c r="O45884" i="1"/>
  <c r="O45885" i="1"/>
  <c r="O45886" i="1"/>
  <c r="O45887" i="1"/>
  <c r="O45888" i="1"/>
  <c r="O45889" i="1"/>
  <c r="O45890" i="1"/>
  <c r="O45891" i="1"/>
  <c r="O45892" i="1"/>
  <c r="O45893" i="1"/>
  <c r="O45894" i="1"/>
  <c r="O45895" i="1"/>
  <c r="O45896" i="1"/>
  <c r="O45897" i="1"/>
  <c r="O45898" i="1"/>
  <c r="O45899" i="1"/>
  <c r="O45900" i="1"/>
  <c r="O45901" i="1"/>
  <c r="O45902" i="1"/>
  <c r="O45903" i="1"/>
  <c r="O45904" i="1"/>
  <c r="O45905" i="1"/>
  <c r="O45906" i="1"/>
  <c r="O45907" i="1"/>
  <c r="O45908" i="1"/>
  <c r="O45909" i="1"/>
  <c r="O45910" i="1"/>
  <c r="O45911" i="1"/>
  <c r="O45912" i="1"/>
  <c r="O45913" i="1"/>
  <c r="O45914" i="1"/>
  <c r="O45915" i="1"/>
  <c r="O45916" i="1"/>
  <c r="O45917" i="1"/>
  <c r="O45918" i="1"/>
  <c r="O45919" i="1"/>
  <c r="O45920" i="1"/>
  <c r="O45921" i="1"/>
  <c r="O45922" i="1"/>
  <c r="O45923" i="1"/>
  <c r="O45924" i="1"/>
  <c r="O45925" i="1"/>
  <c r="O45926" i="1"/>
  <c r="O45927" i="1"/>
  <c r="O45928" i="1"/>
  <c r="O45929" i="1"/>
  <c r="O45930" i="1"/>
  <c r="O45931" i="1"/>
  <c r="O45932" i="1"/>
  <c r="O45933" i="1"/>
  <c r="O45934" i="1"/>
  <c r="O45935" i="1"/>
  <c r="O45936" i="1"/>
  <c r="O45937" i="1"/>
  <c r="O45938" i="1"/>
  <c r="O45939" i="1"/>
  <c r="O45940" i="1"/>
  <c r="O45941" i="1"/>
  <c r="O45942" i="1"/>
  <c r="O45943" i="1"/>
  <c r="O45944" i="1"/>
  <c r="O45945" i="1"/>
  <c r="O45946" i="1"/>
  <c r="O45947" i="1"/>
  <c r="O45948" i="1"/>
  <c r="O45949" i="1"/>
  <c r="O45950" i="1"/>
  <c r="O45951" i="1"/>
  <c r="O45952" i="1"/>
  <c r="O45953" i="1"/>
  <c r="O45954" i="1"/>
  <c r="O45955" i="1"/>
  <c r="O45956" i="1"/>
  <c r="O45957" i="1"/>
  <c r="O45958" i="1"/>
  <c r="O45959" i="1"/>
  <c r="O45960" i="1"/>
  <c r="O45961" i="1"/>
  <c r="O45962" i="1"/>
  <c r="O45963" i="1"/>
  <c r="O45964" i="1"/>
  <c r="O45965" i="1"/>
  <c r="O45966" i="1"/>
  <c r="O45967" i="1"/>
  <c r="O45968" i="1"/>
  <c r="O45969" i="1"/>
  <c r="O45970" i="1"/>
  <c r="O45971" i="1"/>
  <c r="O45972" i="1"/>
  <c r="O45973" i="1"/>
  <c r="O45974" i="1"/>
  <c r="O45975" i="1"/>
  <c r="O45976" i="1"/>
  <c r="O45977" i="1"/>
  <c r="O45978" i="1"/>
  <c r="O45979" i="1"/>
  <c r="O45980" i="1"/>
  <c r="O45981" i="1"/>
  <c r="O45982" i="1"/>
  <c r="O45983" i="1"/>
  <c r="O45984" i="1"/>
  <c r="O45985" i="1"/>
  <c r="O45986" i="1"/>
  <c r="O45987" i="1"/>
  <c r="O45988" i="1"/>
  <c r="O45989" i="1"/>
  <c r="O45990" i="1"/>
  <c r="O45991" i="1"/>
  <c r="O45992" i="1"/>
  <c r="O45993" i="1"/>
  <c r="O45994" i="1"/>
  <c r="O45995" i="1"/>
  <c r="O45996" i="1"/>
  <c r="O45997" i="1"/>
  <c r="O45998" i="1"/>
  <c r="O45999" i="1"/>
  <c r="O46000" i="1"/>
  <c r="O46001" i="1"/>
  <c r="O46002" i="1"/>
  <c r="O46003" i="1"/>
  <c r="O46004" i="1"/>
  <c r="O46005" i="1"/>
  <c r="O46006" i="1"/>
  <c r="O46007" i="1"/>
  <c r="O46008" i="1"/>
  <c r="O46009" i="1"/>
  <c r="O46010" i="1"/>
  <c r="O46011" i="1"/>
  <c r="O46012" i="1"/>
  <c r="O46013" i="1"/>
  <c r="O46014" i="1"/>
  <c r="O46015" i="1"/>
  <c r="O46016" i="1"/>
  <c r="O46017" i="1"/>
  <c r="O46018" i="1"/>
  <c r="O46019" i="1"/>
  <c r="O46020" i="1"/>
  <c r="O46021" i="1"/>
  <c r="O46022" i="1"/>
  <c r="O46023" i="1"/>
  <c r="O46024" i="1"/>
  <c r="O46025" i="1"/>
  <c r="O46026" i="1"/>
  <c r="O46027" i="1"/>
  <c r="O46028" i="1"/>
  <c r="O46029" i="1"/>
  <c r="O46030" i="1"/>
  <c r="O46031" i="1"/>
  <c r="O46032" i="1"/>
  <c r="O46033" i="1"/>
  <c r="O46034" i="1"/>
  <c r="O46035" i="1"/>
  <c r="O46036" i="1"/>
  <c r="O46037" i="1"/>
  <c r="O46038" i="1"/>
  <c r="O46039" i="1"/>
  <c r="O46040" i="1"/>
  <c r="O46041" i="1"/>
  <c r="O46042" i="1"/>
  <c r="O46043" i="1"/>
  <c r="O46044" i="1"/>
  <c r="O46045" i="1"/>
  <c r="O46046" i="1"/>
  <c r="O46047" i="1"/>
  <c r="O46048" i="1"/>
  <c r="O46049" i="1"/>
  <c r="O46050" i="1"/>
  <c r="O46051" i="1"/>
  <c r="O46052" i="1"/>
  <c r="O46053" i="1"/>
  <c r="O46054" i="1"/>
  <c r="O46055" i="1"/>
  <c r="O46056" i="1"/>
  <c r="O46057" i="1"/>
  <c r="O46058" i="1"/>
  <c r="O46059" i="1"/>
  <c r="O46060" i="1"/>
  <c r="O46061" i="1"/>
  <c r="O46062" i="1"/>
  <c r="O46063" i="1"/>
  <c r="O46064" i="1"/>
  <c r="O46065" i="1"/>
  <c r="O46066" i="1"/>
  <c r="O46067" i="1"/>
  <c r="O46068" i="1"/>
  <c r="O46069" i="1"/>
  <c r="O46070" i="1"/>
  <c r="O46071" i="1"/>
  <c r="O46072" i="1"/>
  <c r="O46073" i="1"/>
  <c r="O46074" i="1"/>
  <c r="O46075" i="1"/>
  <c r="O46076" i="1"/>
  <c r="O46077" i="1"/>
  <c r="O46078" i="1"/>
  <c r="O46079" i="1"/>
  <c r="O46080" i="1"/>
  <c r="O46081" i="1"/>
  <c r="O46082" i="1"/>
  <c r="O46083" i="1"/>
  <c r="O46084" i="1"/>
  <c r="O46085" i="1"/>
  <c r="O46086" i="1"/>
  <c r="O46087" i="1"/>
  <c r="O46088" i="1"/>
  <c r="O46089" i="1"/>
  <c r="O46090" i="1"/>
  <c r="O46091" i="1"/>
  <c r="O46092" i="1"/>
  <c r="O46093" i="1"/>
  <c r="O46094" i="1"/>
  <c r="O46095" i="1"/>
  <c r="O46096" i="1"/>
  <c r="O46097" i="1"/>
  <c r="O46098" i="1"/>
  <c r="O46099" i="1"/>
  <c r="O46100" i="1"/>
  <c r="O46101" i="1"/>
  <c r="O46102" i="1"/>
  <c r="O46103" i="1"/>
  <c r="O46104" i="1"/>
  <c r="O46105" i="1"/>
  <c r="O46106" i="1"/>
  <c r="O46107" i="1"/>
  <c r="O46108" i="1"/>
  <c r="O46109" i="1"/>
  <c r="O46110" i="1"/>
  <c r="O46111" i="1"/>
  <c r="O46112" i="1"/>
  <c r="O46113" i="1"/>
  <c r="O46114" i="1"/>
  <c r="O46115" i="1"/>
  <c r="O46116" i="1"/>
  <c r="O46117" i="1"/>
  <c r="O46118" i="1"/>
  <c r="O46119" i="1"/>
  <c r="O46120" i="1"/>
  <c r="O46121" i="1"/>
  <c r="O46122" i="1"/>
  <c r="O46123" i="1"/>
  <c r="O46124" i="1"/>
  <c r="O46125" i="1"/>
  <c r="O46126" i="1"/>
  <c r="O46127" i="1"/>
  <c r="O46128" i="1"/>
  <c r="O46129" i="1"/>
  <c r="O46130" i="1"/>
  <c r="O46131" i="1"/>
  <c r="O46132" i="1"/>
  <c r="O46133" i="1"/>
  <c r="O46134" i="1"/>
  <c r="O46135" i="1"/>
  <c r="O46136" i="1"/>
  <c r="O46137" i="1"/>
  <c r="O46138" i="1"/>
  <c r="O46139" i="1"/>
  <c r="O46140" i="1"/>
  <c r="O46141" i="1"/>
  <c r="O46142" i="1"/>
  <c r="O46143" i="1"/>
  <c r="O46144" i="1"/>
  <c r="O46145" i="1"/>
  <c r="O46146" i="1"/>
  <c r="O46147" i="1"/>
  <c r="O46148" i="1"/>
  <c r="O46149" i="1"/>
  <c r="O46150" i="1"/>
  <c r="O46151" i="1"/>
  <c r="O46152" i="1"/>
  <c r="O46153" i="1"/>
  <c r="O46154" i="1"/>
  <c r="O46155" i="1"/>
  <c r="O46156" i="1"/>
  <c r="O46157" i="1"/>
  <c r="O46158" i="1"/>
  <c r="O46159" i="1"/>
  <c r="O46160" i="1"/>
  <c r="O46161" i="1"/>
  <c r="O46162" i="1"/>
  <c r="O46163" i="1"/>
  <c r="O46164" i="1"/>
  <c r="O46165" i="1"/>
  <c r="O46166" i="1"/>
  <c r="O46167" i="1"/>
  <c r="O46168" i="1"/>
  <c r="O46169" i="1"/>
  <c r="O46170" i="1"/>
  <c r="O46171" i="1"/>
  <c r="O46172" i="1"/>
  <c r="O46173" i="1"/>
  <c r="O46174" i="1"/>
  <c r="O46175" i="1"/>
  <c r="O46176" i="1"/>
  <c r="O46177" i="1"/>
  <c r="O46178" i="1"/>
  <c r="O46179" i="1"/>
  <c r="O46180" i="1"/>
  <c r="O46181" i="1"/>
  <c r="O46182" i="1"/>
  <c r="O46183" i="1"/>
  <c r="O46184" i="1"/>
  <c r="O46185" i="1"/>
  <c r="O46186" i="1"/>
  <c r="O46187" i="1"/>
  <c r="O46188" i="1"/>
  <c r="O46189" i="1"/>
  <c r="O46190" i="1"/>
  <c r="O46191" i="1"/>
  <c r="O46192" i="1"/>
  <c r="O46193" i="1"/>
  <c r="O46194" i="1"/>
  <c r="O46195" i="1"/>
  <c r="O46196" i="1"/>
  <c r="O46197" i="1"/>
  <c r="O46198" i="1"/>
  <c r="O46199" i="1"/>
  <c r="O46200" i="1"/>
  <c r="O46201" i="1"/>
  <c r="O46202" i="1"/>
  <c r="O46203" i="1"/>
  <c r="O46204" i="1"/>
  <c r="O46205" i="1"/>
  <c r="O46206" i="1"/>
  <c r="O46207" i="1"/>
  <c r="O46208" i="1"/>
  <c r="O46209" i="1"/>
  <c r="O46210" i="1"/>
  <c r="O46211" i="1"/>
  <c r="O46212" i="1"/>
  <c r="O46213" i="1"/>
  <c r="O46214" i="1"/>
  <c r="O46215" i="1"/>
  <c r="O46216" i="1"/>
  <c r="O46217" i="1"/>
  <c r="O46218" i="1"/>
  <c r="O46219" i="1"/>
  <c r="O46220" i="1"/>
  <c r="O46221" i="1"/>
  <c r="O46222" i="1"/>
  <c r="O46223" i="1"/>
  <c r="O46224" i="1"/>
  <c r="O46225" i="1"/>
  <c r="O46226" i="1"/>
  <c r="O46227" i="1"/>
  <c r="O46228" i="1"/>
  <c r="O46229" i="1"/>
  <c r="O46230" i="1"/>
  <c r="O46231" i="1"/>
  <c r="O46232" i="1"/>
  <c r="O46233" i="1"/>
  <c r="O46234" i="1"/>
  <c r="O46235" i="1"/>
  <c r="O46236" i="1"/>
  <c r="O46237" i="1"/>
  <c r="O46238" i="1"/>
  <c r="O46239" i="1"/>
  <c r="O46240" i="1"/>
  <c r="O46241" i="1"/>
  <c r="O46242" i="1"/>
  <c r="O46243" i="1"/>
  <c r="O46244" i="1"/>
  <c r="O46245" i="1"/>
  <c r="O46246" i="1"/>
  <c r="O46247" i="1"/>
  <c r="O46248" i="1"/>
  <c r="O46249" i="1"/>
  <c r="O46250" i="1"/>
  <c r="O46251" i="1"/>
  <c r="O46252" i="1"/>
  <c r="O46253" i="1"/>
  <c r="O46254" i="1"/>
  <c r="O46255" i="1"/>
  <c r="O46256" i="1"/>
  <c r="O46257" i="1"/>
  <c r="O46258" i="1"/>
  <c r="O46259" i="1"/>
  <c r="O46260" i="1"/>
  <c r="O46261" i="1"/>
  <c r="O46262" i="1"/>
  <c r="O46263" i="1"/>
  <c r="O46264" i="1"/>
  <c r="O46265" i="1"/>
  <c r="O46266" i="1"/>
  <c r="O46267" i="1"/>
  <c r="O46268" i="1"/>
  <c r="O46269" i="1"/>
  <c r="O46270" i="1"/>
  <c r="O46271" i="1"/>
  <c r="O46272" i="1"/>
  <c r="O46273" i="1"/>
  <c r="O46274" i="1"/>
  <c r="O46275" i="1"/>
  <c r="O46276" i="1"/>
  <c r="O46277" i="1"/>
  <c r="O46278" i="1"/>
  <c r="O46279" i="1"/>
  <c r="O46280" i="1"/>
  <c r="O46281" i="1"/>
  <c r="O46282" i="1"/>
  <c r="O46283" i="1"/>
  <c r="O46284" i="1"/>
  <c r="O46285" i="1"/>
  <c r="O46286" i="1"/>
  <c r="O46287" i="1"/>
  <c r="O46288" i="1"/>
  <c r="O46289" i="1"/>
  <c r="O46290" i="1"/>
  <c r="O46291" i="1"/>
  <c r="O46292" i="1"/>
  <c r="O46293" i="1"/>
  <c r="O46294" i="1"/>
  <c r="O46295" i="1"/>
  <c r="O46296" i="1"/>
  <c r="O46297" i="1"/>
  <c r="O46298" i="1"/>
  <c r="O46299" i="1"/>
  <c r="O46300" i="1"/>
  <c r="O46301" i="1"/>
  <c r="O46302" i="1"/>
  <c r="O46303" i="1"/>
  <c r="O46304" i="1"/>
  <c r="O46305" i="1"/>
  <c r="O46306" i="1"/>
  <c r="O46307" i="1"/>
  <c r="O46308" i="1"/>
  <c r="O46309" i="1"/>
  <c r="O46310" i="1"/>
  <c r="O46311" i="1"/>
  <c r="O46312" i="1"/>
  <c r="O46313" i="1"/>
  <c r="O46314" i="1"/>
  <c r="O46315" i="1"/>
  <c r="O46316" i="1"/>
  <c r="O46317" i="1"/>
  <c r="O46318" i="1"/>
  <c r="O46319" i="1"/>
  <c r="O46320" i="1"/>
  <c r="O46321" i="1"/>
  <c r="O46322" i="1"/>
  <c r="O46323" i="1"/>
  <c r="O46324" i="1"/>
  <c r="O46325" i="1"/>
  <c r="O46326" i="1"/>
  <c r="O46327" i="1"/>
  <c r="O46328" i="1"/>
  <c r="O46329" i="1"/>
  <c r="O46330" i="1"/>
  <c r="O46331" i="1"/>
  <c r="O46332" i="1"/>
  <c r="O46333" i="1"/>
  <c r="O46334" i="1"/>
  <c r="O46335" i="1"/>
  <c r="O46336" i="1"/>
  <c r="O46337" i="1"/>
  <c r="O46338" i="1"/>
  <c r="O46339" i="1"/>
  <c r="O46340" i="1"/>
  <c r="O46341" i="1"/>
  <c r="O46342" i="1"/>
  <c r="O46343" i="1"/>
  <c r="O46344" i="1"/>
  <c r="O46345" i="1"/>
  <c r="O46346" i="1"/>
  <c r="O46347" i="1"/>
  <c r="O46348" i="1"/>
  <c r="O46349" i="1"/>
  <c r="O46350" i="1"/>
  <c r="O46351" i="1"/>
  <c r="O46352" i="1"/>
  <c r="O46353" i="1"/>
  <c r="O46354" i="1"/>
  <c r="O46355" i="1"/>
  <c r="O46356" i="1"/>
  <c r="O46357" i="1"/>
  <c r="O46358" i="1"/>
  <c r="O46359" i="1"/>
  <c r="O46360" i="1"/>
  <c r="O46361" i="1"/>
  <c r="O46362" i="1"/>
  <c r="O46363" i="1"/>
  <c r="O46364" i="1"/>
  <c r="O46365" i="1"/>
  <c r="O46366" i="1"/>
  <c r="O46367" i="1"/>
  <c r="O46368" i="1"/>
  <c r="O46369" i="1"/>
  <c r="O46370" i="1"/>
  <c r="O46371" i="1"/>
  <c r="O46372" i="1"/>
  <c r="O46373" i="1"/>
  <c r="O46374" i="1"/>
  <c r="O46375" i="1"/>
  <c r="O46376" i="1"/>
  <c r="O46377" i="1"/>
  <c r="O46378" i="1"/>
  <c r="O46379" i="1"/>
  <c r="O46380" i="1"/>
  <c r="O46381" i="1"/>
  <c r="O46382" i="1"/>
  <c r="O46383" i="1"/>
  <c r="O46384" i="1"/>
  <c r="O46385" i="1"/>
  <c r="O46386" i="1"/>
  <c r="O46387" i="1"/>
  <c r="O46388" i="1"/>
  <c r="O46389" i="1"/>
  <c r="O46390" i="1"/>
  <c r="O46391" i="1"/>
  <c r="O46392" i="1"/>
  <c r="O46393" i="1"/>
  <c r="O46394" i="1"/>
  <c r="O46395" i="1"/>
  <c r="O46396" i="1"/>
  <c r="O46397" i="1"/>
  <c r="O46398" i="1"/>
  <c r="O46399" i="1"/>
  <c r="O46400" i="1"/>
  <c r="O46401" i="1"/>
  <c r="O46402" i="1"/>
  <c r="O46403" i="1"/>
  <c r="O46404" i="1"/>
  <c r="O46405" i="1"/>
  <c r="O46406" i="1"/>
  <c r="O46407" i="1"/>
  <c r="O46408" i="1"/>
  <c r="O46409" i="1"/>
  <c r="O46410" i="1"/>
  <c r="O46411" i="1"/>
  <c r="O46412" i="1"/>
  <c r="O46413" i="1"/>
  <c r="O46414" i="1"/>
  <c r="O46415" i="1"/>
  <c r="O46416" i="1"/>
  <c r="O46417" i="1"/>
  <c r="O46418" i="1"/>
  <c r="O46419" i="1"/>
  <c r="O46420" i="1"/>
  <c r="O46421" i="1"/>
  <c r="O46422" i="1"/>
  <c r="O46423" i="1"/>
  <c r="O46424" i="1"/>
  <c r="O46425" i="1"/>
  <c r="O46426" i="1"/>
  <c r="O46427" i="1"/>
  <c r="O46428" i="1"/>
  <c r="O46429" i="1"/>
  <c r="O46430" i="1"/>
  <c r="O46431" i="1"/>
  <c r="O46432" i="1"/>
  <c r="O46433" i="1"/>
  <c r="O46434" i="1"/>
  <c r="O46435" i="1"/>
  <c r="O46436" i="1"/>
  <c r="O46437" i="1"/>
  <c r="O46438" i="1"/>
  <c r="O46439" i="1"/>
  <c r="O46440" i="1"/>
  <c r="O46441" i="1"/>
  <c r="O46442" i="1"/>
  <c r="O46443" i="1"/>
  <c r="O46444" i="1"/>
  <c r="O46445" i="1"/>
  <c r="O46446" i="1"/>
  <c r="O46447" i="1"/>
  <c r="O46448" i="1"/>
  <c r="O46449" i="1"/>
  <c r="O46450" i="1"/>
  <c r="O46451" i="1"/>
  <c r="O46452" i="1"/>
  <c r="O46453" i="1"/>
  <c r="O46454" i="1"/>
  <c r="O46455" i="1"/>
  <c r="O46456" i="1"/>
  <c r="O46457" i="1"/>
  <c r="O46458" i="1"/>
  <c r="O46459" i="1"/>
  <c r="O46460" i="1"/>
  <c r="O46461" i="1"/>
  <c r="O46462" i="1"/>
  <c r="O46463" i="1"/>
  <c r="O46464" i="1"/>
  <c r="O46465" i="1"/>
  <c r="O46466" i="1"/>
  <c r="O46467" i="1"/>
  <c r="O46468" i="1"/>
  <c r="O46469" i="1"/>
  <c r="O46470" i="1"/>
  <c r="O46471" i="1"/>
  <c r="O46472" i="1"/>
  <c r="O46473" i="1"/>
  <c r="O46474" i="1"/>
  <c r="O46475" i="1"/>
  <c r="O46476" i="1"/>
  <c r="O46477" i="1"/>
  <c r="O46478" i="1"/>
  <c r="O46479" i="1"/>
  <c r="O46480" i="1"/>
  <c r="O46481" i="1"/>
  <c r="O46482" i="1"/>
  <c r="O46483" i="1"/>
  <c r="O46484" i="1"/>
  <c r="O46485" i="1"/>
  <c r="O46486" i="1"/>
  <c r="O46487" i="1"/>
  <c r="O46488" i="1"/>
  <c r="O46489" i="1"/>
  <c r="O46490" i="1"/>
  <c r="O46491" i="1"/>
  <c r="O46492" i="1"/>
  <c r="O46493" i="1"/>
  <c r="O46494" i="1"/>
  <c r="O46495" i="1"/>
  <c r="O46496" i="1"/>
  <c r="O46497" i="1"/>
  <c r="O46498" i="1"/>
  <c r="O46499" i="1"/>
  <c r="O46500" i="1"/>
  <c r="O46501" i="1"/>
  <c r="O46502" i="1"/>
  <c r="O46503" i="1"/>
  <c r="O46504" i="1"/>
  <c r="O46505" i="1"/>
  <c r="O46506" i="1"/>
  <c r="O46507" i="1"/>
  <c r="O46508" i="1"/>
  <c r="O46509" i="1"/>
  <c r="O46510" i="1"/>
  <c r="O46511" i="1"/>
  <c r="O46512" i="1"/>
  <c r="O46513" i="1"/>
  <c r="O46514" i="1"/>
  <c r="O46515" i="1"/>
  <c r="O46516" i="1"/>
  <c r="O46517" i="1"/>
  <c r="O46518" i="1"/>
  <c r="O46519" i="1"/>
  <c r="O46520" i="1"/>
  <c r="O46521" i="1"/>
  <c r="O46522" i="1"/>
  <c r="O46523" i="1"/>
  <c r="O46524" i="1"/>
  <c r="O46525" i="1"/>
  <c r="O46526" i="1"/>
  <c r="O46527" i="1"/>
  <c r="O46528" i="1"/>
  <c r="O46529" i="1"/>
  <c r="O46530" i="1"/>
  <c r="O46531" i="1"/>
  <c r="O46532" i="1"/>
  <c r="O46533" i="1"/>
  <c r="O46534" i="1"/>
  <c r="O46535" i="1"/>
  <c r="O46536" i="1"/>
  <c r="O46537" i="1"/>
  <c r="O46538" i="1"/>
  <c r="O46539" i="1"/>
  <c r="O46540" i="1"/>
  <c r="O46541" i="1"/>
  <c r="O46542" i="1"/>
  <c r="O46543" i="1"/>
  <c r="O46544" i="1"/>
  <c r="O46545" i="1"/>
  <c r="O46546" i="1"/>
  <c r="O46547" i="1"/>
  <c r="O46548" i="1"/>
  <c r="O46549" i="1"/>
  <c r="O46550" i="1"/>
  <c r="O46551" i="1"/>
  <c r="O46552" i="1"/>
  <c r="O46553" i="1"/>
  <c r="O46554" i="1"/>
  <c r="O46555" i="1"/>
  <c r="O46556" i="1"/>
  <c r="O46557" i="1"/>
  <c r="O46558" i="1"/>
  <c r="O46559" i="1"/>
  <c r="O46560" i="1"/>
  <c r="O46561" i="1"/>
  <c r="O46562" i="1"/>
  <c r="O46563" i="1"/>
  <c r="O46564" i="1"/>
  <c r="O46565" i="1"/>
  <c r="O46566" i="1"/>
  <c r="O46567" i="1"/>
  <c r="O46568" i="1"/>
  <c r="O46569" i="1"/>
  <c r="O46570" i="1"/>
  <c r="O46571" i="1"/>
  <c r="O46572" i="1"/>
  <c r="O46573" i="1"/>
  <c r="O46574" i="1"/>
  <c r="O46575" i="1"/>
  <c r="O46576" i="1"/>
  <c r="O46577" i="1"/>
  <c r="O46578" i="1"/>
  <c r="O46579" i="1"/>
  <c r="O46580" i="1"/>
  <c r="O46581" i="1"/>
  <c r="O46582" i="1"/>
  <c r="O46583" i="1"/>
  <c r="O46584" i="1"/>
  <c r="O46585" i="1"/>
  <c r="O46586" i="1"/>
  <c r="O46587" i="1"/>
  <c r="O46588" i="1"/>
  <c r="O46589" i="1"/>
  <c r="O46590" i="1"/>
  <c r="O46591" i="1"/>
  <c r="O46592" i="1"/>
  <c r="O46593" i="1"/>
  <c r="O46594" i="1"/>
  <c r="O46595" i="1"/>
  <c r="O46596" i="1"/>
  <c r="O46597" i="1"/>
  <c r="O46598" i="1"/>
  <c r="O46599" i="1"/>
  <c r="O46600" i="1"/>
  <c r="O46601" i="1"/>
  <c r="O46602" i="1"/>
  <c r="O46603" i="1"/>
  <c r="O46604" i="1"/>
  <c r="O46605" i="1"/>
  <c r="O46606" i="1"/>
  <c r="O46607" i="1"/>
  <c r="O46608" i="1"/>
  <c r="O46609" i="1"/>
  <c r="O46610" i="1"/>
  <c r="O46611" i="1"/>
  <c r="O46612" i="1"/>
  <c r="O46613" i="1"/>
  <c r="O46614" i="1"/>
  <c r="O46615" i="1"/>
  <c r="O46616" i="1"/>
  <c r="O46617" i="1"/>
  <c r="O46618" i="1"/>
  <c r="O46619" i="1"/>
  <c r="O46620" i="1"/>
  <c r="O46621" i="1"/>
  <c r="O46622" i="1"/>
  <c r="O46623" i="1"/>
  <c r="O46624" i="1"/>
  <c r="O46625" i="1"/>
  <c r="O46626" i="1"/>
  <c r="O46627" i="1"/>
  <c r="O46628" i="1"/>
  <c r="O46629" i="1"/>
  <c r="O46630" i="1"/>
  <c r="O46631" i="1"/>
  <c r="O46632" i="1"/>
  <c r="O46633" i="1"/>
  <c r="O46634" i="1"/>
  <c r="O46635" i="1"/>
  <c r="O46636" i="1"/>
  <c r="O46637" i="1"/>
  <c r="O46638" i="1"/>
  <c r="O46639" i="1"/>
  <c r="O46640" i="1"/>
  <c r="O46641" i="1"/>
  <c r="O46642" i="1"/>
  <c r="O46643" i="1"/>
  <c r="O46644" i="1"/>
  <c r="O46645" i="1"/>
  <c r="O46646" i="1"/>
  <c r="O46647" i="1"/>
  <c r="O46648" i="1"/>
  <c r="O46649" i="1"/>
  <c r="O46650" i="1"/>
  <c r="O46651" i="1"/>
  <c r="O46652" i="1"/>
  <c r="O46653" i="1"/>
  <c r="O46654" i="1"/>
  <c r="O46655" i="1"/>
  <c r="O46656" i="1"/>
  <c r="O46657" i="1"/>
  <c r="O46658" i="1"/>
  <c r="O46659" i="1"/>
  <c r="O46660" i="1"/>
  <c r="O46661" i="1"/>
  <c r="O46662" i="1"/>
  <c r="O46663" i="1"/>
  <c r="O46664" i="1"/>
  <c r="O46665" i="1"/>
  <c r="O46666" i="1"/>
  <c r="O46667" i="1"/>
  <c r="O46668" i="1"/>
  <c r="O46669" i="1"/>
  <c r="O46670" i="1"/>
  <c r="O46671" i="1"/>
  <c r="O46672" i="1"/>
  <c r="O46673" i="1"/>
  <c r="O46674" i="1"/>
  <c r="O46675" i="1"/>
  <c r="O46676" i="1"/>
  <c r="O46677" i="1"/>
  <c r="O46678" i="1"/>
  <c r="O46679" i="1"/>
  <c r="O46680" i="1"/>
  <c r="O46681" i="1"/>
  <c r="O46682" i="1"/>
  <c r="O46683" i="1"/>
  <c r="O46684" i="1"/>
  <c r="O46685" i="1"/>
  <c r="O46686" i="1"/>
  <c r="O46687" i="1"/>
  <c r="O46688" i="1"/>
  <c r="O46689" i="1"/>
  <c r="O46690" i="1"/>
  <c r="O46691" i="1"/>
  <c r="O46692" i="1"/>
  <c r="O46693" i="1"/>
  <c r="O46694" i="1"/>
  <c r="O46695" i="1"/>
  <c r="O46696" i="1"/>
  <c r="O46697" i="1"/>
  <c r="O46698" i="1"/>
  <c r="O46699" i="1"/>
  <c r="O46700" i="1"/>
  <c r="O46701" i="1"/>
  <c r="O46702" i="1"/>
  <c r="O46703" i="1"/>
  <c r="O46704" i="1"/>
  <c r="O46705" i="1"/>
  <c r="O46706" i="1"/>
  <c r="O46707" i="1"/>
  <c r="O46708" i="1"/>
  <c r="O46709" i="1"/>
  <c r="O46710" i="1"/>
  <c r="O46711" i="1"/>
  <c r="O46712" i="1"/>
  <c r="O46713" i="1"/>
  <c r="O46714" i="1"/>
  <c r="O46715" i="1"/>
  <c r="O46716" i="1"/>
  <c r="O46717" i="1"/>
  <c r="O46718" i="1"/>
  <c r="O46719" i="1"/>
  <c r="O46720" i="1"/>
  <c r="O46721" i="1"/>
  <c r="O46722" i="1"/>
  <c r="O46723" i="1"/>
  <c r="O46724" i="1"/>
  <c r="O46725" i="1"/>
  <c r="O46726" i="1"/>
  <c r="O46727" i="1"/>
  <c r="O46728" i="1"/>
  <c r="O46729" i="1"/>
  <c r="O46730" i="1"/>
  <c r="O46731" i="1"/>
  <c r="O46732" i="1"/>
  <c r="O46733" i="1"/>
  <c r="O46734" i="1"/>
  <c r="O46735" i="1"/>
  <c r="O46736" i="1"/>
  <c r="O46737" i="1"/>
  <c r="O46738" i="1"/>
  <c r="O46739" i="1"/>
  <c r="O46740" i="1"/>
  <c r="O46741" i="1"/>
  <c r="O46742" i="1"/>
  <c r="O46743" i="1"/>
  <c r="O46744" i="1"/>
  <c r="O46745" i="1"/>
  <c r="O46746" i="1"/>
  <c r="O46747" i="1"/>
  <c r="O46748" i="1"/>
  <c r="O46749" i="1"/>
  <c r="O46750" i="1"/>
  <c r="O46751" i="1"/>
  <c r="O46752" i="1"/>
  <c r="O46753" i="1"/>
  <c r="O46754" i="1"/>
  <c r="O46755" i="1"/>
  <c r="O46756" i="1"/>
  <c r="O46757" i="1"/>
  <c r="O46758" i="1"/>
  <c r="O46759" i="1"/>
  <c r="O46760" i="1"/>
  <c r="O46761" i="1"/>
  <c r="O46762" i="1"/>
  <c r="O46763" i="1"/>
  <c r="O46764" i="1"/>
  <c r="O46765" i="1"/>
  <c r="O46766" i="1"/>
  <c r="O46767" i="1"/>
  <c r="O46768" i="1"/>
  <c r="O46769" i="1"/>
  <c r="O46770" i="1"/>
  <c r="O46771" i="1"/>
  <c r="O46772" i="1"/>
  <c r="O46773" i="1"/>
  <c r="O46774" i="1"/>
  <c r="O46775" i="1"/>
  <c r="O46776" i="1"/>
  <c r="O46777" i="1"/>
  <c r="O46778" i="1"/>
  <c r="O46779" i="1"/>
  <c r="O46780" i="1"/>
  <c r="O46781" i="1"/>
  <c r="O46782" i="1"/>
  <c r="O46783" i="1"/>
  <c r="O46784" i="1"/>
  <c r="O46785" i="1"/>
  <c r="O46786" i="1"/>
  <c r="O46787" i="1"/>
  <c r="O46788" i="1"/>
  <c r="O46789" i="1"/>
  <c r="O46790" i="1"/>
  <c r="O46791" i="1"/>
  <c r="O46792" i="1"/>
  <c r="O46793" i="1"/>
  <c r="O46794" i="1"/>
  <c r="O46795" i="1"/>
  <c r="O46796" i="1"/>
  <c r="O46797" i="1"/>
  <c r="O46798" i="1"/>
  <c r="O46799" i="1"/>
  <c r="O46800" i="1"/>
  <c r="O46801" i="1"/>
  <c r="O46802" i="1"/>
  <c r="O46803" i="1"/>
  <c r="O46804" i="1"/>
  <c r="O46805" i="1"/>
  <c r="O46806" i="1"/>
  <c r="O46807" i="1"/>
  <c r="O46808" i="1"/>
  <c r="O46809" i="1"/>
  <c r="O46810" i="1"/>
  <c r="O46811" i="1"/>
  <c r="O46812" i="1"/>
  <c r="O46813" i="1"/>
  <c r="O46814" i="1"/>
  <c r="O46815" i="1"/>
  <c r="O46816" i="1"/>
  <c r="O46817" i="1"/>
  <c r="O46818" i="1"/>
  <c r="O46819" i="1"/>
  <c r="O46820" i="1"/>
  <c r="O46821" i="1"/>
  <c r="O46822" i="1"/>
  <c r="O46823" i="1"/>
  <c r="O46824" i="1"/>
  <c r="O46825" i="1"/>
  <c r="O46826" i="1"/>
  <c r="O46827" i="1"/>
  <c r="O46828" i="1"/>
  <c r="O46829" i="1"/>
  <c r="O46830" i="1"/>
  <c r="O46831" i="1"/>
  <c r="O46832" i="1"/>
  <c r="O46833" i="1"/>
  <c r="O46834" i="1"/>
  <c r="O46835" i="1"/>
  <c r="O46836" i="1"/>
  <c r="O46837" i="1"/>
  <c r="O46838" i="1"/>
  <c r="O46839" i="1"/>
  <c r="O46840" i="1"/>
  <c r="O46841" i="1"/>
  <c r="O46842" i="1"/>
  <c r="O46843" i="1"/>
  <c r="O46844" i="1"/>
  <c r="O46845" i="1"/>
  <c r="O46846" i="1"/>
  <c r="O46847" i="1"/>
  <c r="O46848" i="1"/>
  <c r="O46849" i="1"/>
  <c r="O46850" i="1"/>
  <c r="O46851" i="1"/>
  <c r="O46852" i="1"/>
  <c r="O46853" i="1"/>
  <c r="O46854" i="1"/>
  <c r="O46855" i="1"/>
  <c r="O46856" i="1"/>
  <c r="O46857" i="1"/>
  <c r="O46858" i="1"/>
  <c r="O46859" i="1"/>
  <c r="O46860" i="1"/>
  <c r="O46861" i="1"/>
  <c r="O46862" i="1"/>
  <c r="O46863" i="1"/>
  <c r="O46864" i="1"/>
  <c r="O46865" i="1"/>
  <c r="O46866" i="1"/>
  <c r="O46867" i="1"/>
  <c r="O46868" i="1"/>
  <c r="O46869" i="1"/>
  <c r="O46870" i="1"/>
  <c r="O46871" i="1"/>
  <c r="O46872" i="1"/>
  <c r="O46873" i="1"/>
  <c r="O46874" i="1"/>
  <c r="O46875" i="1"/>
  <c r="O46876" i="1"/>
  <c r="O46877" i="1"/>
  <c r="O46878" i="1"/>
  <c r="O46879" i="1"/>
  <c r="O46880" i="1"/>
  <c r="O46881" i="1"/>
  <c r="O46882" i="1"/>
  <c r="O46883" i="1"/>
  <c r="O46884" i="1"/>
  <c r="O46885" i="1"/>
  <c r="O46886" i="1"/>
  <c r="O46887" i="1"/>
  <c r="O46888" i="1"/>
  <c r="O46889" i="1"/>
  <c r="O46890" i="1"/>
  <c r="O46891" i="1"/>
  <c r="O46892" i="1"/>
  <c r="O46893" i="1"/>
  <c r="O46894" i="1"/>
  <c r="O46895" i="1"/>
  <c r="O46896" i="1"/>
  <c r="O46897" i="1"/>
  <c r="O46898" i="1"/>
  <c r="O46899" i="1"/>
  <c r="O46900" i="1"/>
  <c r="O46901" i="1"/>
  <c r="O46902" i="1"/>
  <c r="O46903" i="1"/>
  <c r="O46904" i="1"/>
  <c r="O46905" i="1"/>
  <c r="O46906" i="1"/>
  <c r="O46907" i="1"/>
  <c r="O46908" i="1"/>
  <c r="O46909" i="1"/>
  <c r="O46910" i="1"/>
  <c r="O46911" i="1"/>
  <c r="O46912" i="1"/>
  <c r="O46913" i="1"/>
  <c r="O46914" i="1"/>
  <c r="O46915" i="1"/>
  <c r="O46916" i="1"/>
  <c r="O46917" i="1"/>
  <c r="O46918" i="1"/>
  <c r="O46919" i="1"/>
  <c r="O46920" i="1"/>
  <c r="O46921" i="1"/>
  <c r="O46922" i="1"/>
  <c r="O46923" i="1"/>
  <c r="O46924" i="1"/>
  <c r="O46925" i="1"/>
  <c r="O46926" i="1"/>
  <c r="O46927" i="1"/>
  <c r="O46928" i="1"/>
  <c r="O46929" i="1"/>
  <c r="O46930" i="1"/>
  <c r="O46931" i="1"/>
  <c r="O46932" i="1"/>
  <c r="O46933" i="1"/>
  <c r="O46934" i="1"/>
  <c r="O46935" i="1"/>
  <c r="O46936" i="1"/>
  <c r="O46937" i="1"/>
  <c r="O46938" i="1"/>
  <c r="O46939" i="1"/>
  <c r="O46940" i="1"/>
  <c r="O46941" i="1"/>
  <c r="O46942" i="1"/>
  <c r="O46943" i="1"/>
  <c r="O46944" i="1"/>
  <c r="O46945" i="1"/>
  <c r="O46946" i="1"/>
  <c r="O46947" i="1"/>
  <c r="O46948" i="1"/>
  <c r="O46949" i="1"/>
  <c r="O46950" i="1"/>
  <c r="O46951" i="1"/>
  <c r="O46952" i="1"/>
  <c r="O46953" i="1"/>
  <c r="O46954" i="1"/>
  <c r="O46955" i="1"/>
  <c r="O46956" i="1"/>
  <c r="O46957" i="1"/>
  <c r="O46958" i="1"/>
  <c r="O46959" i="1"/>
  <c r="O46960" i="1"/>
  <c r="O46961" i="1"/>
  <c r="O46962" i="1"/>
  <c r="O46963" i="1"/>
  <c r="O46964" i="1"/>
  <c r="O46965" i="1"/>
  <c r="O46966" i="1"/>
  <c r="O46967" i="1"/>
  <c r="O46968" i="1"/>
  <c r="O46969" i="1"/>
  <c r="O46970" i="1"/>
  <c r="O46971" i="1"/>
  <c r="O46972" i="1"/>
  <c r="O46973" i="1"/>
  <c r="O46974" i="1"/>
  <c r="O46975" i="1"/>
  <c r="O46976" i="1"/>
  <c r="O46977" i="1"/>
  <c r="O46978" i="1"/>
  <c r="O46979" i="1"/>
  <c r="O46980" i="1"/>
  <c r="O46981" i="1"/>
  <c r="O46982" i="1"/>
  <c r="O46983" i="1"/>
  <c r="O46984" i="1"/>
  <c r="O46985" i="1"/>
  <c r="O46986" i="1"/>
  <c r="O46987" i="1"/>
  <c r="O46988" i="1"/>
  <c r="O46989" i="1"/>
  <c r="O46990" i="1"/>
  <c r="O46991" i="1"/>
  <c r="O46992" i="1"/>
  <c r="O46993" i="1"/>
  <c r="O46994" i="1"/>
  <c r="O46995" i="1"/>
  <c r="O46996" i="1"/>
  <c r="O46997" i="1"/>
  <c r="O46998" i="1"/>
  <c r="O46999" i="1"/>
  <c r="O47000" i="1"/>
  <c r="O47001" i="1"/>
  <c r="O47002" i="1"/>
  <c r="O47003" i="1"/>
  <c r="O47004" i="1"/>
  <c r="O47005" i="1"/>
  <c r="O47006" i="1"/>
  <c r="O47007" i="1"/>
  <c r="O47008" i="1"/>
  <c r="O47009" i="1"/>
  <c r="O47010" i="1"/>
  <c r="O47011" i="1"/>
  <c r="O47012" i="1"/>
  <c r="O47013" i="1"/>
  <c r="O47014" i="1"/>
  <c r="O47015" i="1"/>
  <c r="O47016" i="1"/>
  <c r="O47017" i="1"/>
  <c r="O47018" i="1"/>
  <c r="O47019" i="1"/>
  <c r="O47020" i="1"/>
  <c r="O47021" i="1"/>
  <c r="O47022" i="1"/>
  <c r="O47023" i="1"/>
  <c r="O47024" i="1"/>
  <c r="O47025" i="1"/>
  <c r="O47026" i="1"/>
  <c r="O47027" i="1"/>
  <c r="O47028" i="1"/>
  <c r="O47029" i="1"/>
  <c r="O47030" i="1"/>
  <c r="O47031" i="1"/>
  <c r="O47032" i="1"/>
  <c r="O47033" i="1"/>
  <c r="O47034" i="1"/>
  <c r="O47035" i="1"/>
  <c r="O47036" i="1"/>
  <c r="O47037" i="1"/>
  <c r="O47038" i="1"/>
  <c r="O47039" i="1"/>
  <c r="O47040" i="1"/>
  <c r="O47041" i="1"/>
  <c r="O47042" i="1"/>
  <c r="O47043" i="1"/>
  <c r="O47044" i="1"/>
  <c r="O47045" i="1"/>
  <c r="O47046" i="1"/>
  <c r="O47047" i="1"/>
  <c r="O47048" i="1"/>
  <c r="O47049" i="1"/>
  <c r="O47050" i="1"/>
  <c r="O47051" i="1"/>
  <c r="O47052" i="1"/>
  <c r="O47053" i="1"/>
  <c r="O47054" i="1"/>
  <c r="O47055" i="1"/>
  <c r="O47056" i="1"/>
  <c r="O47057" i="1"/>
  <c r="O47058" i="1"/>
  <c r="O47059" i="1"/>
  <c r="O47060" i="1"/>
  <c r="O47061" i="1"/>
  <c r="O47062" i="1"/>
  <c r="O47063" i="1"/>
  <c r="O47064" i="1"/>
  <c r="O47065" i="1"/>
  <c r="O47066" i="1"/>
  <c r="O47067" i="1"/>
  <c r="O47068" i="1"/>
  <c r="O47069" i="1"/>
  <c r="O47070" i="1"/>
  <c r="O47071" i="1"/>
  <c r="O47072" i="1"/>
  <c r="O47073" i="1"/>
  <c r="O47074" i="1"/>
  <c r="O47075" i="1"/>
  <c r="O47076" i="1"/>
  <c r="O47077" i="1"/>
  <c r="O47078" i="1"/>
  <c r="O47079" i="1"/>
  <c r="O47080" i="1"/>
  <c r="O47081" i="1"/>
  <c r="O47082" i="1"/>
  <c r="O47083" i="1"/>
  <c r="O47084" i="1"/>
  <c r="O47085" i="1"/>
  <c r="O47086" i="1"/>
  <c r="O47087" i="1"/>
  <c r="O47088" i="1"/>
  <c r="O47089" i="1"/>
  <c r="O47090" i="1"/>
  <c r="O47091" i="1"/>
  <c r="O47092" i="1"/>
  <c r="O47093" i="1"/>
  <c r="O47094" i="1"/>
  <c r="O47095" i="1"/>
  <c r="O47096" i="1"/>
  <c r="O47097" i="1"/>
  <c r="O47098" i="1"/>
  <c r="O47099" i="1"/>
  <c r="O47100" i="1"/>
  <c r="O47101" i="1"/>
  <c r="O47102" i="1"/>
  <c r="O47103" i="1"/>
  <c r="O47104" i="1"/>
  <c r="O47105" i="1"/>
  <c r="O47106" i="1"/>
  <c r="O47107" i="1"/>
  <c r="O47108" i="1"/>
  <c r="O47109" i="1"/>
  <c r="O47110" i="1"/>
  <c r="O47111" i="1"/>
  <c r="O47112" i="1"/>
  <c r="O47113" i="1"/>
  <c r="O47114" i="1"/>
  <c r="O47115" i="1"/>
  <c r="O47116" i="1"/>
  <c r="O47117" i="1"/>
  <c r="O47118" i="1"/>
  <c r="O47119" i="1"/>
  <c r="O47120" i="1"/>
  <c r="O47121" i="1"/>
  <c r="O47122" i="1"/>
  <c r="O47123" i="1"/>
  <c r="O47124" i="1"/>
  <c r="O47125" i="1"/>
  <c r="O47126" i="1"/>
  <c r="O47127" i="1"/>
  <c r="O47128" i="1"/>
  <c r="O47129" i="1"/>
  <c r="O47130" i="1"/>
  <c r="O47131" i="1"/>
  <c r="O47132" i="1"/>
  <c r="O47133" i="1"/>
  <c r="O47134" i="1"/>
  <c r="O47135" i="1"/>
  <c r="O47136" i="1"/>
  <c r="O47137" i="1"/>
  <c r="O47138" i="1"/>
  <c r="O47139" i="1"/>
  <c r="O47140" i="1"/>
  <c r="O47141" i="1"/>
  <c r="O47142" i="1"/>
  <c r="O47143" i="1"/>
  <c r="O47144" i="1"/>
  <c r="O47145" i="1"/>
  <c r="O47146" i="1"/>
  <c r="O47147" i="1"/>
  <c r="O47148" i="1"/>
  <c r="O47149" i="1"/>
  <c r="O47150" i="1"/>
  <c r="O47151" i="1"/>
  <c r="O47152" i="1"/>
  <c r="O47153" i="1"/>
  <c r="O47154" i="1"/>
  <c r="O47155" i="1"/>
  <c r="O47156" i="1"/>
  <c r="O47157" i="1"/>
  <c r="O47158" i="1"/>
  <c r="O47159" i="1"/>
  <c r="O47160" i="1"/>
  <c r="O47161" i="1"/>
  <c r="O47162" i="1"/>
  <c r="O47163" i="1"/>
  <c r="O47164" i="1"/>
  <c r="O47165" i="1"/>
  <c r="O47166" i="1"/>
  <c r="O47167" i="1"/>
  <c r="O47168" i="1"/>
  <c r="O47169" i="1"/>
  <c r="O47170" i="1"/>
  <c r="O47171" i="1"/>
  <c r="O47172" i="1"/>
  <c r="O47173" i="1"/>
  <c r="O47174" i="1"/>
  <c r="O47175" i="1"/>
  <c r="O47176" i="1"/>
  <c r="O47177" i="1"/>
  <c r="O47178" i="1"/>
  <c r="O47179" i="1"/>
  <c r="O47180" i="1"/>
  <c r="O47181" i="1"/>
  <c r="O47182" i="1"/>
  <c r="O47183" i="1"/>
  <c r="O47184" i="1"/>
  <c r="O47185" i="1"/>
  <c r="O47186" i="1"/>
  <c r="O47187" i="1"/>
  <c r="O47188" i="1"/>
  <c r="O47189" i="1"/>
  <c r="O47190" i="1"/>
  <c r="O47191" i="1"/>
  <c r="O47192" i="1"/>
  <c r="O47193" i="1"/>
  <c r="O47194" i="1"/>
  <c r="O47195" i="1"/>
  <c r="O47196" i="1"/>
  <c r="O47197" i="1"/>
  <c r="O47198" i="1"/>
  <c r="O47199" i="1"/>
  <c r="O47200" i="1"/>
  <c r="O47201" i="1"/>
  <c r="O47202" i="1"/>
  <c r="O47203" i="1"/>
  <c r="O47204" i="1"/>
  <c r="O47205" i="1"/>
  <c r="O47206" i="1"/>
  <c r="O47207" i="1"/>
  <c r="O47208" i="1"/>
  <c r="O47209" i="1"/>
  <c r="O47210" i="1"/>
  <c r="O47211" i="1"/>
  <c r="O47212" i="1"/>
  <c r="O47213" i="1"/>
  <c r="O47214" i="1"/>
  <c r="O47215" i="1"/>
  <c r="O47216" i="1"/>
  <c r="O47217" i="1"/>
  <c r="O47218" i="1"/>
  <c r="O47219" i="1"/>
  <c r="O47220" i="1"/>
  <c r="O47221" i="1"/>
  <c r="O47222" i="1"/>
  <c r="O47223" i="1"/>
  <c r="O47224" i="1"/>
  <c r="O47225" i="1"/>
  <c r="O47226" i="1"/>
  <c r="O47227" i="1"/>
  <c r="O47228" i="1"/>
  <c r="O47229" i="1"/>
  <c r="O47230" i="1"/>
  <c r="O47231" i="1"/>
  <c r="O47232" i="1"/>
  <c r="O47233" i="1"/>
  <c r="O47234" i="1"/>
  <c r="O47235" i="1"/>
  <c r="O47236" i="1"/>
  <c r="O47237" i="1"/>
  <c r="O47238" i="1"/>
  <c r="O47239" i="1"/>
  <c r="O47240" i="1"/>
  <c r="O47241" i="1"/>
  <c r="O47242" i="1"/>
  <c r="O47243" i="1"/>
  <c r="O47244" i="1"/>
  <c r="O47245" i="1"/>
  <c r="O47246" i="1"/>
  <c r="O47247" i="1"/>
  <c r="O47248" i="1"/>
  <c r="O47249" i="1"/>
  <c r="O47250" i="1"/>
  <c r="O47251" i="1"/>
  <c r="O47252" i="1"/>
  <c r="O47253" i="1"/>
  <c r="O47254" i="1"/>
  <c r="O47255" i="1"/>
  <c r="O47256" i="1"/>
  <c r="O47257" i="1"/>
  <c r="O47258" i="1"/>
  <c r="O47259" i="1"/>
  <c r="O47260" i="1"/>
  <c r="O47261" i="1"/>
  <c r="O47262" i="1"/>
  <c r="O47263" i="1"/>
  <c r="O47264" i="1"/>
  <c r="O47265" i="1"/>
  <c r="O47266" i="1"/>
  <c r="O47267" i="1"/>
  <c r="O47268" i="1"/>
  <c r="O47269" i="1"/>
  <c r="O47270" i="1"/>
  <c r="O47271" i="1"/>
  <c r="O47272" i="1"/>
  <c r="O47273" i="1"/>
  <c r="O47274" i="1"/>
  <c r="O47275" i="1"/>
  <c r="O47276" i="1"/>
  <c r="O47277" i="1"/>
  <c r="O47278" i="1"/>
  <c r="O47279" i="1"/>
  <c r="O47280" i="1"/>
  <c r="O47281" i="1"/>
  <c r="O47282" i="1"/>
  <c r="O47283" i="1"/>
  <c r="O47284" i="1"/>
  <c r="O47285" i="1"/>
  <c r="O47286" i="1"/>
  <c r="O47287" i="1"/>
  <c r="O47288" i="1"/>
  <c r="O47289" i="1"/>
  <c r="O47290" i="1"/>
  <c r="O47291" i="1"/>
  <c r="O47292" i="1"/>
  <c r="O47293" i="1"/>
  <c r="O47294" i="1"/>
  <c r="O47295" i="1"/>
  <c r="O47296" i="1"/>
  <c r="O47297" i="1"/>
  <c r="O47298" i="1"/>
  <c r="O47299" i="1"/>
  <c r="O47300" i="1"/>
  <c r="O47301" i="1"/>
  <c r="O47302" i="1"/>
  <c r="O47303" i="1"/>
  <c r="O47304" i="1"/>
  <c r="O47305" i="1"/>
  <c r="O47306" i="1"/>
  <c r="O47307" i="1"/>
  <c r="O47308" i="1"/>
  <c r="O47309" i="1"/>
  <c r="O47310" i="1"/>
  <c r="O47311" i="1"/>
  <c r="O47312" i="1"/>
  <c r="O47313" i="1"/>
  <c r="O47314" i="1"/>
  <c r="O47315" i="1"/>
  <c r="O47316" i="1"/>
  <c r="O47317" i="1"/>
  <c r="O47318" i="1"/>
  <c r="O47319" i="1"/>
  <c r="O47320" i="1"/>
  <c r="O47321" i="1"/>
  <c r="O47322" i="1"/>
  <c r="O47323" i="1"/>
  <c r="O47324" i="1"/>
  <c r="O47325" i="1"/>
  <c r="O47326" i="1"/>
  <c r="O47327" i="1"/>
  <c r="O47328" i="1"/>
  <c r="O47329" i="1"/>
  <c r="O47330" i="1"/>
  <c r="O47331" i="1"/>
  <c r="O47332" i="1"/>
  <c r="O47333" i="1"/>
  <c r="O47334" i="1"/>
  <c r="O47335" i="1"/>
  <c r="O47336" i="1"/>
  <c r="O47337" i="1"/>
  <c r="O47338" i="1"/>
  <c r="O47339" i="1"/>
  <c r="O47340" i="1"/>
  <c r="O47341" i="1"/>
  <c r="O47342" i="1"/>
  <c r="O47343" i="1"/>
  <c r="O47344" i="1"/>
  <c r="O47345" i="1"/>
  <c r="O47346" i="1"/>
  <c r="O47347" i="1"/>
  <c r="O47348" i="1"/>
  <c r="O47349" i="1"/>
  <c r="O47350" i="1"/>
  <c r="O47351" i="1"/>
  <c r="O47352" i="1"/>
  <c r="O47353" i="1"/>
  <c r="O47354" i="1"/>
  <c r="O47355" i="1"/>
  <c r="O47356" i="1"/>
  <c r="O47357" i="1"/>
  <c r="O47358" i="1"/>
  <c r="O47359" i="1"/>
  <c r="O47360" i="1"/>
  <c r="O47361" i="1"/>
  <c r="O47362" i="1"/>
  <c r="O47363" i="1"/>
  <c r="O47364" i="1"/>
  <c r="O47365" i="1"/>
  <c r="O47366" i="1"/>
  <c r="O47367" i="1"/>
  <c r="O47368" i="1"/>
  <c r="O47369" i="1"/>
  <c r="O47370" i="1"/>
  <c r="O47371" i="1"/>
  <c r="O47372" i="1"/>
  <c r="O47373" i="1"/>
  <c r="O47374" i="1"/>
  <c r="O47375" i="1"/>
  <c r="O47376" i="1"/>
  <c r="O47377" i="1"/>
  <c r="O47378" i="1"/>
  <c r="O47379" i="1"/>
  <c r="O47380" i="1"/>
  <c r="O47381" i="1"/>
  <c r="O47382" i="1"/>
  <c r="O47383" i="1"/>
  <c r="O47384" i="1"/>
  <c r="O47385" i="1"/>
  <c r="O47386" i="1"/>
  <c r="O47387" i="1"/>
  <c r="O47388" i="1"/>
  <c r="O47389" i="1"/>
  <c r="O47390" i="1"/>
  <c r="O47391" i="1"/>
  <c r="O47392" i="1"/>
  <c r="O47393" i="1"/>
  <c r="O47394" i="1"/>
  <c r="O47395" i="1"/>
  <c r="O47396" i="1"/>
  <c r="O47397" i="1"/>
  <c r="O47398" i="1"/>
  <c r="O47399" i="1"/>
  <c r="O47400" i="1"/>
  <c r="O47401" i="1"/>
  <c r="O47402" i="1"/>
  <c r="O47403" i="1"/>
  <c r="O47404" i="1"/>
  <c r="O47405" i="1"/>
  <c r="O47406" i="1"/>
  <c r="O47407" i="1"/>
  <c r="O47408" i="1"/>
  <c r="O47409" i="1"/>
  <c r="O47410" i="1"/>
  <c r="O47411" i="1"/>
  <c r="O47412" i="1"/>
  <c r="O47413" i="1"/>
  <c r="O47414" i="1"/>
  <c r="O47415" i="1"/>
  <c r="O47416" i="1"/>
  <c r="O47417" i="1"/>
  <c r="O47418" i="1"/>
  <c r="O47419" i="1"/>
  <c r="O47420" i="1"/>
  <c r="O47421" i="1"/>
  <c r="O47422" i="1"/>
  <c r="O47423" i="1"/>
  <c r="O47424" i="1"/>
  <c r="O47425" i="1"/>
  <c r="O47426" i="1"/>
  <c r="O47427" i="1"/>
  <c r="O47428" i="1"/>
  <c r="O47429" i="1"/>
  <c r="O47430" i="1"/>
  <c r="O47431" i="1"/>
  <c r="O47432" i="1"/>
  <c r="O47433" i="1"/>
  <c r="O47434" i="1"/>
  <c r="O47435" i="1"/>
  <c r="O47436" i="1"/>
  <c r="O47437" i="1"/>
  <c r="O47438" i="1"/>
  <c r="O47439" i="1"/>
  <c r="O47440" i="1"/>
  <c r="O47441" i="1"/>
  <c r="O47442" i="1"/>
  <c r="O47443" i="1"/>
  <c r="O47444" i="1"/>
  <c r="O47445" i="1"/>
  <c r="O47446" i="1"/>
  <c r="O47447" i="1"/>
  <c r="O47448" i="1"/>
  <c r="O47449" i="1"/>
  <c r="O47450" i="1"/>
  <c r="O47451" i="1"/>
  <c r="O47452" i="1"/>
  <c r="O47453" i="1"/>
  <c r="O47454" i="1"/>
  <c r="O47455" i="1"/>
  <c r="O47456" i="1"/>
  <c r="O47457" i="1"/>
  <c r="O47458" i="1"/>
  <c r="O47459" i="1"/>
  <c r="O47460" i="1"/>
  <c r="O47461" i="1"/>
  <c r="O47462" i="1"/>
  <c r="O47463" i="1"/>
  <c r="O47464" i="1"/>
  <c r="O47465" i="1"/>
  <c r="O47466" i="1"/>
  <c r="O47467" i="1"/>
  <c r="O47468" i="1"/>
  <c r="O47469" i="1"/>
  <c r="O47470" i="1"/>
  <c r="O47471" i="1"/>
  <c r="O47472" i="1"/>
  <c r="O47473" i="1"/>
  <c r="O47474" i="1"/>
  <c r="O47475" i="1"/>
  <c r="O47476" i="1"/>
  <c r="O47477" i="1"/>
  <c r="O47478" i="1"/>
  <c r="O47479" i="1"/>
  <c r="O47480" i="1"/>
  <c r="O47481" i="1"/>
  <c r="O47482" i="1"/>
  <c r="O47483" i="1"/>
  <c r="O47484" i="1"/>
  <c r="O47485" i="1"/>
  <c r="O47486" i="1"/>
  <c r="O47487" i="1"/>
  <c r="O47488" i="1"/>
  <c r="O47489" i="1"/>
  <c r="O47490" i="1"/>
  <c r="O47491" i="1"/>
  <c r="O47492" i="1"/>
  <c r="O47493" i="1"/>
  <c r="O47494" i="1"/>
  <c r="O47495" i="1"/>
  <c r="O47496" i="1"/>
  <c r="O47497" i="1"/>
  <c r="O47498" i="1"/>
  <c r="O47499" i="1"/>
  <c r="O47500" i="1"/>
  <c r="O47501" i="1"/>
  <c r="O47502" i="1"/>
  <c r="O47503" i="1"/>
  <c r="O47504" i="1"/>
  <c r="O47505" i="1"/>
  <c r="O47506" i="1"/>
  <c r="O47507" i="1"/>
  <c r="O47508" i="1"/>
  <c r="O47509" i="1"/>
  <c r="O47510" i="1"/>
  <c r="O47511" i="1"/>
  <c r="O47512" i="1"/>
  <c r="O47513" i="1"/>
  <c r="O47514" i="1"/>
  <c r="O47515" i="1"/>
  <c r="O47516" i="1"/>
  <c r="O47517" i="1"/>
  <c r="O47518" i="1"/>
  <c r="O47519" i="1"/>
  <c r="O47520" i="1"/>
  <c r="O47521" i="1"/>
  <c r="O47522" i="1"/>
  <c r="O47523" i="1"/>
  <c r="O47524" i="1"/>
  <c r="O47525" i="1"/>
  <c r="O47526" i="1"/>
  <c r="O47527" i="1"/>
  <c r="O47528" i="1"/>
  <c r="O47529" i="1"/>
  <c r="O47530" i="1"/>
  <c r="O47531" i="1"/>
  <c r="O47532" i="1"/>
  <c r="O47533" i="1"/>
  <c r="O47534" i="1"/>
  <c r="O47535" i="1"/>
  <c r="O47536" i="1"/>
  <c r="O47537" i="1"/>
  <c r="O47538" i="1"/>
  <c r="O47539" i="1"/>
  <c r="O47540" i="1"/>
  <c r="O47541" i="1"/>
  <c r="O47542" i="1"/>
  <c r="O47543" i="1"/>
  <c r="O47544" i="1"/>
  <c r="O47545" i="1"/>
  <c r="O47546" i="1"/>
  <c r="O47547" i="1"/>
  <c r="O47548" i="1"/>
  <c r="O47549" i="1"/>
  <c r="O47550" i="1"/>
  <c r="O47551" i="1"/>
  <c r="O47552" i="1"/>
  <c r="O47553" i="1"/>
  <c r="O47554" i="1"/>
  <c r="O47555" i="1"/>
  <c r="O47556" i="1"/>
  <c r="O47557" i="1"/>
  <c r="O47558" i="1"/>
  <c r="O47559" i="1"/>
  <c r="O47560" i="1"/>
  <c r="O47561" i="1"/>
  <c r="O47562" i="1"/>
  <c r="O47563" i="1"/>
  <c r="O47564" i="1"/>
  <c r="O47565" i="1"/>
  <c r="O47566" i="1"/>
  <c r="O47567" i="1"/>
  <c r="O47568" i="1"/>
  <c r="O47569" i="1"/>
  <c r="O47570" i="1"/>
  <c r="O47571" i="1"/>
  <c r="O47572" i="1"/>
  <c r="O47573" i="1"/>
  <c r="O47574" i="1"/>
  <c r="O47575" i="1"/>
  <c r="O47576" i="1"/>
  <c r="O47577" i="1"/>
  <c r="O47578" i="1"/>
  <c r="O47579" i="1"/>
  <c r="O47580" i="1"/>
  <c r="O47581" i="1"/>
  <c r="O47582" i="1"/>
  <c r="O47583" i="1"/>
  <c r="O47584" i="1"/>
  <c r="O47585" i="1"/>
  <c r="O47586" i="1"/>
  <c r="O47587" i="1"/>
  <c r="O47588" i="1"/>
  <c r="O47589" i="1"/>
  <c r="O47590" i="1"/>
  <c r="O47591" i="1"/>
  <c r="O47592" i="1"/>
  <c r="O47593" i="1"/>
  <c r="O47594" i="1"/>
  <c r="O47595" i="1"/>
  <c r="O47596" i="1"/>
  <c r="O47597" i="1"/>
  <c r="O47598" i="1"/>
  <c r="O47599" i="1"/>
  <c r="O47600" i="1"/>
  <c r="O47601" i="1"/>
  <c r="O47602" i="1"/>
  <c r="O47603" i="1"/>
  <c r="O47604" i="1"/>
  <c r="O47605" i="1"/>
  <c r="O47606" i="1"/>
  <c r="O47607" i="1"/>
  <c r="O47608" i="1"/>
  <c r="O47609" i="1"/>
  <c r="O47610" i="1"/>
  <c r="O47611" i="1"/>
  <c r="O47612" i="1"/>
  <c r="O47613" i="1"/>
  <c r="O47614" i="1"/>
  <c r="O47615" i="1"/>
  <c r="O47616" i="1"/>
  <c r="O47617" i="1"/>
  <c r="O47618" i="1"/>
  <c r="O47619" i="1"/>
  <c r="O47620" i="1"/>
  <c r="O47621" i="1"/>
  <c r="O47622" i="1"/>
  <c r="O47623" i="1"/>
  <c r="O47624" i="1"/>
  <c r="O47625" i="1"/>
  <c r="O47626" i="1"/>
  <c r="O47627" i="1"/>
  <c r="O47628" i="1"/>
  <c r="O47629" i="1"/>
  <c r="O47630" i="1"/>
  <c r="O47631" i="1"/>
  <c r="O47632" i="1"/>
  <c r="O47633" i="1"/>
  <c r="O47634" i="1"/>
  <c r="O47635" i="1"/>
  <c r="O47636" i="1"/>
  <c r="O47637" i="1"/>
  <c r="O47638" i="1"/>
  <c r="O47639" i="1"/>
  <c r="O47640" i="1"/>
  <c r="O47641" i="1"/>
  <c r="O47642" i="1"/>
  <c r="O47643" i="1"/>
  <c r="O47644" i="1"/>
  <c r="O47645" i="1"/>
  <c r="O47646" i="1"/>
  <c r="O47647" i="1"/>
  <c r="O47648" i="1"/>
  <c r="O47649" i="1"/>
  <c r="O47650" i="1"/>
  <c r="O47651" i="1"/>
  <c r="O47652" i="1"/>
  <c r="O47653" i="1"/>
  <c r="O47654" i="1"/>
  <c r="O47655" i="1"/>
  <c r="O47656" i="1"/>
  <c r="O47657" i="1"/>
  <c r="O47658" i="1"/>
  <c r="O47659" i="1"/>
  <c r="O47660" i="1"/>
  <c r="O47661" i="1"/>
  <c r="O47662" i="1"/>
  <c r="O47663" i="1"/>
  <c r="O47664" i="1"/>
  <c r="O47665" i="1"/>
  <c r="O47666" i="1"/>
  <c r="O47667" i="1"/>
  <c r="O47668" i="1"/>
  <c r="O47669" i="1"/>
  <c r="O47670" i="1"/>
  <c r="O47671" i="1"/>
  <c r="O47672" i="1"/>
  <c r="O47673" i="1"/>
  <c r="O47674" i="1"/>
  <c r="O47675" i="1"/>
  <c r="O47676" i="1"/>
  <c r="O47677" i="1"/>
  <c r="O47678" i="1"/>
  <c r="O47679" i="1"/>
  <c r="O47680" i="1"/>
  <c r="O47681" i="1"/>
  <c r="O47682" i="1"/>
  <c r="O47683" i="1"/>
  <c r="O47684" i="1"/>
  <c r="O47685" i="1"/>
  <c r="O47686" i="1"/>
  <c r="O47687" i="1"/>
  <c r="O47688" i="1"/>
  <c r="O47689" i="1"/>
  <c r="O47690" i="1"/>
  <c r="O47691" i="1"/>
  <c r="O47692" i="1"/>
  <c r="O47693" i="1"/>
  <c r="O47694" i="1"/>
  <c r="O47695" i="1"/>
  <c r="O47696" i="1"/>
  <c r="O47697" i="1"/>
  <c r="O47698" i="1"/>
  <c r="O47699" i="1"/>
  <c r="O47700" i="1"/>
  <c r="O47701" i="1"/>
  <c r="O47702" i="1"/>
  <c r="O47703" i="1"/>
  <c r="O47704" i="1"/>
  <c r="O47705" i="1"/>
  <c r="O47706" i="1"/>
  <c r="O47707" i="1"/>
  <c r="O47708" i="1"/>
  <c r="O47709" i="1"/>
  <c r="O47710" i="1"/>
  <c r="O47711" i="1"/>
  <c r="O47712" i="1"/>
  <c r="O47713" i="1"/>
  <c r="O47714" i="1"/>
  <c r="O47715" i="1"/>
  <c r="O47716" i="1"/>
  <c r="O47717" i="1"/>
  <c r="O47718" i="1"/>
  <c r="O47719" i="1"/>
  <c r="O47720" i="1"/>
  <c r="O47721" i="1"/>
  <c r="O47722" i="1"/>
  <c r="O47723" i="1"/>
  <c r="O47724" i="1"/>
  <c r="O47725" i="1"/>
  <c r="O47726" i="1"/>
  <c r="O47727" i="1"/>
  <c r="O47728" i="1"/>
  <c r="O47729" i="1"/>
  <c r="O47730" i="1"/>
  <c r="O47731" i="1"/>
  <c r="O47732" i="1"/>
  <c r="O47733" i="1"/>
  <c r="O47734" i="1"/>
  <c r="O47735" i="1"/>
  <c r="O47736" i="1"/>
  <c r="O47737" i="1"/>
  <c r="O47738" i="1"/>
  <c r="O47739" i="1"/>
  <c r="O47740" i="1"/>
  <c r="O47741" i="1"/>
  <c r="O47742" i="1"/>
  <c r="O47743" i="1"/>
  <c r="O47744" i="1"/>
  <c r="O47745" i="1"/>
  <c r="O47746" i="1"/>
  <c r="O47747" i="1"/>
  <c r="O47748" i="1"/>
  <c r="O47749" i="1"/>
  <c r="O47750" i="1"/>
  <c r="O47751" i="1"/>
  <c r="O47752" i="1"/>
  <c r="O47753" i="1"/>
  <c r="O47754" i="1"/>
  <c r="O47755" i="1"/>
  <c r="O47756" i="1"/>
  <c r="O47757" i="1"/>
  <c r="O47758" i="1"/>
  <c r="O47759" i="1"/>
  <c r="O47760" i="1"/>
  <c r="O47761" i="1"/>
  <c r="O47762" i="1"/>
  <c r="O47763" i="1"/>
  <c r="O47764" i="1"/>
  <c r="O47765" i="1"/>
  <c r="O47766" i="1"/>
  <c r="O47767" i="1"/>
  <c r="O47768" i="1"/>
  <c r="O47769" i="1"/>
  <c r="O47770" i="1"/>
  <c r="O47771" i="1"/>
  <c r="O47772" i="1"/>
  <c r="O47773" i="1"/>
  <c r="O47774" i="1"/>
  <c r="O47775" i="1"/>
  <c r="O47776" i="1"/>
  <c r="O47777" i="1"/>
  <c r="O47778" i="1"/>
  <c r="O47779" i="1"/>
  <c r="O47780" i="1"/>
  <c r="O47781" i="1"/>
  <c r="O47782" i="1"/>
  <c r="O47783" i="1"/>
  <c r="O47784" i="1"/>
  <c r="O47785" i="1"/>
  <c r="O47786" i="1"/>
  <c r="O47787" i="1"/>
  <c r="O47788" i="1"/>
  <c r="O47789" i="1"/>
  <c r="O47790" i="1"/>
  <c r="O47791" i="1"/>
  <c r="O47792" i="1"/>
  <c r="O47793" i="1"/>
  <c r="O47794" i="1"/>
  <c r="O47795" i="1"/>
  <c r="O47796" i="1"/>
  <c r="O47797" i="1"/>
  <c r="O47798" i="1"/>
  <c r="O47799" i="1"/>
  <c r="O47800" i="1"/>
  <c r="O47801" i="1"/>
  <c r="O47802" i="1"/>
  <c r="O47803" i="1"/>
  <c r="O47804" i="1"/>
  <c r="O47805" i="1"/>
  <c r="O47806" i="1"/>
  <c r="O47807" i="1"/>
  <c r="O47808" i="1"/>
  <c r="O47809" i="1"/>
  <c r="O47810" i="1"/>
  <c r="O47811" i="1"/>
  <c r="O47812" i="1"/>
  <c r="O47813" i="1"/>
  <c r="O47814" i="1"/>
  <c r="O47815" i="1"/>
  <c r="O47816" i="1"/>
  <c r="O47817" i="1"/>
  <c r="O47818" i="1"/>
  <c r="O47819" i="1"/>
  <c r="O47820" i="1"/>
  <c r="O47821" i="1"/>
  <c r="O47822" i="1"/>
  <c r="O47823" i="1"/>
  <c r="O47824" i="1"/>
  <c r="O47825" i="1"/>
  <c r="O47826" i="1"/>
  <c r="O47827" i="1"/>
  <c r="O47828" i="1"/>
  <c r="O47829" i="1"/>
  <c r="O47830" i="1"/>
  <c r="O47831" i="1"/>
  <c r="O47832" i="1"/>
  <c r="O47833" i="1"/>
  <c r="O47834" i="1"/>
  <c r="O47835" i="1"/>
  <c r="O47836" i="1"/>
  <c r="O47837" i="1"/>
  <c r="O47838" i="1"/>
  <c r="O47839" i="1"/>
  <c r="O47840" i="1"/>
  <c r="O47841" i="1"/>
  <c r="O47842" i="1"/>
  <c r="O47843" i="1"/>
  <c r="O47844" i="1"/>
  <c r="O47845" i="1"/>
  <c r="O47846" i="1"/>
  <c r="O47847" i="1"/>
  <c r="O47848" i="1"/>
  <c r="O47849" i="1"/>
  <c r="O47850" i="1"/>
  <c r="O47851" i="1"/>
  <c r="O47852" i="1"/>
  <c r="O47853" i="1"/>
  <c r="O47854" i="1"/>
  <c r="O47855" i="1"/>
  <c r="O47856" i="1"/>
  <c r="O47857" i="1"/>
  <c r="O47858" i="1"/>
  <c r="O47859" i="1"/>
  <c r="O47860" i="1"/>
  <c r="O47861" i="1"/>
  <c r="O47862" i="1"/>
  <c r="O47863" i="1"/>
  <c r="O47864" i="1"/>
  <c r="O47865" i="1"/>
  <c r="O47866" i="1"/>
  <c r="O47867" i="1"/>
  <c r="O47868" i="1"/>
  <c r="O47869" i="1"/>
  <c r="O47870" i="1"/>
  <c r="O47871" i="1"/>
  <c r="O47872" i="1"/>
  <c r="O47873" i="1"/>
  <c r="O47874" i="1"/>
  <c r="O47875" i="1"/>
  <c r="O47876" i="1"/>
  <c r="O47877" i="1"/>
  <c r="O47878" i="1"/>
  <c r="O47879" i="1"/>
  <c r="O47880" i="1"/>
  <c r="O47881" i="1"/>
  <c r="O47882" i="1"/>
  <c r="O47883" i="1"/>
  <c r="O47884" i="1"/>
  <c r="O47885" i="1"/>
  <c r="O47886" i="1"/>
  <c r="O47887" i="1"/>
  <c r="O47888" i="1"/>
  <c r="O47889" i="1"/>
  <c r="O47890" i="1"/>
  <c r="O47891" i="1"/>
  <c r="O47892" i="1"/>
  <c r="O47893" i="1"/>
  <c r="O47894" i="1"/>
  <c r="O47895" i="1"/>
  <c r="O47896" i="1"/>
  <c r="O47897" i="1"/>
  <c r="O47898" i="1"/>
  <c r="O47899" i="1"/>
  <c r="O47900" i="1"/>
  <c r="O47901" i="1"/>
  <c r="O47902" i="1"/>
  <c r="O47903" i="1"/>
  <c r="O47904" i="1"/>
  <c r="O47905" i="1"/>
  <c r="O47906" i="1"/>
  <c r="O47907" i="1"/>
  <c r="O47908" i="1"/>
  <c r="O47909" i="1"/>
  <c r="O47910" i="1"/>
  <c r="O47911" i="1"/>
  <c r="O47912" i="1"/>
  <c r="O47913" i="1"/>
  <c r="O47914" i="1"/>
  <c r="O47915" i="1"/>
  <c r="O47916" i="1"/>
  <c r="O47917" i="1"/>
  <c r="O47918" i="1"/>
  <c r="O47919" i="1"/>
  <c r="O47920" i="1"/>
  <c r="O47921" i="1"/>
  <c r="O47922" i="1"/>
  <c r="O47923" i="1"/>
  <c r="O47924" i="1"/>
  <c r="O47925" i="1"/>
  <c r="O47926" i="1"/>
  <c r="O47927" i="1"/>
  <c r="O47928" i="1"/>
  <c r="O47929" i="1"/>
  <c r="O47930" i="1"/>
  <c r="O47931" i="1"/>
  <c r="O47932" i="1"/>
  <c r="O47933" i="1"/>
  <c r="O47934" i="1"/>
  <c r="O47935" i="1"/>
  <c r="O47936" i="1"/>
  <c r="O47937" i="1"/>
  <c r="O47938" i="1"/>
  <c r="O47939" i="1"/>
  <c r="O47940" i="1"/>
  <c r="O47941" i="1"/>
  <c r="O47942" i="1"/>
  <c r="O47943" i="1"/>
  <c r="O47944" i="1"/>
  <c r="O47945" i="1"/>
  <c r="O47946" i="1"/>
  <c r="O47947" i="1"/>
  <c r="O47948" i="1"/>
  <c r="O47949" i="1"/>
  <c r="O47950" i="1"/>
  <c r="O47951" i="1"/>
  <c r="O47952" i="1"/>
  <c r="O47953" i="1"/>
  <c r="O47954" i="1"/>
  <c r="O47955" i="1"/>
  <c r="O47956" i="1"/>
  <c r="O47957" i="1"/>
  <c r="O47958" i="1"/>
  <c r="O47959" i="1"/>
  <c r="O47960" i="1"/>
  <c r="O47961" i="1"/>
  <c r="O47962" i="1"/>
  <c r="O47963" i="1"/>
  <c r="O47964" i="1"/>
  <c r="O47965" i="1"/>
  <c r="O47966" i="1"/>
  <c r="O47967" i="1"/>
  <c r="O47968" i="1"/>
  <c r="O47969" i="1"/>
  <c r="O47970" i="1"/>
  <c r="O47971" i="1"/>
  <c r="O47972" i="1"/>
  <c r="O47973" i="1"/>
  <c r="O47974" i="1"/>
  <c r="O47975" i="1"/>
  <c r="O47976" i="1"/>
  <c r="O47977" i="1"/>
  <c r="O47978" i="1"/>
  <c r="O47979" i="1"/>
  <c r="O47980" i="1"/>
  <c r="O47981" i="1"/>
  <c r="O47982" i="1"/>
  <c r="O47983" i="1"/>
  <c r="O47984" i="1"/>
  <c r="O47985" i="1"/>
  <c r="O47986" i="1"/>
  <c r="O47987" i="1"/>
  <c r="O47988" i="1"/>
  <c r="O47989" i="1"/>
  <c r="O47990" i="1"/>
  <c r="O47991" i="1"/>
  <c r="O47992" i="1"/>
  <c r="O47993" i="1"/>
  <c r="O47994" i="1"/>
  <c r="O47995" i="1"/>
  <c r="O47996" i="1"/>
  <c r="O47997" i="1"/>
  <c r="O47998" i="1"/>
  <c r="O47999" i="1"/>
  <c r="O48000" i="1"/>
  <c r="O48001" i="1"/>
  <c r="O48002" i="1"/>
  <c r="O48003" i="1"/>
  <c r="O48004" i="1"/>
  <c r="O48005" i="1"/>
  <c r="O48006" i="1"/>
  <c r="O48007" i="1"/>
  <c r="O48008" i="1"/>
  <c r="O48009" i="1"/>
  <c r="O48010" i="1"/>
  <c r="O48011" i="1"/>
  <c r="O48012" i="1"/>
  <c r="O48013" i="1"/>
  <c r="O48014" i="1"/>
  <c r="O48015" i="1"/>
  <c r="O48016" i="1"/>
  <c r="O48017" i="1"/>
  <c r="O48018" i="1"/>
  <c r="O48019" i="1"/>
  <c r="O48020" i="1"/>
  <c r="O48021" i="1"/>
  <c r="O48022" i="1"/>
  <c r="O48023" i="1"/>
  <c r="O48024" i="1"/>
  <c r="O48025" i="1"/>
  <c r="O48026" i="1"/>
  <c r="O48027" i="1"/>
  <c r="O48028" i="1"/>
  <c r="O48029" i="1"/>
  <c r="O48030" i="1"/>
  <c r="O48031" i="1"/>
  <c r="O48032" i="1"/>
  <c r="O48033" i="1"/>
  <c r="O48034" i="1"/>
  <c r="O48035" i="1"/>
  <c r="O48036" i="1"/>
  <c r="O48037" i="1"/>
  <c r="O48038" i="1"/>
  <c r="O48039" i="1"/>
  <c r="O48040" i="1"/>
  <c r="O48041" i="1"/>
  <c r="O48042" i="1"/>
  <c r="O48043" i="1"/>
  <c r="O48044" i="1"/>
  <c r="O48045" i="1"/>
  <c r="O48046" i="1"/>
  <c r="O48047" i="1"/>
  <c r="O48048" i="1"/>
  <c r="O48049" i="1"/>
  <c r="O48050" i="1"/>
  <c r="O48051" i="1"/>
  <c r="O48052" i="1"/>
  <c r="O48053" i="1"/>
  <c r="O48054" i="1"/>
  <c r="O48055" i="1"/>
  <c r="O48056" i="1"/>
  <c r="O48057" i="1"/>
  <c r="O48058" i="1"/>
  <c r="O48059" i="1"/>
  <c r="O48060" i="1"/>
  <c r="O48061" i="1"/>
  <c r="O48062" i="1"/>
  <c r="O48063" i="1"/>
  <c r="O48064" i="1"/>
  <c r="O48065" i="1"/>
  <c r="O48066" i="1"/>
  <c r="O48067" i="1"/>
  <c r="O48068" i="1"/>
  <c r="O48069" i="1"/>
  <c r="O48070" i="1"/>
  <c r="O48071" i="1"/>
  <c r="O48072" i="1"/>
  <c r="O48073" i="1"/>
  <c r="O48074" i="1"/>
  <c r="O48075" i="1"/>
  <c r="O48076" i="1"/>
  <c r="O48077" i="1"/>
  <c r="O48078" i="1"/>
  <c r="O48079" i="1"/>
  <c r="O48080" i="1"/>
  <c r="O48081" i="1"/>
  <c r="O48082" i="1"/>
  <c r="O48083" i="1"/>
  <c r="O48084" i="1"/>
  <c r="O48085" i="1"/>
  <c r="O48086" i="1"/>
  <c r="O48087" i="1"/>
  <c r="O48088" i="1"/>
  <c r="O48089" i="1"/>
  <c r="O48090" i="1"/>
  <c r="O48091" i="1"/>
  <c r="O48092" i="1"/>
  <c r="O48093" i="1"/>
  <c r="O48094" i="1"/>
  <c r="O48095" i="1"/>
  <c r="O48096" i="1"/>
  <c r="O48097" i="1"/>
  <c r="O48098" i="1"/>
  <c r="O48099" i="1"/>
  <c r="O48100" i="1"/>
  <c r="O48101" i="1"/>
  <c r="O48102" i="1"/>
  <c r="O48103" i="1"/>
  <c r="O48104" i="1"/>
  <c r="O48105" i="1"/>
  <c r="O48106" i="1"/>
  <c r="O48107" i="1"/>
  <c r="O48108" i="1"/>
  <c r="O48109" i="1"/>
  <c r="O48110" i="1"/>
  <c r="O48111" i="1"/>
  <c r="O48112" i="1"/>
  <c r="O48113" i="1"/>
  <c r="O48114" i="1"/>
  <c r="O48115" i="1"/>
  <c r="O48116" i="1"/>
  <c r="O48117" i="1"/>
  <c r="O48118" i="1"/>
  <c r="O48119" i="1"/>
  <c r="O48120" i="1"/>
  <c r="O48121" i="1"/>
  <c r="O48122" i="1"/>
  <c r="O48123" i="1"/>
  <c r="O48124" i="1"/>
  <c r="O48125" i="1"/>
  <c r="O48126" i="1"/>
  <c r="O48127" i="1"/>
  <c r="O48128" i="1"/>
  <c r="O48129" i="1"/>
  <c r="O48130" i="1"/>
  <c r="O48131" i="1"/>
  <c r="O48132" i="1"/>
  <c r="O48133" i="1"/>
  <c r="O48134" i="1"/>
  <c r="O48135" i="1"/>
  <c r="O48136" i="1"/>
  <c r="O48137" i="1"/>
  <c r="O48138" i="1"/>
  <c r="O48139" i="1"/>
  <c r="O48140" i="1"/>
  <c r="O48141" i="1"/>
  <c r="O48142" i="1"/>
  <c r="O48143" i="1"/>
  <c r="O48144" i="1"/>
  <c r="O48145" i="1"/>
  <c r="O48146" i="1"/>
  <c r="O48147" i="1"/>
  <c r="O48148" i="1"/>
  <c r="O48149" i="1"/>
  <c r="O48150" i="1"/>
  <c r="O48151" i="1"/>
  <c r="O48152" i="1"/>
  <c r="O48153" i="1"/>
  <c r="O48154" i="1"/>
  <c r="O48155" i="1"/>
  <c r="O48156" i="1"/>
  <c r="O48157" i="1"/>
  <c r="O48158" i="1"/>
  <c r="O48159" i="1"/>
  <c r="O48160" i="1"/>
  <c r="O48161" i="1"/>
  <c r="O48162" i="1"/>
  <c r="O48163" i="1"/>
  <c r="O48164" i="1"/>
  <c r="O48165" i="1"/>
  <c r="O48166" i="1"/>
  <c r="O48167" i="1"/>
  <c r="O48168" i="1"/>
  <c r="O48169" i="1"/>
  <c r="O48170" i="1"/>
  <c r="O48171" i="1"/>
  <c r="O48172" i="1"/>
  <c r="O48173" i="1"/>
  <c r="O48174" i="1"/>
  <c r="O48175" i="1"/>
  <c r="O48176" i="1"/>
  <c r="O48177" i="1"/>
  <c r="O48178" i="1"/>
  <c r="O48179" i="1"/>
  <c r="O48180" i="1"/>
  <c r="O48181" i="1"/>
  <c r="O48182" i="1"/>
  <c r="O48183" i="1"/>
  <c r="O48184" i="1"/>
  <c r="O48185" i="1"/>
  <c r="O48186" i="1"/>
  <c r="O48187" i="1"/>
  <c r="O48188" i="1"/>
  <c r="O48189" i="1"/>
  <c r="O48190" i="1"/>
  <c r="O48191" i="1"/>
  <c r="O48192" i="1"/>
  <c r="O48193" i="1"/>
  <c r="O48194" i="1"/>
  <c r="O48195" i="1"/>
  <c r="O48196" i="1"/>
  <c r="O48197" i="1"/>
  <c r="O48198" i="1"/>
  <c r="O48199" i="1"/>
  <c r="O48200" i="1"/>
  <c r="O48201" i="1"/>
  <c r="O48202" i="1"/>
  <c r="O48203" i="1"/>
  <c r="O48204" i="1"/>
  <c r="O48205" i="1"/>
  <c r="O48206" i="1"/>
  <c r="O48207" i="1"/>
  <c r="O48208" i="1"/>
  <c r="O48209" i="1"/>
  <c r="O48210" i="1"/>
  <c r="O48211" i="1"/>
  <c r="O48212" i="1"/>
  <c r="O48213" i="1"/>
  <c r="O48214" i="1"/>
  <c r="O48215" i="1"/>
  <c r="O48216" i="1"/>
  <c r="O48217" i="1"/>
  <c r="O48218" i="1"/>
  <c r="O48219" i="1"/>
  <c r="O48220" i="1"/>
  <c r="O48221" i="1"/>
  <c r="O48222" i="1"/>
  <c r="O48223" i="1"/>
  <c r="O48224" i="1"/>
  <c r="O48225" i="1"/>
  <c r="O48226" i="1"/>
  <c r="O48227" i="1"/>
  <c r="O48228" i="1"/>
  <c r="O48229" i="1"/>
  <c r="O48230" i="1"/>
  <c r="O48231" i="1"/>
  <c r="O48232" i="1"/>
  <c r="O48233" i="1"/>
  <c r="O48234" i="1"/>
  <c r="O48235" i="1"/>
  <c r="O48236" i="1"/>
  <c r="O48237" i="1"/>
  <c r="O48238" i="1"/>
  <c r="O48239" i="1"/>
  <c r="O48240" i="1"/>
  <c r="O48241" i="1"/>
  <c r="O48242" i="1"/>
  <c r="O48243" i="1"/>
  <c r="O48244" i="1"/>
  <c r="O48245" i="1"/>
  <c r="O48246" i="1"/>
  <c r="O48247" i="1"/>
  <c r="O48248" i="1"/>
  <c r="O48249" i="1"/>
  <c r="O48250" i="1"/>
  <c r="O48251" i="1"/>
  <c r="O48252" i="1"/>
  <c r="O48253" i="1"/>
  <c r="O48254" i="1"/>
  <c r="O48255" i="1"/>
  <c r="O48256" i="1"/>
  <c r="O48257" i="1"/>
  <c r="O48258" i="1"/>
  <c r="O48259" i="1"/>
  <c r="O48260" i="1"/>
  <c r="O48261" i="1"/>
  <c r="O48262" i="1"/>
  <c r="O48263" i="1"/>
  <c r="O48264" i="1"/>
  <c r="O48265" i="1"/>
  <c r="O48266" i="1"/>
  <c r="O48267" i="1"/>
  <c r="O48268" i="1"/>
  <c r="O48269" i="1"/>
  <c r="O48270" i="1"/>
  <c r="O48271" i="1"/>
  <c r="O48272" i="1"/>
  <c r="O48273" i="1"/>
  <c r="O48274" i="1"/>
  <c r="O48275" i="1"/>
  <c r="O48276" i="1"/>
  <c r="O48277" i="1"/>
  <c r="O48278" i="1"/>
  <c r="O48279" i="1"/>
  <c r="O48280" i="1"/>
  <c r="O48281" i="1"/>
  <c r="O48282" i="1"/>
  <c r="O48283" i="1"/>
  <c r="O48284" i="1"/>
  <c r="O48285" i="1"/>
  <c r="O48286" i="1"/>
  <c r="O48287" i="1"/>
  <c r="O48288" i="1"/>
  <c r="O48289" i="1"/>
  <c r="O48290" i="1"/>
  <c r="O48291" i="1"/>
  <c r="O48292" i="1"/>
  <c r="O48293" i="1"/>
  <c r="O48294" i="1"/>
  <c r="O48295" i="1"/>
  <c r="O48296" i="1"/>
  <c r="O48297" i="1"/>
  <c r="O48298" i="1"/>
  <c r="O48299" i="1"/>
  <c r="O48300" i="1"/>
  <c r="O48301" i="1"/>
  <c r="O48302" i="1"/>
  <c r="O48303" i="1"/>
  <c r="O48304" i="1"/>
  <c r="O48305" i="1"/>
  <c r="O48306" i="1"/>
  <c r="O48307" i="1"/>
  <c r="O48308" i="1"/>
  <c r="O48309" i="1"/>
  <c r="O48310" i="1"/>
  <c r="O48311" i="1"/>
  <c r="O48312" i="1"/>
  <c r="O48313" i="1"/>
  <c r="O48314" i="1"/>
  <c r="O48315" i="1"/>
  <c r="O48316" i="1"/>
  <c r="O48317" i="1"/>
  <c r="O48318" i="1"/>
  <c r="O48319" i="1"/>
  <c r="O48320" i="1"/>
  <c r="O48321" i="1"/>
  <c r="O48322" i="1"/>
  <c r="O48323" i="1"/>
  <c r="O48324" i="1"/>
  <c r="O48325" i="1"/>
  <c r="O48326" i="1"/>
  <c r="O48327" i="1"/>
  <c r="O48328" i="1"/>
  <c r="O48329" i="1"/>
  <c r="O48330" i="1"/>
  <c r="O48331" i="1"/>
  <c r="O48332" i="1"/>
  <c r="O48333" i="1"/>
  <c r="O48334" i="1"/>
  <c r="O48335" i="1"/>
  <c r="O48336" i="1"/>
  <c r="O48337" i="1"/>
  <c r="O48338" i="1"/>
  <c r="O48339" i="1"/>
  <c r="O48340" i="1"/>
  <c r="O48341" i="1"/>
  <c r="O48342" i="1"/>
  <c r="O48343" i="1"/>
  <c r="O48344" i="1"/>
  <c r="O48345" i="1"/>
  <c r="O48346" i="1"/>
  <c r="O48347" i="1"/>
  <c r="O48348" i="1"/>
  <c r="O48349" i="1"/>
  <c r="O48350" i="1"/>
  <c r="O48351" i="1"/>
  <c r="O48352" i="1"/>
  <c r="O48353" i="1"/>
  <c r="O48354" i="1"/>
  <c r="O48355" i="1"/>
  <c r="O48356" i="1"/>
  <c r="O48357" i="1"/>
  <c r="O48358" i="1"/>
  <c r="O48359" i="1"/>
  <c r="O48360" i="1"/>
  <c r="O48361" i="1"/>
  <c r="O48362" i="1"/>
  <c r="O48363" i="1"/>
  <c r="O48364" i="1"/>
  <c r="O48365" i="1"/>
  <c r="O48366" i="1"/>
  <c r="O48367" i="1"/>
  <c r="O48368" i="1"/>
  <c r="O48369" i="1"/>
  <c r="O48370" i="1"/>
  <c r="O48371" i="1"/>
  <c r="O48372" i="1"/>
  <c r="O48373" i="1"/>
  <c r="O48374" i="1"/>
  <c r="O48375" i="1"/>
  <c r="O48376" i="1"/>
  <c r="O48377" i="1"/>
  <c r="O48378" i="1"/>
  <c r="O48379" i="1"/>
  <c r="O48380" i="1"/>
  <c r="O48381" i="1"/>
  <c r="O48382" i="1"/>
  <c r="O48383" i="1"/>
  <c r="O48384" i="1"/>
  <c r="O48385" i="1"/>
  <c r="O48386" i="1"/>
  <c r="O48387" i="1"/>
  <c r="O48388" i="1"/>
  <c r="O48389" i="1"/>
  <c r="O48390" i="1"/>
  <c r="O48391" i="1"/>
  <c r="O48392" i="1"/>
  <c r="O48393" i="1"/>
  <c r="O48394" i="1"/>
  <c r="O48395" i="1"/>
  <c r="O48396" i="1"/>
  <c r="O48397" i="1"/>
  <c r="O48398" i="1"/>
  <c r="O48399" i="1"/>
  <c r="O48400" i="1"/>
  <c r="O48401" i="1"/>
  <c r="O48402" i="1"/>
  <c r="O48403" i="1"/>
  <c r="O48404" i="1"/>
  <c r="O48405" i="1"/>
  <c r="O48406" i="1"/>
  <c r="O48407" i="1"/>
  <c r="O48408" i="1"/>
  <c r="O48409" i="1"/>
  <c r="O48410" i="1"/>
  <c r="O48411" i="1"/>
  <c r="O48412" i="1"/>
  <c r="O48413" i="1"/>
  <c r="O48414" i="1"/>
  <c r="O48415" i="1"/>
  <c r="O48416" i="1"/>
  <c r="O48417" i="1"/>
  <c r="O48418" i="1"/>
  <c r="O48419" i="1"/>
  <c r="O48420" i="1"/>
  <c r="O48421" i="1"/>
  <c r="O48422" i="1"/>
  <c r="O48423" i="1"/>
  <c r="O48424" i="1"/>
  <c r="O48425" i="1"/>
  <c r="O48426" i="1"/>
  <c r="O48427" i="1"/>
  <c r="O48428" i="1"/>
  <c r="O48429" i="1"/>
  <c r="O48430" i="1"/>
  <c r="O48431" i="1"/>
  <c r="O48432" i="1"/>
  <c r="O48433" i="1"/>
  <c r="O48434" i="1"/>
  <c r="O48435" i="1"/>
  <c r="O48436" i="1"/>
  <c r="O48437" i="1"/>
  <c r="O48438" i="1"/>
  <c r="O48439" i="1"/>
  <c r="O48440" i="1"/>
  <c r="O48441" i="1"/>
  <c r="O48442" i="1"/>
  <c r="O48443" i="1"/>
  <c r="O48444" i="1"/>
  <c r="O48445" i="1"/>
  <c r="O48446" i="1"/>
  <c r="O48447" i="1"/>
  <c r="O48448" i="1"/>
  <c r="O48449" i="1"/>
  <c r="O48450" i="1"/>
  <c r="O48451" i="1"/>
  <c r="O48452" i="1"/>
  <c r="O48453" i="1"/>
  <c r="O48454" i="1"/>
  <c r="O48455" i="1"/>
  <c r="O48456" i="1"/>
  <c r="O48457" i="1"/>
  <c r="O48458" i="1"/>
  <c r="O48459" i="1"/>
  <c r="O48460" i="1"/>
  <c r="O48461" i="1"/>
  <c r="O48462" i="1"/>
  <c r="O48463" i="1"/>
  <c r="O48464" i="1"/>
  <c r="O48465" i="1"/>
  <c r="O48466" i="1"/>
  <c r="O48467" i="1"/>
  <c r="O48468" i="1"/>
  <c r="O48469" i="1"/>
  <c r="O48470" i="1"/>
  <c r="O48471" i="1"/>
  <c r="O48472" i="1"/>
  <c r="O48473" i="1"/>
  <c r="O48474" i="1"/>
  <c r="O48475" i="1"/>
  <c r="O48476" i="1"/>
  <c r="O48477" i="1"/>
  <c r="O48478" i="1"/>
  <c r="O48479" i="1"/>
  <c r="O48480" i="1"/>
  <c r="O48481" i="1"/>
  <c r="O48482" i="1"/>
  <c r="O48483" i="1"/>
  <c r="O48484" i="1"/>
  <c r="O48485" i="1"/>
  <c r="O48486" i="1"/>
  <c r="O48487" i="1"/>
  <c r="O48488" i="1"/>
  <c r="O48489" i="1"/>
  <c r="O48490" i="1"/>
  <c r="O48491" i="1"/>
  <c r="O48492" i="1"/>
  <c r="O48493" i="1"/>
  <c r="O48494" i="1"/>
  <c r="O48495" i="1"/>
  <c r="O48496" i="1"/>
  <c r="O48497" i="1"/>
  <c r="O48498" i="1"/>
  <c r="O48499" i="1"/>
  <c r="O48500" i="1"/>
  <c r="O48501" i="1"/>
  <c r="O48502" i="1"/>
  <c r="O48503" i="1"/>
  <c r="O48504" i="1"/>
  <c r="O48505" i="1"/>
  <c r="O48506" i="1"/>
  <c r="O48507" i="1"/>
  <c r="O48508" i="1"/>
  <c r="O48509" i="1"/>
  <c r="O48510" i="1"/>
  <c r="O48511" i="1"/>
  <c r="O48512" i="1"/>
  <c r="O48513" i="1"/>
  <c r="O48514" i="1"/>
  <c r="O48515" i="1"/>
  <c r="O48516" i="1"/>
  <c r="O48517" i="1"/>
  <c r="O48518" i="1"/>
  <c r="O48519" i="1"/>
  <c r="O48520" i="1"/>
  <c r="O48521" i="1"/>
  <c r="O48522" i="1"/>
  <c r="O48523" i="1"/>
  <c r="O48524" i="1"/>
  <c r="O48525" i="1"/>
  <c r="O48526" i="1"/>
  <c r="O48527" i="1"/>
  <c r="O48528" i="1"/>
  <c r="O48529" i="1"/>
  <c r="O48530" i="1"/>
  <c r="O48531" i="1"/>
  <c r="O48532" i="1"/>
  <c r="O48533" i="1"/>
  <c r="O48534" i="1"/>
  <c r="O48535" i="1"/>
  <c r="O48536" i="1"/>
  <c r="O48537" i="1"/>
  <c r="O48538" i="1"/>
  <c r="O48539" i="1"/>
  <c r="O48540" i="1"/>
  <c r="O48541" i="1"/>
  <c r="O48542" i="1"/>
  <c r="O48543" i="1"/>
  <c r="O48544" i="1"/>
  <c r="O48545" i="1"/>
  <c r="O48546" i="1"/>
  <c r="O48547" i="1"/>
  <c r="O48548" i="1"/>
  <c r="O48549" i="1"/>
  <c r="O48550" i="1"/>
  <c r="O48551" i="1"/>
  <c r="O48552" i="1"/>
  <c r="O48553" i="1"/>
  <c r="O48554" i="1"/>
  <c r="O48555" i="1"/>
  <c r="O48556" i="1"/>
  <c r="O48557" i="1"/>
  <c r="O48558" i="1"/>
  <c r="O48559" i="1"/>
  <c r="O48560" i="1"/>
  <c r="O48561" i="1"/>
  <c r="O48562" i="1"/>
  <c r="O48563" i="1"/>
  <c r="O48564" i="1"/>
  <c r="O48565" i="1"/>
  <c r="O48566" i="1"/>
  <c r="O48567" i="1"/>
  <c r="O48568" i="1"/>
  <c r="O48569" i="1"/>
  <c r="O48570" i="1"/>
  <c r="O48571" i="1"/>
  <c r="O48572" i="1"/>
  <c r="O48573" i="1"/>
  <c r="O48574" i="1"/>
  <c r="O48575" i="1"/>
  <c r="O48576" i="1"/>
  <c r="O48577" i="1"/>
  <c r="O48578" i="1"/>
  <c r="O48579" i="1"/>
  <c r="O48580" i="1"/>
  <c r="O48581" i="1"/>
  <c r="O48582" i="1"/>
  <c r="O48583" i="1"/>
  <c r="O48584" i="1"/>
  <c r="O48585" i="1"/>
  <c r="O48586" i="1"/>
  <c r="O48587" i="1"/>
  <c r="O48588" i="1"/>
  <c r="O48589" i="1"/>
  <c r="O48590" i="1"/>
  <c r="O48591" i="1"/>
  <c r="O48592" i="1"/>
  <c r="O48593" i="1"/>
  <c r="O48594" i="1"/>
  <c r="O48595" i="1"/>
  <c r="O48596" i="1"/>
  <c r="O48597" i="1"/>
  <c r="O48598" i="1"/>
  <c r="O48599" i="1"/>
  <c r="O48600" i="1"/>
  <c r="O48601" i="1"/>
  <c r="O48602" i="1"/>
  <c r="O48603" i="1"/>
  <c r="O48604" i="1"/>
  <c r="O48605" i="1"/>
  <c r="O48606" i="1"/>
  <c r="O48607" i="1"/>
  <c r="O48608" i="1"/>
  <c r="O48609" i="1"/>
  <c r="O48610" i="1"/>
  <c r="O48611" i="1"/>
  <c r="O48612" i="1"/>
  <c r="O48613" i="1"/>
  <c r="O48614" i="1"/>
  <c r="O48615" i="1"/>
  <c r="O48616" i="1"/>
  <c r="O48617" i="1"/>
  <c r="O48618" i="1"/>
  <c r="O48619" i="1"/>
  <c r="O48620" i="1"/>
  <c r="O48621" i="1"/>
  <c r="O48622" i="1"/>
  <c r="O48623" i="1"/>
  <c r="O48624" i="1"/>
  <c r="O48625" i="1"/>
  <c r="O48626" i="1"/>
  <c r="O48627" i="1"/>
  <c r="O48628" i="1"/>
  <c r="O48629" i="1"/>
  <c r="O48630" i="1"/>
  <c r="O48631" i="1"/>
  <c r="O48632" i="1"/>
  <c r="O48633" i="1"/>
  <c r="O48634" i="1"/>
  <c r="O48635" i="1"/>
  <c r="O48636" i="1"/>
  <c r="O48637" i="1"/>
  <c r="O48638" i="1"/>
  <c r="O48639" i="1"/>
  <c r="O48640" i="1"/>
  <c r="O48641" i="1"/>
  <c r="O48642" i="1"/>
  <c r="O48643" i="1"/>
  <c r="O48644" i="1"/>
  <c r="O48645" i="1"/>
  <c r="O48646" i="1"/>
  <c r="O48647" i="1"/>
  <c r="O48648" i="1"/>
  <c r="O48649" i="1"/>
  <c r="O48650" i="1"/>
  <c r="O48651" i="1"/>
  <c r="O48652" i="1"/>
  <c r="O48653" i="1"/>
  <c r="O48654" i="1"/>
  <c r="O48655" i="1"/>
  <c r="O48656" i="1"/>
  <c r="O48657" i="1"/>
  <c r="O48658" i="1"/>
  <c r="O48659" i="1"/>
  <c r="O48660" i="1"/>
  <c r="O48661" i="1"/>
  <c r="O48662" i="1"/>
  <c r="O48663" i="1"/>
  <c r="O48664" i="1"/>
  <c r="O48665" i="1"/>
  <c r="O48666" i="1"/>
  <c r="O48667" i="1"/>
  <c r="O48668" i="1"/>
  <c r="O48669" i="1"/>
  <c r="O48670" i="1"/>
  <c r="O48671" i="1"/>
  <c r="O48672" i="1"/>
  <c r="O48673" i="1"/>
  <c r="O48674" i="1"/>
  <c r="O48675" i="1"/>
  <c r="O48676" i="1"/>
  <c r="O48677" i="1"/>
  <c r="O48678" i="1"/>
  <c r="O48679" i="1"/>
  <c r="O48680" i="1"/>
  <c r="O48681" i="1"/>
  <c r="O48682" i="1"/>
  <c r="O48683" i="1"/>
  <c r="O48684" i="1"/>
  <c r="O48685" i="1"/>
  <c r="O48686" i="1"/>
  <c r="O48687" i="1"/>
  <c r="O48688" i="1"/>
  <c r="O48689" i="1"/>
  <c r="O48690" i="1"/>
  <c r="O48691" i="1"/>
  <c r="O48692" i="1"/>
  <c r="O48693" i="1"/>
  <c r="O48694" i="1"/>
  <c r="O48695" i="1"/>
  <c r="O48696" i="1"/>
  <c r="O48697" i="1"/>
  <c r="O48698" i="1"/>
  <c r="O48699" i="1"/>
  <c r="O48700" i="1"/>
  <c r="O48701" i="1"/>
  <c r="O48702" i="1"/>
  <c r="O48703" i="1"/>
  <c r="O48704" i="1"/>
  <c r="O48705" i="1"/>
  <c r="O48706" i="1"/>
  <c r="O48707" i="1"/>
  <c r="O48708" i="1"/>
  <c r="O48709" i="1"/>
  <c r="O48710" i="1"/>
  <c r="O48711" i="1"/>
  <c r="O48712" i="1"/>
  <c r="O48713" i="1"/>
  <c r="O48714" i="1"/>
  <c r="O48715" i="1"/>
  <c r="O48716" i="1"/>
  <c r="O48717" i="1"/>
  <c r="O48718" i="1"/>
  <c r="O48719" i="1"/>
  <c r="O48720" i="1"/>
  <c r="O48721" i="1"/>
  <c r="O48722" i="1"/>
  <c r="O48723" i="1"/>
  <c r="O48724" i="1"/>
  <c r="O48725" i="1"/>
  <c r="O48726" i="1"/>
  <c r="O48727" i="1"/>
  <c r="O48728" i="1"/>
  <c r="O48729" i="1"/>
  <c r="O48730" i="1"/>
  <c r="O48731" i="1"/>
  <c r="O48732" i="1"/>
  <c r="O48733" i="1"/>
  <c r="O48734" i="1"/>
  <c r="O48735" i="1"/>
  <c r="O48736" i="1"/>
  <c r="O48737" i="1"/>
  <c r="O48738" i="1"/>
  <c r="O48739" i="1"/>
  <c r="O48740" i="1"/>
  <c r="O48741" i="1"/>
  <c r="O48742" i="1"/>
  <c r="O48743" i="1"/>
  <c r="O48744" i="1"/>
  <c r="O48745" i="1"/>
  <c r="O48746" i="1"/>
  <c r="O48747" i="1"/>
  <c r="O48748" i="1"/>
  <c r="O48749" i="1"/>
  <c r="O48750" i="1"/>
  <c r="O48751" i="1"/>
  <c r="O48752" i="1"/>
  <c r="O48753" i="1"/>
  <c r="O48754" i="1"/>
  <c r="O48755" i="1"/>
  <c r="O48756" i="1"/>
  <c r="O48757" i="1"/>
  <c r="O48758" i="1"/>
  <c r="O48759" i="1"/>
  <c r="O48760" i="1"/>
  <c r="O48761" i="1"/>
  <c r="O48762" i="1"/>
  <c r="O48763" i="1"/>
  <c r="O48764" i="1"/>
  <c r="O48765" i="1"/>
  <c r="O48766" i="1"/>
  <c r="O48767" i="1"/>
  <c r="O48768" i="1"/>
  <c r="O48769" i="1"/>
  <c r="O48770" i="1"/>
  <c r="O48771" i="1"/>
  <c r="O48772" i="1"/>
  <c r="O48773" i="1"/>
  <c r="O48774" i="1"/>
  <c r="O48775" i="1"/>
  <c r="O48776" i="1"/>
  <c r="O48777" i="1"/>
  <c r="O48778" i="1"/>
  <c r="O48779" i="1"/>
  <c r="O48780" i="1"/>
  <c r="O48781" i="1"/>
  <c r="O48782" i="1"/>
  <c r="O48783" i="1"/>
  <c r="O48784" i="1"/>
  <c r="O48785" i="1"/>
  <c r="O48786" i="1"/>
  <c r="O48787" i="1"/>
  <c r="O48788" i="1"/>
  <c r="O48789" i="1"/>
  <c r="O48790" i="1"/>
  <c r="O48791" i="1"/>
  <c r="O48792" i="1"/>
  <c r="O48793" i="1"/>
  <c r="O48794" i="1"/>
  <c r="O48795" i="1"/>
  <c r="O48796" i="1"/>
  <c r="O48797" i="1"/>
  <c r="O48798" i="1"/>
  <c r="O48799" i="1"/>
  <c r="O48800" i="1"/>
  <c r="O48801" i="1"/>
  <c r="O48802" i="1"/>
  <c r="O48803" i="1"/>
  <c r="O48804" i="1"/>
  <c r="O48805" i="1"/>
  <c r="O48806" i="1"/>
  <c r="O48807" i="1"/>
  <c r="O48808" i="1"/>
  <c r="O48809" i="1"/>
  <c r="O48810" i="1"/>
  <c r="O48811" i="1"/>
  <c r="O48812" i="1"/>
  <c r="O48813" i="1"/>
  <c r="O48814" i="1"/>
  <c r="O48815" i="1"/>
  <c r="O48816" i="1"/>
  <c r="O48817" i="1"/>
  <c r="O48818" i="1"/>
  <c r="O48819" i="1"/>
  <c r="O48820" i="1"/>
  <c r="O48821" i="1"/>
  <c r="O48822" i="1"/>
  <c r="O48823" i="1"/>
  <c r="O48824" i="1"/>
  <c r="O48825" i="1"/>
  <c r="O48826" i="1"/>
  <c r="O48827" i="1"/>
  <c r="O48828" i="1"/>
  <c r="O48829" i="1"/>
  <c r="O48830" i="1"/>
  <c r="O48831" i="1"/>
  <c r="O48832" i="1"/>
  <c r="O48833" i="1"/>
  <c r="O48834" i="1"/>
  <c r="O48835" i="1"/>
  <c r="O48836" i="1"/>
  <c r="O48837" i="1"/>
  <c r="O48838" i="1"/>
  <c r="O48839" i="1"/>
  <c r="O48840" i="1"/>
  <c r="O48841" i="1"/>
  <c r="O48842" i="1"/>
  <c r="O48843" i="1"/>
  <c r="O48844" i="1"/>
  <c r="O48845" i="1"/>
  <c r="O48846" i="1"/>
  <c r="O48847" i="1"/>
  <c r="O48848" i="1"/>
  <c r="O48849" i="1"/>
  <c r="O48850" i="1"/>
  <c r="O48851" i="1"/>
  <c r="O48852" i="1"/>
  <c r="O48853" i="1"/>
  <c r="O48854" i="1"/>
  <c r="O48855" i="1"/>
  <c r="O48856" i="1"/>
  <c r="O48857" i="1"/>
  <c r="O48858" i="1"/>
  <c r="O48859" i="1"/>
  <c r="O48860" i="1"/>
  <c r="O48861" i="1"/>
  <c r="O48862" i="1"/>
  <c r="O48863" i="1"/>
  <c r="O48864" i="1"/>
  <c r="O48865" i="1"/>
  <c r="O48866" i="1"/>
  <c r="O48867" i="1"/>
  <c r="O48868" i="1"/>
  <c r="O48869" i="1"/>
  <c r="O48870" i="1"/>
  <c r="O48871" i="1"/>
  <c r="O48872" i="1"/>
  <c r="O48873" i="1"/>
  <c r="O48874" i="1"/>
  <c r="O48875" i="1"/>
  <c r="O48876" i="1"/>
  <c r="O48877" i="1"/>
  <c r="O48878" i="1"/>
  <c r="O48879" i="1"/>
  <c r="O48880" i="1"/>
  <c r="O48881" i="1"/>
  <c r="O48882" i="1"/>
  <c r="O48883" i="1"/>
  <c r="O48884" i="1"/>
  <c r="O48885" i="1"/>
  <c r="O48886" i="1"/>
  <c r="O48887" i="1"/>
  <c r="O48888" i="1"/>
  <c r="O48889" i="1"/>
  <c r="O48890" i="1"/>
  <c r="O48891" i="1"/>
  <c r="O48892" i="1"/>
  <c r="O48893" i="1"/>
  <c r="O48894" i="1"/>
  <c r="O48895" i="1"/>
  <c r="O48896" i="1"/>
  <c r="O48897" i="1"/>
  <c r="O48898" i="1"/>
  <c r="O48899" i="1"/>
  <c r="O48900" i="1"/>
  <c r="O48901" i="1"/>
  <c r="O48902" i="1"/>
  <c r="O48903" i="1"/>
  <c r="O48904" i="1"/>
  <c r="O48905" i="1"/>
  <c r="O48906" i="1"/>
  <c r="O48907" i="1"/>
  <c r="O48908" i="1"/>
  <c r="O48909" i="1"/>
  <c r="O48910" i="1"/>
  <c r="O48911" i="1"/>
  <c r="O48912" i="1"/>
  <c r="O48913" i="1"/>
  <c r="O48914" i="1"/>
  <c r="O48915" i="1"/>
  <c r="O48916" i="1"/>
  <c r="O48917" i="1"/>
  <c r="O48918" i="1"/>
  <c r="O48919" i="1"/>
  <c r="O48920" i="1"/>
  <c r="O48921" i="1"/>
  <c r="O48922" i="1"/>
  <c r="O48923" i="1"/>
  <c r="O48924" i="1"/>
  <c r="O48925" i="1"/>
  <c r="O48926" i="1"/>
  <c r="O48927" i="1"/>
  <c r="O48928" i="1"/>
  <c r="O48929" i="1"/>
  <c r="O48930" i="1"/>
  <c r="O48931" i="1"/>
  <c r="O48932" i="1"/>
  <c r="O48933" i="1"/>
  <c r="O48934" i="1"/>
  <c r="O48935" i="1"/>
  <c r="O48936" i="1"/>
  <c r="O48937" i="1"/>
  <c r="O48938" i="1"/>
  <c r="O48939" i="1"/>
  <c r="O48940" i="1"/>
  <c r="O48941" i="1"/>
  <c r="O48942" i="1"/>
  <c r="O48943" i="1"/>
  <c r="O48944" i="1"/>
  <c r="O48945" i="1"/>
  <c r="O48946" i="1"/>
  <c r="O48947" i="1"/>
  <c r="O48948" i="1"/>
  <c r="O48949" i="1"/>
  <c r="O48950" i="1"/>
  <c r="O48951" i="1"/>
  <c r="O48952" i="1"/>
  <c r="O48953" i="1"/>
  <c r="O48954" i="1"/>
  <c r="O48955" i="1"/>
  <c r="O48956" i="1"/>
  <c r="O48957" i="1"/>
  <c r="O48958" i="1"/>
  <c r="O48959" i="1"/>
  <c r="O48960" i="1"/>
  <c r="O48961" i="1"/>
  <c r="O48962" i="1"/>
  <c r="O48963" i="1"/>
  <c r="O48964" i="1"/>
  <c r="O48965" i="1"/>
  <c r="O48966" i="1"/>
  <c r="O48967" i="1"/>
  <c r="O48968" i="1"/>
  <c r="O48969" i="1"/>
  <c r="O48970" i="1"/>
  <c r="O48971" i="1"/>
  <c r="O48972" i="1"/>
  <c r="O48973" i="1"/>
  <c r="O48974" i="1"/>
  <c r="O48975" i="1"/>
  <c r="O48976" i="1"/>
  <c r="O48977" i="1"/>
  <c r="O48978" i="1"/>
  <c r="O48979" i="1"/>
  <c r="O48980" i="1"/>
  <c r="O48981" i="1"/>
  <c r="O48982" i="1"/>
  <c r="O48983" i="1"/>
  <c r="O48984" i="1"/>
  <c r="O48985" i="1"/>
  <c r="O48986" i="1"/>
  <c r="O48987" i="1"/>
  <c r="O48988" i="1"/>
  <c r="O48989" i="1"/>
  <c r="O48990" i="1"/>
  <c r="O48991" i="1"/>
  <c r="O48992" i="1"/>
  <c r="O48993" i="1"/>
  <c r="O48994" i="1"/>
  <c r="O48995" i="1"/>
  <c r="O48996" i="1"/>
  <c r="O48997" i="1"/>
  <c r="O48998" i="1"/>
  <c r="O48999" i="1"/>
  <c r="O49000" i="1"/>
  <c r="O49001" i="1"/>
  <c r="O49002" i="1"/>
  <c r="O49003" i="1"/>
  <c r="O49004" i="1"/>
  <c r="O49005" i="1"/>
  <c r="O49006" i="1"/>
  <c r="O49007" i="1"/>
  <c r="O49008" i="1"/>
  <c r="O49009" i="1"/>
  <c r="O49010" i="1"/>
  <c r="O49011" i="1"/>
  <c r="O49012" i="1"/>
  <c r="O49013" i="1"/>
  <c r="O49014" i="1"/>
  <c r="O49015" i="1"/>
  <c r="O49016" i="1"/>
  <c r="O49017" i="1"/>
  <c r="O49018" i="1"/>
  <c r="O49019" i="1"/>
  <c r="O49020" i="1"/>
  <c r="O49021" i="1"/>
  <c r="O49022" i="1"/>
  <c r="O49023" i="1"/>
  <c r="O49024" i="1"/>
  <c r="O49025" i="1"/>
  <c r="O49026" i="1"/>
  <c r="O49027" i="1"/>
  <c r="O49028" i="1"/>
  <c r="O49029" i="1"/>
  <c r="O49030" i="1"/>
  <c r="O49031" i="1"/>
  <c r="O49032" i="1"/>
  <c r="O49033" i="1"/>
  <c r="O49034" i="1"/>
  <c r="O49035" i="1"/>
  <c r="O49036" i="1"/>
  <c r="O49037" i="1"/>
  <c r="O49038" i="1"/>
  <c r="O49039" i="1"/>
  <c r="O49040" i="1"/>
  <c r="O49041" i="1"/>
  <c r="O49042" i="1"/>
  <c r="O49043" i="1"/>
  <c r="O49044" i="1"/>
  <c r="O49045" i="1"/>
  <c r="O49046" i="1"/>
  <c r="O49047" i="1"/>
  <c r="O49048" i="1"/>
  <c r="O49049" i="1"/>
  <c r="O49050" i="1"/>
  <c r="O49051" i="1"/>
  <c r="O49052" i="1"/>
  <c r="O49053" i="1"/>
  <c r="O49054" i="1"/>
  <c r="O49055" i="1"/>
  <c r="O49056" i="1"/>
  <c r="O49057" i="1"/>
  <c r="O49058" i="1"/>
  <c r="O49059" i="1"/>
  <c r="O49060" i="1"/>
  <c r="O49061" i="1"/>
  <c r="O49062" i="1"/>
  <c r="O49063" i="1"/>
  <c r="O49064" i="1"/>
  <c r="O49065" i="1"/>
  <c r="O49066" i="1"/>
  <c r="O49067" i="1"/>
  <c r="O49068" i="1"/>
  <c r="O49069" i="1"/>
  <c r="O49070" i="1"/>
  <c r="O49071" i="1"/>
  <c r="O49072" i="1"/>
  <c r="O49073" i="1"/>
  <c r="O49074" i="1"/>
  <c r="O49075" i="1"/>
  <c r="O49076" i="1"/>
  <c r="O49077" i="1"/>
  <c r="O49078" i="1"/>
  <c r="O49079" i="1"/>
  <c r="O49080" i="1"/>
  <c r="O49081" i="1"/>
  <c r="O49082" i="1"/>
  <c r="O49083" i="1"/>
  <c r="O49084" i="1"/>
  <c r="O49085" i="1"/>
  <c r="O49086" i="1"/>
  <c r="O49087" i="1"/>
  <c r="O49088" i="1"/>
  <c r="O49089" i="1"/>
  <c r="O49090" i="1"/>
  <c r="O49091" i="1"/>
  <c r="O49092" i="1"/>
  <c r="O49093" i="1"/>
  <c r="O49094" i="1"/>
  <c r="O49095" i="1"/>
  <c r="O49096" i="1"/>
  <c r="O49097" i="1"/>
  <c r="O49098" i="1"/>
  <c r="O49099" i="1"/>
  <c r="O49100" i="1"/>
  <c r="O49101" i="1"/>
  <c r="O49102" i="1"/>
  <c r="O49103" i="1"/>
  <c r="O49104" i="1"/>
  <c r="O49105" i="1"/>
  <c r="O49106" i="1"/>
  <c r="O49107" i="1"/>
  <c r="O49108" i="1"/>
  <c r="O49109" i="1"/>
  <c r="O49110" i="1"/>
  <c r="O49111" i="1"/>
  <c r="O49112" i="1"/>
  <c r="O49113" i="1"/>
  <c r="O49114" i="1"/>
  <c r="O49115" i="1"/>
  <c r="O49116" i="1"/>
  <c r="O49117" i="1"/>
  <c r="O49118" i="1"/>
  <c r="O49119" i="1"/>
  <c r="O49120" i="1"/>
  <c r="O49121" i="1"/>
  <c r="O49122" i="1"/>
  <c r="O49123" i="1"/>
  <c r="O49124" i="1"/>
  <c r="O49125" i="1"/>
  <c r="O49126" i="1"/>
  <c r="O49127" i="1"/>
  <c r="O49128" i="1"/>
  <c r="O49129" i="1"/>
  <c r="O49130" i="1"/>
  <c r="O49131" i="1"/>
  <c r="O49132" i="1"/>
  <c r="O49133" i="1"/>
  <c r="O49134" i="1"/>
  <c r="O49135" i="1"/>
  <c r="O49136" i="1"/>
  <c r="O49137" i="1"/>
  <c r="O49138" i="1"/>
  <c r="O49139" i="1"/>
  <c r="O49140" i="1"/>
  <c r="O49141" i="1"/>
  <c r="O49142" i="1"/>
  <c r="O49143" i="1"/>
  <c r="O49144" i="1"/>
  <c r="O49145" i="1"/>
  <c r="O49146" i="1"/>
  <c r="O49147" i="1"/>
  <c r="O49148" i="1"/>
  <c r="O49149" i="1"/>
  <c r="O49150" i="1"/>
  <c r="O49151" i="1"/>
  <c r="O49152" i="1"/>
  <c r="O49153" i="1"/>
  <c r="O49154" i="1"/>
  <c r="O49155" i="1"/>
  <c r="O49156" i="1"/>
  <c r="O49157" i="1"/>
  <c r="O49158" i="1"/>
  <c r="O49159" i="1"/>
  <c r="O49160" i="1"/>
  <c r="O49161" i="1"/>
  <c r="O49162" i="1"/>
  <c r="O49163" i="1"/>
  <c r="O49164" i="1"/>
  <c r="O49165" i="1"/>
  <c r="O49166" i="1"/>
  <c r="O49167" i="1"/>
  <c r="O49168" i="1"/>
  <c r="O49169" i="1"/>
  <c r="O49170" i="1"/>
  <c r="O49171" i="1"/>
  <c r="O49172" i="1"/>
  <c r="O49173" i="1"/>
  <c r="O49174" i="1"/>
  <c r="O49175" i="1"/>
  <c r="O49176" i="1"/>
  <c r="O49177" i="1"/>
  <c r="O49178" i="1"/>
  <c r="O49179" i="1"/>
  <c r="O49180" i="1"/>
  <c r="O49181" i="1"/>
  <c r="O49182" i="1"/>
  <c r="O49183" i="1"/>
  <c r="O49184" i="1"/>
  <c r="O49185" i="1"/>
  <c r="O49186" i="1"/>
  <c r="O49187" i="1"/>
  <c r="O49188" i="1"/>
  <c r="O49189" i="1"/>
  <c r="O49190" i="1"/>
  <c r="O49191" i="1"/>
  <c r="O49192" i="1"/>
  <c r="O49193" i="1"/>
  <c r="O49194" i="1"/>
  <c r="O49195" i="1"/>
  <c r="O49196" i="1"/>
  <c r="O49197" i="1"/>
  <c r="O49198" i="1"/>
  <c r="O49199" i="1"/>
  <c r="O49200" i="1"/>
  <c r="O49201" i="1"/>
  <c r="O49202" i="1"/>
  <c r="O49203" i="1"/>
  <c r="O49204" i="1"/>
  <c r="O49205" i="1"/>
  <c r="O49206" i="1"/>
  <c r="O49207" i="1"/>
  <c r="O49208" i="1"/>
  <c r="O49209" i="1"/>
  <c r="O49210" i="1"/>
  <c r="O49211" i="1"/>
  <c r="O49212" i="1"/>
  <c r="O49213" i="1"/>
  <c r="O49214" i="1"/>
  <c r="O49215" i="1"/>
  <c r="O49216" i="1"/>
  <c r="O49217" i="1"/>
  <c r="O49218" i="1"/>
  <c r="O49219" i="1"/>
  <c r="O49220" i="1"/>
  <c r="O49221" i="1"/>
  <c r="O49222" i="1"/>
  <c r="O49223" i="1"/>
  <c r="O49224" i="1"/>
  <c r="O49225" i="1"/>
  <c r="O49226" i="1"/>
  <c r="O49227" i="1"/>
  <c r="O49228" i="1"/>
  <c r="O49229" i="1"/>
  <c r="O49230" i="1"/>
  <c r="O49231" i="1"/>
  <c r="O49232" i="1"/>
  <c r="O49233" i="1"/>
  <c r="O49234" i="1"/>
  <c r="O49235" i="1"/>
  <c r="O49236" i="1"/>
  <c r="O49237" i="1"/>
  <c r="O49238" i="1"/>
  <c r="O49239" i="1"/>
  <c r="O49240" i="1"/>
  <c r="O49241" i="1"/>
  <c r="O49242" i="1"/>
  <c r="O49243" i="1"/>
  <c r="O49244" i="1"/>
  <c r="O49245" i="1"/>
  <c r="O49246" i="1"/>
  <c r="O49247" i="1"/>
  <c r="O49248" i="1"/>
  <c r="O49249" i="1"/>
  <c r="O49250" i="1"/>
  <c r="O49251" i="1"/>
  <c r="O49252" i="1"/>
  <c r="O49253" i="1"/>
  <c r="O49254" i="1"/>
  <c r="O49255" i="1"/>
  <c r="O49256" i="1"/>
  <c r="O49257" i="1"/>
  <c r="O49258" i="1"/>
  <c r="O49259" i="1"/>
  <c r="O49260" i="1"/>
  <c r="O49261" i="1"/>
  <c r="O49262" i="1"/>
  <c r="O49263" i="1"/>
  <c r="O49264" i="1"/>
  <c r="O49265" i="1"/>
  <c r="O49266" i="1"/>
  <c r="O49267" i="1"/>
  <c r="O49268" i="1"/>
  <c r="O49269" i="1"/>
  <c r="O49270" i="1"/>
  <c r="O49271" i="1"/>
  <c r="O49272" i="1"/>
  <c r="O49273" i="1"/>
  <c r="O49274" i="1"/>
  <c r="O49275" i="1"/>
  <c r="O49276" i="1"/>
  <c r="O49277" i="1"/>
  <c r="O49278" i="1"/>
  <c r="O49279" i="1"/>
  <c r="O49280" i="1"/>
  <c r="O49281" i="1"/>
  <c r="O49282" i="1"/>
  <c r="O49283" i="1"/>
  <c r="O49284" i="1"/>
  <c r="O49285" i="1"/>
  <c r="O49286" i="1"/>
  <c r="O49287" i="1"/>
  <c r="O49288" i="1"/>
  <c r="O49289" i="1"/>
  <c r="O49290" i="1"/>
  <c r="O49291" i="1"/>
  <c r="O49292" i="1"/>
  <c r="O49293" i="1"/>
  <c r="O49294" i="1"/>
  <c r="O49295" i="1"/>
  <c r="O49296" i="1"/>
  <c r="O49297" i="1"/>
  <c r="O49298" i="1"/>
  <c r="O49299" i="1"/>
  <c r="O49300" i="1"/>
  <c r="O49301" i="1"/>
  <c r="O49302" i="1"/>
  <c r="O49303" i="1"/>
  <c r="O49304" i="1"/>
  <c r="O49305" i="1"/>
  <c r="O49306" i="1"/>
  <c r="O49307" i="1"/>
  <c r="O49308" i="1"/>
  <c r="O49309" i="1"/>
  <c r="O49310" i="1"/>
  <c r="O49311" i="1"/>
  <c r="O49312" i="1"/>
  <c r="O49313" i="1"/>
  <c r="O49314" i="1"/>
  <c r="O49315" i="1"/>
  <c r="O49316" i="1"/>
  <c r="O49317" i="1"/>
  <c r="O49318" i="1"/>
  <c r="O49319" i="1"/>
  <c r="O49320" i="1"/>
  <c r="O49321" i="1"/>
  <c r="O49322" i="1"/>
  <c r="O49323" i="1"/>
  <c r="O49324" i="1"/>
  <c r="O49325" i="1"/>
  <c r="O49326" i="1"/>
  <c r="O49327" i="1"/>
  <c r="O49328" i="1"/>
  <c r="O49329" i="1"/>
  <c r="O49330" i="1"/>
  <c r="O49331" i="1"/>
  <c r="O49332" i="1"/>
  <c r="O49333" i="1"/>
  <c r="O49334" i="1"/>
  <c r="O49335" i="1"/>
  <c r="O49336" i="1"/>
  <c r="O49337" i="1"/>
  <c r="O49338" i="1"/>
  <c r="O49339" i="1"/>
  <c r="O49340" i="1"/>
  <c r="O49341" i="1"/>
  <c r="O49342" i="1"/>
  <c r="O49343" i="1"/>
  <c r="O49344" i="1"/>
  <c r="O49345" i="1"/>
  <c r="O49346" i="1"/>
  <c r="O49347" i="1"/>
  <c r="O49348" i="1"/>
  <c r="O49349" i="1"/>
  <c r="O49350" i="1"/>
  <c r="O49351" i="1"/>
  <c r="O49352" i="1"/>
  <c r="O49353" i="1"/>
  <c r="O49354" i="1"/>
  <c r="O49355" i="1"/>
  <c r="O49356" i="1"/>
  <c r="O49357" i="1"/>
  <c r="O49358" i="1"/>
  <c r="O49359" i="1"/>
  <c r="O49360" i="1"/>
  <c r="O49361" i="1"/>
  <c r="O49362" i="1"/>
  <c r="O49363" i="1"/>
  <c r="O49364" i="1"/>
  <c r="O49365" i="1"/>
  <c r="O49366" i="1"/>
  <c r="O49367" i="1"/>
  <c r="O49368" i="1"/>
  <c r="O49369" i="1"/>
  <c r="O49370" i="1"/>
  <c r="O49371" i="1"/>
  <c r="O49372" i="1"/>
  <c r="O49373" i="1"/>
  <c r="O49374" i="1"/>
  <c r="O49375" i="1"/>
  <c r="O49376" i="1"/>
  <c r="O49377" i="1"/>
  <c r="O49378" i="1"/>
  <c r="O49379" i="1"/>
  <c r="O49380" i="1"/>
  <c r="O49381" i="1"/>
  <c r="O49382" i="1"/>
  <c r="O49383" i="1"/>
  <c r="O49384" i="1"/>
  <c r="O49385" i="1"/>
  <c r="O49386" i="1"/>
  <c r="O49387" i="1"/>
  <c r="O49388" i="1"/>
  <c r="O49389" i="1"/>
  <c r="O49390" i="1"/>
  <c r="O49391" i="1"/>
  <c r="O49392" i="1"/>
  <c r="O49393" i="1"/>
  <c r="O49394" i="1"/>
  <c r="O49395" i="1"/>
  <c r="O49396" i="1"/>
  <c r="O49397" i="1"/>
  <c r="O49398" i="1"/>
  <c r="O49399" i="1"/>
  <c r="O49400" i="1"/>
  <c r="O49401" i="1"/>
  <c r="O49402" i="1"/>
  <c r="O49403" i="1"/>
  <c r="O49404" i="1"/>
  <c r="O49405" i="1"/>
  <c r="O49406" i="1"/>
  <c r="O49407" i="1"/>
  <c r="O49408" i="1"/>
  <c r="O49409" i="1"/>
  <c r="O49410" i="1"/>
  <c r="O49411" i="1"/>
  <c r="O49412" i="1"/>
  <c r="O49413" i="1"/>
  <c r="O49414" i="1"/>
  <c r="O49415" i="1"/>
  <c r="O49416" i="1"/>
  <c r="O49417" i="1"/>
  <c r="O49418" i="1"/>
  <c r="O49419" i="1"/>
  <c r="O49420" i="1"/>
  <c r="O49421" i="1"/>
  <c r="O49422" i="1"/>
  <c r="O49423" i="1"/>
  <c r="O49424" i="1"/>
  <c r="O49425" i="1"/>
  <c r="O49426" i="1"/>
  <c r="O49427" i="1"/>
  <c r="O49428" i="1"/>
  <c r="O49429" i="1"/>
  <c r="O49430" i="1"/>
  <c r="O49431" i="1"/>
  <c r="O49432" i="1"/>
  <c r="O49433" i="1"/>
  <c r="O49434" i="1"/>
  <c r="O49435" i="1"/>
  <c r="O49436" i="1"/>
  <c r="O49437" i="1"/>
  <c r="O49438" i="1"/>
  <c r="O49439" i="1"/>
  <c r="O49440" i="1"/>
  <c r="O49441" i="1"/>
  <c r="O49442" i="1"/>
  <c r="O49443" i="1"/>
  <c r="O49444" i="1"/>
  <c r="O49445" i="1"/>
  <c r="O49446" i="1"/>
  <c r="O49447" i="1"/>
  <c r="O49448" i="1"/>
  <c r="O49449" i="1"/>
  <c r="O49450" i="1"/>
  <c r="O49451" i="1"/>
  <c r="O49452" i="1"/>
  <c r="O49453" i="1"/>
  <c r="O49454" i="1"/>
  <c r="O49455" i="1"/>
  <c r="O49456" i="1"/>
  <c r="O49457" i="1"/>
  <c r="O49458" i="1"/>
  <c r="O49459" i="1"/>
  <c r="O49460" i="1"/>
  <c r="O49461" i="1"/>
  <c r="O49462" i="1"/>
  <c r="O49463" i="1"/>
  <c r="O49464" i="1"/>
  <c r="O49465" i="1"/>
  <c r="O49466" i="1"/>
  <c r="O49467" i="1"/>
  <c r="O49468" i="1"/>
  <c r="O49469" i="1"/>
  <c r="O49470" i="1"/>
  <c r="O49471" i="1"/>
  <c r="O49472" i="1"/>
  <c r="O49473" i="1"/>
  <c r="O49474" i="1"/>
  <c r="O49475" i="1"/>
  <c r="O49476" i="1"/>
  <c r="O49477" i="1"/>
  <c r="O49478" i="1"/>
  <c r="O49479" i="1"/>
  <c r="O49480" i="1"/>
  <c r="O49481" i="1"/>
  <c r="O49482" i="1"/>
  <c r="O49483" i="1"/>
  <c r="O49484" i="1"/>
  <c r="O49485" i="1"/>
  <c r="O49486" i="1"/>
  <c r="O49487" i="1"/>
  <c r="O49488" i="1"/>
  <c r="O49489" i="1"/>
  <c r="O49490" i="1"/>
  <c r="O49491" i="1"/>
  <c r="O49492" i="1"/>
  <c r="O49493" i="1"/>
  <c r="O49494" i="1"/>
  <c r="O49495" i="1"/>
  <c r="O49496" i="1"/>
  <c r="O49497" i="1"/>
  <c r="O49498" i="1"/>
  <c r="O49499" i="1"/>
  <c r="O49500" i="1"/>
  <c r="O49501" i="1"/>
  <c r="O49502" i="1"/>
  <c r="O49503" i="1"/>
  <c r="O49504" i="1"/>
  <c r="O49505" i="1"/>
  <c r="O49506" i="1"/>
  <c r="O49507" i="1"/>
  <c r="O49508" i="1"/>
  <c r="O49509" i="1"/>
  <c r="O49510" i="1"/>
  <c r="O49511" i="1"/>
  <c r="O49512" i="1"/>
  <c r="O49513" i="1"/>
  <c r="O49514" i="1"/>
  <c r="O49515" i="1"/>
  <c r="O49516" i="1"/>
  <c r="O49517" i="1"/>
  <c r="O49518" i="1"/>
  <c r="O49519" i="1"/>
  <c r="O49520" i="1"/>
  <c r="O49521" i="1"/>
  <c r="O49522" i="1"/>
  <c r="O49523" i="1"/>
  <c r="O49524" i="1"/>
  <c r="O49525" i="1"/>
  <c r="O49526" i="1"/>
  <c r="O49527" i="1"/>
  <c r="O49528" i="1"/>
  <c r="O49529" i="1"/>
  <c r="O49530" i="1"/>
  <c r="O49531" i="1"/>
  <c r="O49532" i="1"/>
  <c r="O49533" i="1"/>
  <c r="O49534" i="1"/>
  <c r="O49535" i="1"/>
  <c r="O49536" i="1"/>
  <c r="O49537" i="1"/>
  <c r="O49538" i="1"/>
  <c r="O49539" i="1"/>
  <c r="O49540" i="1"/>
  <c r="O49541" i="1"/>
  <c r="O49542" i="1"/>
  <c r="O49543" i="1"/>
  <c r="O49544" i="1"/>
  <c r="O49545" i="1"/>
  <c r="O49546" i="1"/>
  <c r="O49547" i="1"/>
  <c r="O49548" i="1"/>
  <c r="O49549" i="1"/>
  <c r="O49550" i="1"/>
  <c r="O49551" i="1"/>
  <c r="O49552" i="1"/>
  <c r="O49553" i="1"/>
  <c r="O49554" i="1"/>
  <c r="O49555" i="1"/>
  <c r="O49556" i="1"/>
  <c r="O49557" i="1"/>
  <c r="O49558" i="1"/>
  <c r="O49559" i="1"/>
  <c r="O49560" i="1"/>
  <c r="O49561" i="1"/>
  <c r="O49562" i="1"/>
  <c r="O49563" i="1"/>
  <c r="O49564" i="1"/>
  <c r="O49565" i="1"/>
  <c r="O49566" i="1"/>
  <c r="O49567" i="1"/>
  <c r="O49568" i="1"/>
  <c r="O49569" i="1"/>
  <c r="O49570" i="1"/>
  <c r="O49571" i="1"/>
  <c r="O49572" i="1"/>
  <c r="O49573" i="1"/>
  <c r="O49574" i="1"/>
  <c r="O49575" i="1"/>
  <c r="O49576" i="1"/>
  <c r="O49577" i="1"/>
  <c r="O49578" i="1"/>
  <c r="O49579" i="1"/>
  <c r="O49580" i="1"/>
  <c r="O49581" i="1"/>
  <c r="O49582" i="1"/>
  <c r="O49583" i="1"/>
  <c r="O49584" i="1"/>
  <c r="O49585" i="1"/>
  <c r="O49586" i="1"/>
  <c r="O49587" i="1"/>
  <c r="O49588" i="1"/>
  <c r="O49589" i="1"/>
  <c r="O49590" i="1"/>
  <c r="O49591" i="1"/>
  <c r="O49592" i="1"/>
  <c r="O49593" i="1"/>
  <c r="O49594" i="1"/>
  <c r="O49595" i="1"/>
  <c r="O49596" i="1"/>
  <c r="O49597" i="1"/>
  <c r="O49598" i="1"/>
  <c r="O49599" i="1"/>
  <c r="O49600" i="1"/>
  <c r="O49601" i="1"/>
  <c r="O49602" i="1"/>
  <c r="O49603" i="1"/>
  <c r="O49604" i="1"/>
  <c r="O49605" i="1"/>
  <c r="O49606" i="1"/>
  <c r="O49607" i="1"/>
  <c r="O49608" i="1"/>
  <c r="O49609" i="1"/>
  <c r="O49610" i="1"/>
  <c r="O49611" i="1"/>
  <c r="O49612" i="1"/>
  <c r="O49613" i="1"/>
  <c r="O49614" i="1"/>
  <c r="O49615" i="1"/>
  <c r="O49616" i="1"/>
  <c r="O49617" i="1"/>
  <c r="O49618" i="1"/>
  <c r="O49619" i="1"/>
  <c r="O49620" i="1"/>
  <c r="O49621" i="1"/>
  <c r="O49622" i="1"/>
  <c r="O49623" i="1"/>
  <c r="O49624" i="1"/>
  <c r="O49625" i="1"/>
  <c r="O49626" i="1"/>
  <c r="O49627" i="1"/>
  <c r="O49628" i="1"/>
  <c r="O49629" i="1"/>
  <c r="O49630" i="1"/>
  <c r="O49631" i="1"/>
  <c r="O49632" i="1"/>
  <c r="O49633" i="1"/>
  <c r="O49634" i="1"/>
  <c r="O49635" i="1"/>
  <c r="O49636" i="1"/>
  <c r="O49637" i="1"/>
  <c r="O49638" i="1"/>
  <c r="O49639" i="1"/>
  <c r="O49640" i="1"/>
  <c r="O49641" i="1"/>
  <c r="O49642" i="1"/>
  <c r="O49643" i="1"/>
  <c r="O49644" i="1"/>
  <c r="O49645" i="1"/>
  <c r="O49646" i="1"/>
  <c r="O49647" i="1"/>
  <c r="O49648" i="1"/>
  <c r="O49649" i="1"/>
  <c r="O49650" i="1"/>
  <c r="O49651" i="1"/>
  <c r="O49652" i="1"/>
  <c r="O49653" i="1"/>
  <c r="O49654" i="1"/>
  <c r="O49655" i="1"/>
  <c r="O49656" i="1"/>
  <c r="O49657" i="1"/>
  <c r="O49658" i="1"/>
  <c r="O49659" i="1"/>
  <c r="O49660" i="1"/>
  <c r="O49661" i="1"/>
  <c r="O49662" i="1"/>
  <c r="O49663" i="1"/>
  <c r="O49664" i="1"/>
  <c r="O49665" i="1"/>
  <c r="O49666" i="1"/>
  <c r="O49667" i="1"/>
  <c r="O49668" i="1"/>
  <c r="O49669" i="1"/>
  <c r="O49670" i="1"/>
  <c r="O49671" i="1"/>
  <c r="O49672" i="1"/>
  <c r="O49673" i="1"/>
  <c r="O49674" i="1"/>
  <c r="O49675" i="1"/>
  <c r="O49676" i="1"/>
  <c r="O49677" i="1"/>
  <c r="O49678" i="1"/>
  <c r="O49679" i="1"/>
  <c r="O49680" i="1"/>
  <c r="O49681" i="1"/>
  <c r="O49682" i="1"/>
  <c r="O49683" i="1"/>
  <c r="O49684" i="1"/>
  <c r="O49685" i="1"/>
  <c r="O49686" i="1"/>
  <c r="O49687" i="1"/>
  <c r="O49688" i="1"/>
  <c r="O49689" i="1"/>
  <c r="O49690" i="1"/>
  <c r="O49691" i="1"/>
  <c r="O49692" i="1"/>
  <c r="O49693" i="1"/>
  <c r="O49694" i="1"/>
  <c r="O49695" i="1"/>
  <c r="O49696" i="1"/>
  <c r="O49697" i="1"/>
  <c r="O49698" i="1"/>
  <c r="O49699" i="1"/>
  <c r="O49700" i="1"/>
  <c r="O49701" i="1"/>
  <c r="O49702" i="1"/>
  <c r="O49703" i="1"/>
  <c r="O49704" i="1"/>
  <c r="O49705" i="1"/>
  <c r="O49706" i="1"/>
  <c r="O49707" i="1"/>
  <c r="O49708" i="1"/>
  <c r="O49709" i="1"/>
  <c r="O49710" i="1"/>
  <c r="O49711" i="1"/>
  <c r="O49712" i="1"/>
  <c r="O49713" i="1"/>
  <c r="O49714" i="1"/>
  <c r="O49715" i="1"/>
  <c r="O49716" i="1"/>
  <c r="O49717" i="1"/>
  <c r="O49718" i="1"/>
  <c r="O49719" i="1"/>
  <c r="O49720" i="1"/>
  <c r="O49721" i="1"/>
  <c r="O49722" i="1"/>
  <c r="O49723" i="1"/>
  <c r="O49724" i="1"/>
  <c r="O49725" i="1"/>
  <c r="O49726" i="1"/>
  <c r="O49727" i="1"/>
  <c r="O49728" i="1"/>
  <c r="O49729" i="1"/>
  <c r="O49730" i="1"/>
  <c r="O49731" i="1"/>
  <c r="O49732" i="1"/>
  <c r="O49733" i="1"/>
  <c r="O49734" i="1"/>
  <c r="O49735" i="1"/>
  <c r="O49736" i="1"/>
  <c r="O49737" i="1"/>
  <c r="O49738" i="1"/>
  <c r="O49739" i="1"/>
  <c r="O49740" i="1"/>
  <c r="O49741" i="1"/>
  <c r="O49742" i="1"/>
  <c r="O49743" i="1"/>
  <c r="O49744" i="1"/>
  <c r="O49745" i="1"/>
  <c r="O49746" i="1"/>
  <c r="O49747" i="1"/>
  <c r="O49748" i="1"/>
  <c r="O49749" i="1"/>
  <c r="O49750" i="1"/>
  <c r="O49751" i="1"/>
  <c r="O49752" i="1"/>
  <c r="O49753" i="1"/>
  <c r="O49754" i="1"/>
  <c r="O49755" i="1"/>
  <c r="O49756" i="1"/>
  <c r="O49757" i="1"/>
  <c r="O49758" i="1"/>
  <c r="O49759" i="1"/>
  <c r="O49760" i="1"/>
  <c r="O49761" i="1"/>
  <c r="O49762" i="1"/>
  <c r="O49763" i="1"/>
  <c r="O49764" i="1"/>
  <c r="O49765" i="1"/>
  <c r="O49766" i="1"/>
  <c r="O49767" i="1"/>
  <c r="O49768" i="1"/>
  <c r="O49769" i="1"/>
  <c r="O49770" i="1"/>
  <c r="O49771" i="1"/>
  <c r="O49772" i="1"/>
  <c r="O49773" i="1"/>
  <c r="O49774" i="1"/>
  <c r="O49775" i="1"/>
  <c r="O49776" i="1"/>
  <c r="O49777" i="1"/>
  <c r="O49778" i="1"/>
  <c r="O49779" i="1"/>
  <c r="O49780" i="1"/>
  <c r="O49781" i="1"/>
  <c r="O49782" i="1"/>
  <c r="O49783" i="1"/>
  <c r="O49784" i="1"/>
  <c r="O49785" i="1"/>
  <c r="O49786" i="1"/>
  <c r="O49787" i="1"/>
  <c r="O49788" i="1"/>
  <c r="O49789" i="1"/>
  <c r="O49790" i="1"/>
  <c r="O49791" i="1"/>
  <c r="O49792" i="1"/>
  <c r="O49793" i="1"/>
  <c r="O49794" i="1"/>
  <c r="O49795" i="1"/>
  <c r="O49796" i="1"/>
  <c r="O49797" i="1"/>
  <c r="O49798" i="1"/>
  <c r="O49799" i="1"/>
  <c r="O49800" i="1"/>
  <c r="O49801" i="1"/>
  <c r="O49802" i="1"/>
  <c r="O49803" i="1"/>
  <c r="O49804" i="1"/>
  <c r="O49805" i="1"/>
  <c r="O49806" i="1"/>
  <c r="O49807" i="1"/>
  <c r="O49808" i="1"/>
  <c r="O49809" i="1"/>
  <c r="O49810" i="1"/>
  <c r="O49811" i="1"/>
  <c r="O49812" i="1"/>
  <c r="O49813" i="1"/>
  <c r="O49814" i="1"/>
  <c r="O49815" i="1"/>
  <c r="O49816" i="1"/>
  <c r="O49817" i="1"/>
  <c r="O49818" i="1"/>
  <c r="O49819" i="1"/>
  <c r="O49820" i="1"/>
  <c r="O49821" i="1"/>
  <c r="O49822" i="1"/>
  <c r="O49823" i="1"/>
  <c r="O49824" i="1"/>
  <c r="O49825" i="1"/>
  <c r="O49826" i="1"/>
  <c r="O49827" i="1"/>
  <c r="O49828" i="1"/>
  <c r="O49829" i="1"/>
  <c r="O49830" i="1"/>
  <c r="O49831" i="1"/>
  <c r="O49832" i="1"/>
  <c r="O49833" i="1"/>
  <c r="O49834" i="1"/>
  <c r="O49835" i="1"/>
  <c r="O49836" i="1"/>
  <c r="O49837" i="1"/>
  <c r="O49838" i="1"/>
  <c r="O49839" i="1"/>
  <c r="O49840" i="1"/>
  <c r="O49841" i="1"/>
  <c r="O49842" i="1"/>
  <c r="O49843" i="1"/>
  <c r="O49844" i="1"/>
  <c r="O49845" i="1"/>
  <c r="O49846" i="1"/>
  <c r="O49847" i="1"/>
  <c r="O49848" i="1"/>
  <c r="O49849" i="1"/>
  <c r="O49850" i="1"/>
  <c r="O49851" i="1"/>
  <c r="O49852" i="1"/>
  <c r="O49853" i="1"/>
  <c r="O49854" i="1"/>
  <c r="O49855" i="1"/>
  <c r="O49856" i="1"/>
  <c r="O49857" i="1"/>
  <c r="O49858" i="1"/>
  <c r="O49859" i="1"/>
  <c r="O49860" i="1"/>
  <c r="O49861" i="1"/>
  <c r="O49862" i="1"/>
  <c r="O49863" i="1"/>
  <c r="O49864" i="1"/>
  <c r="O49865" i="1"/>
  <c r="O49866" i="1"/>
  <c r="O49867" i="1"/>
  <c r="O49868" i="1"/>
  <c r="O49869" i="1"/>
  <c r="O49870" i="1"/>
  <c r="O49871" i="1"/>
  <c r="O49872" i="1"/>
  <c r="O49873" i="1"/>
  <c r="O49874" i="1"/>
  <c r="O49875" i="1"/>
  <c r="O49876" i="1"/>
  <c r="O49877" i="1"/>
  <c r="O49878" i="1"/>
  <c r="O49879" i="1"/>
  <c r="O49880" i="1"/>
  <c r="O49881" i="1"/>
  <c r="O49882" i="1"/>
  <c r="O49883" i="1"/>
  <c r="O49884" i="1"/>
  <c r="O49885" i="1"/>
  <c r="O49886" i="1"/>
  <c r="O49887" i="1"/>
  <c r="O49888" i="1"/>
  <c r="O49889" i="1"/>
  <c r="O49890" i="1"/>
  <c r="O49891" i="1"/>
  <c r="O49892" i="1"/>
  <c r="O49893" i="1"/>
  <c r="O49894" i="1"/>
  <c r="O49895" i="1"/>
  <c r="O49896" i="1"/>
  <c r="O49897" i="1"/>
  <c r="O49898" i="1"/>
  <c r="O49899" i="1"/>
  <c r="O49900" i="1"/>
  <c r="O49901" i="1"/>
  <c r="O49902" i="1"/>
  <c r="O49903" i="1"/>
  <c r="O49904" i="1"/>
  <c r="O49905" i="1"/>
  <c r="O49906" i="1"/>
  <c r="O49907" i="1"/>
  <c r="O49908" i="1"/>
  <c r="O49909" i="1"/>
  <c r="O49910" i="1"/>
  <c r="O49911" i="1"/>
  <c r="O49912" i="1"/>
  <c r="O49913" i="1"/>
  <c r="O49914" i="1"/>
  <c r="O49915" i="1"/>
  <c r="O49916" i="1"/>
  <c r="O49917" i="1"/>
  <c r="O49918" i="1"/>
  <c r="O49919" i="1"/>
  <c r="O49920" i="1"/>
  <c r="O49921" i="1"/>
  <c r="O49922" i="1"/>
  <c r="O49923" i="1"/>
  <c r="O49924" i="1"/>
  <c r="O49925" i="1"/>
  <c r="O49926" i="1"/>
  <c r="O49927" i="1"/>
  <c r="O49928" i="1"/>
  <c r="O49929" i="1"/>
  <c r="O49930" i="1"/>
  <c r="O49931" i="1"/>
  <c r="O49932" i="1"/>
  <c r="O49933" i="1"/>
  <c r="O49934" i="1"/>
  <c r="O49935" i="1"/>
  <c r="O49936" i="1"/>
  <c r="O49937" i="1"/>
  <c r="O49938" i="1"/>
  <c r="O49939" i="1"/>
  <c r="O49940" i="1"/>
  <c r="O49941" i="1"/>
  <c r="O49942" i="1"/>
  <c r="O49943" i="1"/>
  <c r="O49944" i="1"/>
  <c r="O49945" i="1"/>
  <c r="O49946" i="1"/>
  <c r="O49947" i="1"/>
  <c r="O49948" i="1"/>
  <c r="O49949" i="1"/>
  <c r="O49950" i="1"/>
  <c r="O49951" i="1"/>
  <c r="O49952" i="1"/>
  <c r="O49953" i="1"/>
  <c r="O49954" i="1"/>
  <c r="O49955" i="1"/>
  <c r="O49956" i="1"/>
  <c r="O49957" i="1"/>
  <c r="O49958" i="1"/>
  <c r="O49959" i="1"/>
  <c r="O49960" i="1"/>
  <c r="O49961" i="1"/>
  <c r="O49962" i="1"/>
  <c r="O49963" i="1"/>
  <c r="O49964" i="1"/>
  <c r="O49965" i="1"/>
  <c r="O49966" i="1"/>
  <c r="O49967" i="1"/>
  <c r="O49968" i="1"/>
  <c r="O49969" i="1"/>
  <c r="O49970" i="1"/>
  <c r="O49971" i="1"/>
  <c r="O49972" i="1"/>
  <c r="O49973" i="1"/>
  <c r="O49974" i="1"/>
  <c r="O49975" i="1"/>
  <c r="O49976" i="1"/>
  <c r="O49977" i="1"/>
  <c r="O49978" i="1"/>
  <c r="O49979" i="1"/>
  <c r="O49980" i="1"/>
  <c r="O49981" i="1"/>
  <c r="O49982" i="1"/>
  <c r="O49983" i="1"/>
  <c r="O49984" i="1"/>
  <c r="O49985" i="1"/>
  <c r="O49986" i="1"/>
  <c r="O49987" i="1"/>
  <c r="O49988" i="1"/>
  <c r="O49989" i="1"/>
  <c r="O49990" i="1"/>
  <c r="O49991" i="1"/>
  <c r="O49992" i="1"/>
  <c r="O49993" i="1"/>
  <c r="O49994" i="1"/>
  <c r="O49995" i="1"/>
  <c r="O49996" i="1"/>
  <c r="O49997" i="1"/>
  <c r="O49998" i="1"/>
  <c r="O49999" i="1"/>
  <c r="O50000" i="1"/>
  <c r="O50001" i="1"/>
  <c r="O50002" i="1"/>
  <c r="O50003" i="1"/>
  <c r="O50004" i="1"/>
  <c r="O50005" i="1"/>
  <c r="O50006" i="1"/>
  <c r="O50007" i="1"/>
  <c r="O50008" i="1"/>
  <c r="O50009" i="1"/>
  <c r="O50010" i="1"/>
  <c r="O50011" i="1"/>
  <c r="O50012" i="1"/>
  <c r="O50013" i="1"/>
  <c r="O50014" i="1"/>
  <c r="O50015" i="1"/>
  <c r="O50016" i="1"/>
  <c r="O50017" i="1"/>
  <c r="O50018" i="1"/>
  <c r="O50019" i="1"/>
  <c r="O50020" i="1"/>
  <c r="O50021" i="1"/>
  <c r="O50022" i="1"/>
  <c r="O50023" i="1"/>
  <c r="O50024" i="1"/>
  <c r="O50025" i="1"/>
  <c r="O50026" i="1"/>
  <c r="O50027" i="1"/>
  <c r="O50028" i="1"/>
  <c r="O50029" i="1"/>
  <c r="O50030" i="1"/>
  <c r="O50031" i="1"/>
  <c r="O50032" i="1"/>
  <c r="O50033" i="1"/>
  <c r="O50034" i="1"/>
  <c r="O50035" i="1"/>
  <c r="O50036" i="1"/>
  <c r="O50037" i="1"/>
  <c r="O50038" i="1"/>
  <c r="O50039" i="1"/>
  <c r="O50040" i="1"/>
  <c r="O50041" i="1"/>
  <c r="O50042" i="1"/>
  <c r="O50043" i="1"/>
  <c r="O50044" i="1"/>
  <c r="O50045" i="1"/>
  <c r="O50046" i="1"/>
  <c r="O50047" i="1"/>
  <c r="O50048" i="1"/>
  <c r="O50049" i="1"/>
  <c r="O50050" i="1"/>
  <c r="O50051" i="1"/>
  <c r="O50052" i="1"/>
  <c r="O50053" i="1"/>
  <c r="O50054" i="1"/>
  <c r="O50055" i="1"/>
  <c r="O50056" i="1"/>
  <c r="O50057" i="1"/>
  <c r="O50058" i="1"/>
  <c r="O50059" i="1"/>
  <c r="O50060" i="1"/>
  <c r="O50061" i="1"/>
  <c r="O50062" i="1"/>
  <c r="O50063" i="1"/>
  <c r="O50064" i="1"/>
  <c r="O50065" i="1"/>
  <c r="O50066" i="1"/>
  <c r="O50067" i="1"/>
  <c r="O50068" i="1"/>
  <c r="O50069" i="1"/>
  <c r="O50070" i="1"/>
  <c r="O50071" i="1"/>
  <c r="O50072" i="1"/>
  <c r="O50073" i="1"/>
  <c r="O50074" i="1"/>
  <c r="O50075" i="1"/>
  <c r="O50076" i="1"/>
  <c r="O50077" i="1"/>
  <c r="O50078" i="1"/>
  <c r="O50079" i="1"/>
  <c r="O50080" i="1"/>
  <c r="O50081" i="1"/>
  <c r="O50082" i="1"/>
  <c r="O50083" i="1"/>
  <c r="O50084" i="1"/>
  <c r="O50085" i="1"/>
  <c r="O50086" i="1"/>
  <c r="O50087" i="1"/>
  <c r="O50088" i="1"/>
  <c r="O50089" i="1"/>
  <c r="O50090" i="1"/>
  <c r="O50091" i="1"/>
  <c r="O50092" i="1"/>
  <c r="O50093" i="1"/>
  <c r="O50094" i="1"/>
  <c r="O50095" i="1"/>
  <c r="O50096" i="1"/>
  <c r="O50097" i="1"/>
  <c r="O50098" i="1"/>
  <c r="O50099" i="1"/>
  <c r="O50100" i="1"/>
  <c r="O50101" i="1"/>
  <c r="O50102" i="1"/>
  <c r="O50103" i="1"/>
  <c r="O50104" i="1"/>
  <c r="O50105" i="1"/>
  <c r="O50106" i="1"/>
  <c r="O50107" i="1"/>
  <c r="O50108" i="1"/>
  <c r="O50109" i="1"/>
  <c r="O50110" i="1"/>
  <c r="O50111" i="1"/>
  <c r="O50112" i="1"/>
  <c r="O50113" i="1"/>
  <c r="O50114" i="1"/>
  <c r="O50115" i="1"/>
  <c r="O50116" i="1"/>
  <c r="O50117" i="1"/>
  <c r="O50118" i="1"/>
  <c r="O50119" i="1"/>
  <c r="O50120" i="1"/>
  <c r="O50121" i="1"/>
  <c r="O50122" i="1"/>
  <c r="O50123" i="1"/>
  <c r="O50124" i="1"/>
  <c r="O50125" i="1"/>
  <c r="O50126" i="1"/>
  <c r="O50127" i="1"/>
  <c r="O50128" i="1"/>
  <c r="O50129" i="1"/>
  <c r="O50130" i="1"/>
  <c r="O50131" i="1"/>
  <c r="O50132" i="1"/>
  <c r="O50133" i="1"/>
  <c r="O50134" i="1"/>
  <c r="O50135" i="1"/>
  <c r="O50136" i="1"/>
  <c r="O50137" i="1"/>
  <c r="O50138" i="1"/>
  <c r="O50139" i="1"/>
  <c r="O50140" i="1"/>
  <c r="O50141" i="1"/>
  <c r="O50142" i="1"/>
  <c r="O50143" i="1"/>
  <c r="O50144" i="1"/>
  <c r="O50145" i="1"/>
  <c r="O50146" i="1"/>
  <c r="O50147" i="1"/>
  <c r="O50148" i="1"/>
  <c r="O50149" i="1"/>
  <c r="O50150" i="1"/>
  <c r="O50151" i="1"/>
  <c r="O50152" i="1"/>
  <c r="O50153" i="1"/>
  <c r="O50154" i="1"/>
  <c r="O50155" i="1"/>
  <c r="O50156" i="1"/>
  <c r="O50157" i="1"/>
  <c r="O50158" i="1"/>
  <c r="O50159" i="1"/>
  <c r="O50160" i="1"/>
  <c r="O50161" i="1"/>
  <c r="O50162" i="1"/>
  <c r="O50163" i="1"/>
  <c r="O50164" i="1"/>
  <c r="O50165" i="1"/>
  <c r="O50166" i="1"/>
  <c r="O50167" i="1"/>
  <c r="O50168" i="1"/>
  <c r="O50169" i="1"/>
  <c r="O50170" i="1"/>
  <c r="O50171" i="1"/>
  <c r="O50172" i="1"/>
  <c r="O50173" i="1"/>
  <c r="O50174" i="1"/>
  <c r="O50175" i="1"/>
  <c r="O50176" i="1"/>
  <c r="O50177" i="1"/>
  <c r="O50178" i="1"/>
  <c r="O50179" i="1"/>
  <c r="O50180" i="1"/>
  <c r="O50181" i="1"/>
  <c r="O50182" i="1"/>
  <c r="O50183" i="1"/>
  <c r="O50184" i="1"/>
  <c r="O50185" i="1"/>
  <c r="O50186" i="1"/>
  <c r="O50187" i="1"/>
  <c r="O50188" i="1"/>
  <c r="O50189" i="1"/>
  <c r="O50190" i="1"/>
  <c r="O50191" i="1"/>
  <c r="O50192" i="1"/>
  <c r="O50193" i="1"/>
  <c r="O50194" i="1"/>
  <c r="O50195" i="1"/>
  <c r="O50196" i="1"/>
  <c r="O50197" i="1"/>
  <c r="O50198" i="1"/>
  <c r="O50199" i="1"/>
  <c r="O50200" i="1"/>
  <c r="O50201" i="1"/>
  <c r="O50202" i="1"/>
  <c r="O50203" i="1"/>
  <c r="O50204" i="1"/>
  <c r="O50205" i="1"/>
  <c r="O50206" i="1"/>
  <c r="O50207" i="1"/>
  <c r="O50208" i="1"/>
  <c r="O50209" i="1"/>
  <c r="O50210" i="1"/>
  <c r="O50211" i="1"/>
  <c r="O50212" i="1"/>
  <c r="O50213" i="1"/>
  <c r="O50214" i="1"/>
  <c r="O50215" i="1"/>
  <c r="O50216" i="1"/>
  <c r="O50217" i="1"/>
  <c r="O50218" i="1"/>
  <c r="O50219" i="1"/>
  <c r="O50220" i="1"/>
  <c r="O50221" i="1"/>
  <c r="O50222" i="1"/>
  <c r="O50223" i="1"/>
  <c r="O50224" i="1"/>
  <c r="O50225" i="1"/>
  <c r="O50226" i="1"/>
  <c r="O50227" i="1"/>
  <c r="O50228" i="1"/>
  <c r="O50229" i="1"/>
  <c r="O50230" i="1"/>
  <c r="O50231" i="1"/>
  <c r="O50232" i="1"/>
  <c r="O50233" i="1"/>
  <c r="O50234" i="1"/>
  <c r="O50235" i="1"/>
  <c r="O50236" i="1"/>
  <c r="O50237" i="1"/>
  <c r="O50238" i="1"/>
  <c r="O50239" i="1"/>
  <c r="O50240" i="1"/>
  <c r="O50241" i="1"/>
  <c r="O50242" i="1"/>
  <c r="O50243" i="1"/>
  <c r="O50244" i="1"/>
  <c r="O50245" i="1"/>
  <c r="O50246" i="1"/>
  <c r="O50247" i="1"/>
  <c r="O50248" i="1"/>
  <c r="O50249" i="1"/>
  <c r="O50250" i="1"/>
  <c r="O50251" i="1"/>
  <c r="O50252" i="1"/>
  <c r="O50253" i="1"/>
  <c r="O50254" i="1"/>
  <c r="O50255" i="1"/>
  <c r="O50256" i="1"/>
  <c r="O50257" i="1"/>
  <c r="O50258" i="1"/>
  <c r="O50259" i="1"/>
  <c r="O50260" i="1"/>
  <c r="O50261" i="1"/>
  <c r="O50262" i="1"/>
  <c r="O50263" i="1"/>
  <c r="O50264" i="1"/>
  <c r="O50265" i="1"/>
  <c r="O50266" i="1"/>
  <c r="O50267" i="1"/>
  <c r="O50268" i="1"/>
  <c r="O50269" i="1"/>
  <c r="O50270" i="1"/>
  <c r="O50271" i="1"/>
  <c r="O50272" i="1"/>
  <c r="O50273" i="1"/>
  <c r="O50274" i="1"/>
  <c r="O50275" i="1"/>
  <c r="O50276" i="1"/>
  <c r="O50277" i="1"/>
  <c r="O50278" i="1"/>
  <c r="O50279" i="1"/>
  <c r="O50280" i="1"/>
  <c r="O50281" i="1"/>
  <c r="O50282" i="1"/>
  <c r="O50283" i="1"/>
  <c r="O50284" i="1"/>
  <c r="O50285" i="1"/>
  <c r="O50286" i="1"/>
  <c r="O50287" i="1"/>
  <c r="O50288" i="1"/>
  <c r="O50289" i="1"/>
  <c r="O50290" i="1"/>
  <c r="O50291" i="1"/>
  <c r="O50292" i="1"/>
  <c r="O50293" i="1"/>
  <c r="O50294" i="1"/>
  <c r="O50295" i="1"/>
  <c r="O50296" i="1"/>
  <c r="O50297" i="1"/>
  <c r="O50298" i="1"/>
  <c r="O50299" i="1"/>
  <c r="O50300" i="1"/>
  <c r="O50301" i="1"/>
  <c r="O50302" i="1"/>
  <c r="O50303" i="1"/>
  <c r="O50304" i="1"/>
  <c r="O50305" i="1"/>
  <c r="O50306" i="1"/>
  <c r="O50307" i="1"/>
  <c r="O50308" i="1"/>
  <c r="O50309" i="1"/>
  <c r="O50310" i="1"/>
  <c r="O50311" i="1"/>
  <c r="O50312" i="1"/>
  <c r="O50313" i="1"/>
  <c r="O50314" i="1"/>
  <c r="O50315" i="1"/>
  <c r="O50316" i="1"/>
  <c r="O50317" i="1"/>
  <c r="O50318" i="1"/>
  <c r="O50319" i="1"/>
  <c r="O50320" i="1"/>
  <c r="O50321" i="1"/>
  <c r="O50322" i="1"/>
  <c r="O50323" i="1"/>
  <c r="O50324" i="1"/>
  <c r="O50325" i="1"/>
  <c r="O50326" i="1"/>
  <c r="O50327" i="1"/>
  <c r="O50328" i="1"/>
  <c r="O50329" i="1"/>
  <c r="O50330" i="1"/>
  <c r="O50331" i="1"/>
  <c r="O50332" i="1"/>
  <c r="O50333" i="1"/>
  <c r="O50334" i="1"/>
  <c r="O50335" i="1"/>
  <c r="O50336" i="1"/>
  <c r="O50337" i="1"/>
  <c r="O50338" i="1"/>
  <c r="O50339" i="1"/>
  <c r="O50340" i="1"/>
  <c r="O50341" i="1"/>
  <c r="O50342" i="1"/>
  <c r="O50343" i="1"/>
  <c r="O50344" i="1"/>
  <c r="O50345" i="1"/>
  <c r="O50346" i="1"/>
  <c r="O50347" i="1"/>
  <c r="O50348" i="1"/>
  <c r="O50349" i="1"/>
  <c r="O50350" i="1"/>
  <c r="O50351" i="1"/>
  <c r="O50352" i="1"/>
  <c r="O50353" i="1"/>
  <c r="O50354" i="1"/>
  <c r="O50355" i="1"/>
  <c r="O50356" i="1"/>
  <c r="O50357" i="1"/>
  <c r="O50358" i="1"/>
  <c r="O50359" i="1"/>
  <c r="O50360" i="1"/>
  <c r="O50361" i="1"/>
  <c r="O50362" i="1"/>
  <c r="O50363" i="1"/>
  <c r="O50364" i="1"/>
  <c r="O50365" i="1"/>
  <c r="O50366" i="1"/>
  <c r="O50367" i="1"/>
  <c r="O50368" i="1"/>
  <c r="O50369" i="1"/>
  <c r="O50370" i="1"/>
  <c r="O50371" i="1"/>
  <c r="O50372" i="1"/>
  <c r="O50373" i="1"/>
  <c r="O50374" i="1"/>
  <c r="O50375" i="1"/>
  <c r="O50376" i="1"/>
  <c r="O50377" i="1"/>
  <c r="O50378" i="1"/>
  <c r="O50379" i="1"/>
  <c r="O50380" i="1"/>
  <c r="O50381" i="1"/>
  <c r="O50382" i="1"/>
  <c r="O50383" i="1"/>
  <c r="O50384" i="1"/>
  <c r="O50385" i="1"/>
  <c r="O50386" i="1"/>
  <c r="O50387" i="1"/>
  <c r="O50388" i="1"/>
  <c r="O50389" i="1"/>
  <c r="O50390" i="1"/>
  <c r="O50391" i="1"/>
  <c r="O50392" i="1"/>
  <c r="O50393" i="1"/>
  <c r="O50394" i="1"/>
  <c r="O50395" i="1"/>
  <c r="O50396" i="1"/>
  <c r="O50397" i="1"/>
  <c r="O50398" i="1"/>
  <c r="O50399" i="1"/>
  <c r="O50400" i="1"/>
  <c r="O50401" i="1"/>
  <c r="O50402" i="1"/>
  <c r="O50403" i="1"/>
  <c r="O50404" i="1"/>
  <c r="O50405" i="1"/>
  <c r="O50406" i="1"/>
  <c r="O50407" i="1"/>
  <c r="O50408" i="1"/>
  <c r="O50409" i="1"/>
  <c r="O50410" i="1"/>
  <c r="O50411" i="1"/>
  <c r="O50412" i="1"/>
  <c r="O50413" i="1"/>
  <c r="O50414" i="1"/>
  <c r="O50415" i="1"/>
  <c r="O50416" i="1"/>
  <c r="O50417" i="1"/>
  <c r="O50418" i="1"/>
  <c r="O50419" i="1"/>
  <c r="O50420" i="1"/>
  <c r="O50421" i="1"/>
  <c r="O50422" i="1"/>
  <c r="O50423" i="1"/>
  <c r="O50424" i="1"/>
  <c r="O50425" i="1"/>
  <c r="O50426" i="1"/>
  <c r="O50427" i="1"/>
  <c r="O50428" i="1"/>
  <c r="O50429" i="1"/>
  <c r="O50430" i="1"/>
  <c r="O50431" i="1"/>
  <c r="O50432" i="1"/>
  <c r="O50433" i="1"/>
  <c r="O50434" i="1"/>
  <c r="O50435" i="1"/>
  <c r="O50436" i="1"/>
  <c r="O50437" i="1"/>
  <c r="O50438" i="1"/>
  <c r="O50439" i="1"/>
  <c r="O50440" i="1"/>
  <c r="O50441" i="1"/>
  <c r="O50442" i="1"/>
  <c r="O50443" i="1"/>
  <c r="O50444" i="1"/>
  <c r="O50445" i="1"/>
  <c r="O50446" i="1"/>
  <c r="O50447" i="1"/>
  <c r="O50448" i="1"/>
  <c r="O50449" i="1"/>
  <c r="O50450" i="1"/>
  <c r="O50451" i="1"/>
  <c r="O50452" i="1"/>
  <c r="O50453" i="1"/>
  <c r="O50454" i="1"/>
  <c r="O50455" i="1"/>
  <c r="O50456" i="1"/>
  <c r="O50457" i="1"/>
  <c r="O50458" i="1"/>
  <c r="O50459" i="1"/>
  <c r="O50460" i="1"/>
  <c r="O50461" i="1"/>
  <c r="O50462" i="1"/>
  <c r="O50463" i="1"/>
  <c r="O50464" i="1"/>
  <c r="O50465" i="1"/>
  <c r="O50466" i="1"/>
  <c r="O50467" i="1"/>
  <c r="O50468" i="1"/>
  <c r="O50469" i="1"/>
  <c r="O50470" i="1"/>
  <c r="O50471" i="1"/>
  <c r="O50472" i="1"/>
  <c r="O50473" i="1"/>
  <c r="O50474" i="1"/>
  <c r="O50475" i="1"/>
  <c r="O50476" i="1"/>
  <c r="O50477" i="1"/>
  <c r="O50478" i="1"/>
  <c r="O50479" i="1"/>
  <c r="O50480" i="1"/>
  <c r="O50481" i="1"/>
  <c r="O50482" i="1"/>
  <c r="O50483" i="1"/>
  <c r="O50484" i="1"/>
  <c r="O50485" i="1"/>
  <c r="O50486" i="1"/>
  <c r="O50487" i="1"/>
  <c r="O50488" i="1"/>
  <c r="O50489" i="1"/>
  <c r="O50490" i="1"/>
  <c r="O50491" i="1"/>
  <c r="O50492" i="1"/>
  <c r="O50493" i="1"/>
  <c r="O50494" i="1"/>
  <c r="O50495" i="1"/>
  <c r="O50496" i="1"/>
  <c r="O50497" i="1"/>
  <c r="O50498" i="1"/>
  <c r="O50499" i="1"/>
  <c r="O50500" i="1"/>
  <c r="O50501" i="1"/>
  <c r="O50502" i="1"/>
  <c r="O50503" i="1"/>
  <c r="O50504" i="1"/>
  <c r="O50505" i="1"/>
  <c r="O50506" i="1"/>
  <c r="O50507" i="1"/>
  <c r="O50508" i="1"/>
  <c r="O50509" i="1"/>
  <c r="O50510" i="1"/>
  <c r="O50511" i="1"/>
  <c r="O50512" i="1"/>
  <c r="O50513" i="1"/>
  <c r="O50514" i="1"/>
  <c r="O50515" i="1"/>
  <c r="O50516" i="1"/>
  <c r="O50517" i="1"/>
  <c r="O50518" i="1"/>
  <c r="O50519" i="1"/>
  <c r="O50520" i="1"/>
  <c r="O50521" i="1"/>
  <c r="O50522" i="1"/>
  <c r="O50523" i="1"/>
  <c r="O50524" i="1"/>
  <c r="O50525" i="1"/>
  <c r="O50526" i="1"/>
  <c r="O50527" i="1"/>
  <c r="O50528" i="1"/>
  <c r="O50529" i="1"/>
  <c r="O50530" i="1"/>
  <c r="O50531" i="1"/>
  <c r="O50532" i="1"/>
  <c r="O50533" i="1"/>
  <c r="O50534" i="1"/>
  <c r="O50535" i="1"/>
  <c r="O50536" i="1"/>
  <c r="O50537" i="1"/>
  <c r="O50538" i="1"/>
  <c r="O50539" i="1"/>
  <c r="O50540" i="1"/>
  <c r="O50541" i="1"/>
  <c r="O50542" i="1"/>
  <c r="O50543" i="1"/>
  <c r="O50544" i="1"/>
  <c r="O50545" i="1"/>
  <c r="O50546" i="1"/>
  <c r="O50547" i="1"/>
  <c r="O50548" i="1"/>
  <c r="O50549" i="1"/>
  <c r="O50550" i="1"/>
  <c r="O50551" i="1"/>
  <c r="O50552" i="1"/>
  <c r="O50553" i="1"/>
  <c r="O50554" i="1"/>
  <c r="O50555" i="1"/>
  <c r="O50556" i="1"/>
  <c r="O50557" i="1"/>
  <c r="O50558" i="1"/>
  <c r="O50559" i="1"/>
  <c r="O50560" i="1"/>
  <c r="O50561" i="1"/>
  <c r="O50562" i="1"/>
  <c r="O50563" i="1"/>
  <c r="O50564" i="1"/>
  <c r="O50565" i="1"/>
  <c r="O50566" i="1"/>
  <c r="O50567" i="1"/>
  <c r="O50568" i="1"/>
  <c r="O50569" i="1"/>
  <c r="O50570" i="1"/>
  <c r="O50571" i="1"/>
  <c r="O50572" i="1"/>
  <c r="O50573" i="1"/>
  <c r="O50574" i="1"/>
  <c r="O50575" i="1"/>
  <c r="O50576" i="1"/>
  <c r="O50577" i="1"/>
  <c r="O50578" i="1"/>
  <c r="O50579" i="1"/>
  <c r="O50580" i="1"/>
  <c r="O50581" i="1"/>
  <c r="O50582" i="1"/>
  <c r="O50583" i="1"/>
  <c r="O50584" i="1"/>
  <c r="O50585" i="1"/>
  <c r="O50586" i="1"/>
  <c r="O50587" i="1"/>
  <c r="O50588" i="1"/>
  <c r="O50589" i="1"/>
  <c r="O50590" i="1"/>
  <c r="O50591" i="1"/>
  <c r="O50592" i="1"/>
  <c r="O50593" i="1"/>
  <c r="O50594" i="1"/>
  <c r="O50595" i="1"/>
  <c r="O50596" i="1"/>
  <c r="O50597" i="1"/>
  <c r="O50598" i="1"/>
  <c r="O50599" i="1"/>
  <c r="O50600" i="1"/>
  <c r="O50601" i="1"/>
  <c r="O50602" i="1"/>
  <c r="O50603" i="1"/>
  <c r="O50604" i="1"/>
  <c r="O50605" i="1"/>
  <c r="O50606" i="1"/>
  <c r="O50607" i="1"/>
  <c r="O50608" i="1"/>
  <c r="O50609" i="1"/>
  <c r="O50610" i="1"/>
  <c r="O50611" i="1"/>
  <c r="O50612" i="1"/>
  <c r="O50613" i="1"/>
  <c r="O50614" i="1"/>
  <c r="O50615" i="1"/>
  <c r="O50616" i="1"/>
  <c r="O50617" i="1"/>
  <c r="O50618" i="1"/>
  <c r="O50619" i="1"/>
  <c r="O50620" i="1"/>
  <c r="O50621" i="1"/>
  <c r="O50622" i="1"/>
  <c r="O50623" i="1"/>
  <c r="O50624" i="1"/>
  <c r="O50625" i="1"/>
  <c r="O50626" i="1"/>
  <c r="O50627" i="1"/>
  <c r="O50628" i="1"/>
  <c r="O50629" i="1"/>
  <c r="O50630" i="1"/>
  <c r="O50631" i="1"/>
  <c r="O50632" i="1"/>
  <c r="O50633" i="1"/>
  <c r="O50634" i="1"/>
  <c r="O50635" i="1"/>
  <c r="O50636" i="1"/>
  <c r="O50637" i="1"/>
  <c r="O50638" i="1"/>
  <c r="O50639" i="1"/>
  <c r="O50640" i="1"/>
  <c r="O50641" i="1"/>
  <c r="O50642" i="1"/>
  <c r="O50643" i="1"/>
  <c r="O50644" i="1"/>
  <c r="O50645" i="1"/>
  <c r="O50646" i="1"/>
  <c r="O50647" i="1"/>
  <c r="O50648" i="1"/>
  <c r="O50649" i="1"/>
  <c r="O50650" i="1"/>
  <c r="O50651" i="1"/>
  <c r="O50652" i="1"/>
  <c r="O50653" i="1"/>
  <c r="O50654" i="1"/>
  <c r="O50655" i="1"/>
  <c r="O50656" i="1"/>
  <c r="O50657" i="1"/>
  <c r="O50658" i="1"/>
  <c r="O50659" i="1"/>
  <c r="O50660" i="1"/>
  <c r="O50661" i="1"/>
  <c r="O50662" i="1"/>
  <c r="O50663" i="1"/>
  <c r="O50664" i="1"/>
  <c r="O50665" i="1"/>
  <c r="O50666" i="1"/>
  <c r="O50667" i="1"/>
  <c r="O50668" i="1"/>
  <c r="O50669" i="1"/>
  <c r="O50670" i="1"/>
  <c r="O50671" i="1"/>
  <c r="O50672" i="1"/>
  <c r="O50673" i="1"/>
  <c r="O50674" i="1"/>
  <c r="O50675" i="1"/>
  <c r="O50676" i="1"/>
  <c r="O50677" i="1"/>
  <c r="O50678" i="1"/>
  <c r="O50679" i="1"/>
  <c r="O50680" i="1"/>
  <c r="O50681" i="1"/>
  <c r="O50682" i="1"/>
  <c r="O50683" i="1"/>
  <c r="O50684" i="1"/>
  <c r="O50685" i="1"/>
  <c r="O50686" i="1"/>
  <c r="O50687" i="1"/>
  <c r="O50688" i="1"/>
  <c r="O50689" i="1"/>
  <c r="O50690" i="1"/>
  <c r="O50691" i="1"/>
  <c r="O50692" i="1"/>
  <c r="O50693" i="1"/>
  <c r="O50694" i="1"/>
  <c r="O50695" i="1"/>
  <c r="O50696" i="1"/>
  <c r="O50697" i="1"/>
  <c r="O50698" i="1"/>
  <c r="O50699" i="1"/>
  <c r="O50700" i="1"/>
  <c r="O50701" i="1"/>
  <c r="O50702" i="1"/>
  <c r="O50703" i="1"/>
  <c r="O50704" i="1"/>
  <c r="O50705" i="1"/>
  <c r="O50706" i="1"/>
  <c r="O50707" i="1"/>
  <c r="O50708" i="1"/>
  <c r="O50709" i="1"/>
  <c r="O50710" i="1"/>
  <c r="O50711" i="1"/>
  <c r="O50712" i="1"/>
  <c r="O50713" i="1"/>
  <c r="O50714" i="1"/>
  <c r="O50715" i="1"/>
  <c r="O50716" i="1"/>
  <c r="O50717" i="1"/>
  <c r="O50718" i="1"/>
  <c r="O50719" i="1"/>
  <c r="O50720" i="1"/>
  <c r="O50721" i="1"/>
  <c r="O50722" i="1"/>
  <c r="O50723" i="1"/>
  <c r="O50724" i="1"/>
  <c r="O50725" i="1"/>
  <c r="O50726" i="1"/>
  <c r="O50727" i="1"/>
  <c r="O50728" i="1"/>
  <c r="O50729" i="1"/>
  <c r="O50730" i="1"/>
  <c r="O50731" i="1"/>
  <c r="O50732" i="1"/>
  <c r="O50733" i="1"/>
  <c r="O50734" i="1"/>
  <c r="O50735" i="1"/>
  <c r="O50736" i="1"/>
  <c r="O50737" i="1"/>
  <c r="O50738" i="1"/>
  <c r="O50739" i="1"/>
  <c r="O50740" i="1"/>
  <c r="O50741" i="1"/>
  <c r="O50742" i="1"/>
  <c r="O50743" i="1"/>
  <c r="O50744" i="1"/>
  <c r="O50745" i="1"/>
  <c r="O50746" i="1"/>
  <c r="O50747" i="1"/>
  <c r="O50748" i="1"/>
  <c r="O50749" i="1"/>
  <c r="O50750" i="1"/>
  <c r="O50751" i="1"/>
  <c r="O50752" i="1"/>
  <c r="O50753" i="1"/>
  <c r="O50754" i="1"/>
  <c r="O50755" i="1"/>
  <c r="O50756" i="1"/>
  <c r="O50757" i="1"/>
  <c r="O50758" i="1"/>
  <c r="O50759" i="1"/>
  <c r="O50760" i="1"/>
  <c r="O50761" i="1"/>
  <c r="O50762" i="1"/>
  <c r="O50763" i="1"/>
  <c r="O50764" i="1"/>
  <c r="O50765" i="1"/>
  <c r="O50766" i="1"/>
  <c r="O50767" i="1"/>
  <c r="O50768" i="1"/>
  <c r="O50769" i="1"/>
  <c r="O50770" i="1"/>
  <c r="O50771" i="1"/>
  <c r="O50772" i="1"/>
  <c r="O50773" i="1"/>
  <c r="O50774" i="1"/>
  <c r="O50775" i="1"/>
  <c r="O50776" i="1"/>
  <c r="O50777" i="1"/>
  <c r="O50778" i="1"/>
  <c r="O50779" i="1"/>
  <c r="O50780" i="1"/>
  <c r="O50781" i="1"/>
  <c r="O50782" i="1"/>
  <c r="O50783" i="1"/>
  <c r="O50784" i="1"/>
  <c r="O50785" i="1"/>
  <c r="O50786" i="1"/>
  <c r="O50787" i="1"/>
  <c r="O50788" i="1"/>
  <c r="O50789" i="1"/>
  <c r="O50790" i="1"/>
  <c r="O50791" i="1"/>
  <c r="O50792" i="1"/>
  <c r="O50793" i="1"/>
  <c r="O50794" i="1"/>
  <c r="O50795" i="1"/>
  <c r="O50796" i="1"/>
  <c r="O50797" i="1"/>
  <c r="O50798" i="1"/>
  <c r="O50799" i="1"/>
  <c r="O50800" i="1"/>
  <c r="O50801" i="1"/>
  <c r="O50802" i="1"/>
  <c r="O50803" i="1"/>
  <c r="O50804" i="1"/>
  <c r="O50805" i="1"/>
  <c r="O50806" i="1"/>
  <c r="O50807" i="1"/>
  <c r="O50808" i="1"/>
  <c r="O50809" i="1"/>
  <c r="O50810" i="1"/>
  <c r="O50811" i="1"/>
  <c r="O50812" i="1"/>
  <c r="O50813" i="1"/>
  <c r="O50814" i="1"/>
  <c r="O50815" i="1"/>
  <c r="O50816" i="1"/>
  <c r="O50817" i="1"/>
  <c r="O50818" i="1"/>
  <c r="O50819" i="1"/>
  <c r="O50820" i="1"/>
  <c r="O50821" i="1"/>
  <c r="O50822" i="1"/>
  <c r="O50823" i="1"/>
  <c r="O50824" i="1"/>
  <c r="O50825" i="1"/>
  <c r="O50826" i="1"/>
  <c r="O50827" i="1"/>
  <c r="O50828" i="1"/>
  <c r="O50829" i="1"/>
  <c r="O50830" i="1"/>
  <c r="O50831" i="1"/>
  <c r="O50832" i="1"/>
  <c r="O50833" i="1"/>
  <c r="O50834" i="1"/>
  <c r="O50835" i="1"/>
  <c r="O50836" i="1"/>
  <c r="O50837" i="1"/>
  <c r="O50838" i="1"/>
  <c r="O50839" i="1"/>
  <c r="O50840" i="1"/>
  <c r="O50841" i="1"/>
  <c r="O50842" i="1"/>
  <c r="O50843" i="1"/>
  <c r="O50844" i="1"/>
  <c r="O50845" i="1"/>
  <c r="O50846" i="1"/>
  <c r="O50847" i="1"/>
  <c r="O50848" i="1"/>
  <c r="O50849" i="1"/>
  <c r="O50850" i="1"/>
  <c r="O50851" i="1"/>
  <c r="O50852" i="1"/>
  <c r="O50853" i="1"/>
  <c r="O50854" i="1"/>
  <c r="O50855" i="1"/>
  <c r="O50856" i="1"/>
  <c r="O50857" i="1"/>
  <c r="O50858" i="1"/>
  <c r="O50859" i="1"/>
  <c r="O50860" i="1"/>
  <c r="O50861" i="1"/>
  <c r="O50862" i="1"/>
  <c r="O50863" i="1"/>
  <c r="O50864" i="1"/>
  <c r="O50865" i="1"/>
  <c r="O50866" i="1"/>
  <c r="O50867" i="1"/>
  <c r="O50868" i="1"/>
  <c r="O50869" i="1"/>
  <c r="O50870" i="1"/>
  <c r="O50871" i="1"/>
  <c r="O50872" i="1"/>
  <c r="O50873" i="1"/>
  <c r="O50874" i="1"/>
  <c r="O50875" i="1"/>
  <c r="O50876" i="1"/>
  <c r="O50877" i="1"/>
  <c r="O50878" i="1"/>
  <c r="O50879" i="1"/>
  <c r="O50880" i="1"/>
  <c r="O50881" i="1"/>
  <c r="O50882" i="1"/>
  <c r="O50883" i="1"/>
  <c r="O50884" i="1"/>
  <c r="O50885" i="1"/>
  <c r="O50886" i="1"/>
  <c r="O50887" i="1"/>
  <c r="O50888" i="1"/>
  <c r="O50889" i="1"/>
  <c r="O50890" i="1"/>
  <c r="O50891" i="1"/>
  <c r="O50892" i="1"/>
  <c r="O50893" i="1"/>
  <c r="O50894" i="1"/>
  <c r="O50895" i="1"/>
  <c r="O50896" i="1"/>
  <c r="O50897" i="1"/>
  <c r="O50898" i="1"/>
  <c r="O50899" i="1"/>
  <c r="O50900" i="1"/>
  <c r="O50901" i="1"/>
  <c r="O50902" i="1"/>
  <c r="O50903" i="1"/>
  <c r="O50904" i="1"/>
  <c r="O50905" i="1"/>
  <c r="O50906" i="1"/>
  <c r="O50907" i="1"/>
  <c r="O50908" i="1"/>
  <c r="O50909" i="1"/>
  <c r="O50910" i="1"/>
  <c r="O50911" i="1"/>
  <c r="O50912" i="1"/>
  <c r="O50913" i="1"/>
  <c r="O50914" i="1"/>
  <c r="O50915" i="1"/>
  <c r="O50916" i="1"/>
  <c r="O50917" i="1"/>
  <c r="O50918" i="1"/>
  <c r="O50919" i="1"/>
  <c r="O50920" i="1"/>
  <c r="O50921" i="1"/>
  <c r="O50922" i="1"/>
  <c r="O50923" i="1"/>
  <c r="O50924" i="1"/>
  <c r="O50925" i="1"/>
  <c r="O50926" i="1"/>
  <c r="O50927" i="1"/>
  <c r="O50928" i="1"/>
  <c r="O50929" i="1"/>
  <c r="O50930" i="1"/>
  <c r="O50931" i="1"/>
  <c r="O50932" i="1"/>
  <c r="O50933" i="1"/>
  <c r="O50934" i="1"/>
  <c r="O50935" i="1"/>
  <c r="O50936" i="1"/>
  <c r="O50937" i="1"/>
  <c r="O50938" i="1"/>
  <c r="O50939" i="1"/>
  <c r="O50940" i="1"/>
  <c r="O50941" i="1"/>
  <c r="O50942" i="1"/>
  <c r="O50943" i="1"/>
  <c r="O50944" i="1"/>
  <c r="O50945" i="1"/>
  <c r="O50946" i="1"/>
  <c r="O50947" i="1"/>
  <c r="O50948" i="1"/>
  <c r="O50949" i="1"/>
  <c r="O50950" i="1"/>
  <c r="O50951" i="1"/>
  <c r="O50952" i="1"/>
  <c r="O50953" i="1"/>
  <c r="O50954" i="1"/>
  <c r="O50955" i="1"/>
  <c r="O50956" i="1"/>
  <c r="O50957" i="1"/>
  <c r="O50958" i="1"/>
  <c r="O50959" i="1"/>
  <c r="O50960" i="1"/>
  <c r="O50961" i="1"/>
  <c r="O50962" i="1"/>
  <c r="O50963" i="1"/>
  <c r="O50964" i="1"/>
  <c r="O50965" i="1"/>
  <c r="O50966" i="1"/>
  <c r="O50967" i="1"/>
  <c r="O50968" i="1"/>
  <c r="O50969" i="1"/>
  <c r="O50970" i="1"/>
  <c r="O50971" i="1"/>
  <c r="O50972" i="1"/>
  <c r="O50973" i="1"/>
  <c r="O50974" i="1"/>
  <c r="O50975" i="1"/>
  <c r="O50976" i="1"/>
  <c r="O50977" i="1"/>
  <c r="O50978" i="1"/>
  <c r="O50979" i="1"/>
  <c r="O50980" i="1"/>
  <c r="O50981" i="1"/>
  <c r="O50982" i="1"/>
  <c r="O50983" i="1"/>
  <c r="O50984" i="1"/>
  <c r="O50985" i="1"/>
  <c r="O50986" i="1"/>
  <c r="O50987" i="1"/>
  <c r="O50988" i="1"/>
  <c r="O50989" i="1"/>
  <c r="O50990" i="1"/>
  <c r="O50991" i="1"/>
  <c r="O50992" i="1"/>
  <c r="O50993" i="1"/>
  <c r="O50994" i="1"/>
  <c r="O50995" i="1"/>
  <c r="O50996" i="1"/>
  <c r="O50997" i="1"/>
  <c r="O50998" i="1"/>
  <c r="O50999" i="1"/>
  <c r="O51000" i="1"/>
  <c r="O51001" i="1"/>
  <c r="O51002" i="1"/>
  <c r="O51003" i="1"/>
  <c r="O51004" i="1"/>
  <c r="O51005" i="1"/>
  <c r="O51006" i="1"/>
  <c r="O51007" i="1"/>
  <c r="O51008" i="1"/>
  <c r="O51009" i="1"/>
  <c r="O51010" i="1"/>
  <c r="O51011" i="1"/>
  <c r="O51012" i="1"/>
  <c r="O51013" i="1"/>
  <c r="O51014" i="1"/>
  <c r="O51015" i="1"/>
  <c r="O51016" i="1"/>
  <c r="O51017" i="1"/>
  <c r="O51018" i="1"/>
  <c r="O51019" i="1"/>
  <c r="O51020" i="1"/>
  <c r="O51021" i="1"/>
  <c r="O51022" i="1"/>
  <c r="O51023" i="1"/>
  <c r="O51024" i="1"/>
  <c r="O51025" i="1"/>
  <c r="O51026" i="1"/>
  <c r="O51027" i="1"/>
  <c r="O51028" i="1"/>
  <c r="O51029" i="1"/>
  <c r="O51030" i="1"/>
  <c r="O51031" i="1"/>
  <c r="O51032" i="1"/>
  <c r="O51033" i="1"/>
  <c r="O51034" i="1"/>
  <c r="O51035" i="1"/>
  <c r="O51036" i="1"/>
  <c r="O51037" i="1"/>
  <c r="O51038" i="1"/>
  <c r="O51039" i="1"/>
  <c r="O51040" i="1"/>
  <c r="O51041" i="1"/>
  <c r="O51042" i="1"/>
  <c r="O51043" i="1"/>
  <c r="O51044" i="1"/>
  <c r="O51045" i="1"/>
  <c r="O51046" i="1"/>
  <c r="O51047" i="1"/>
  <c r="O51048" i="1"/>
  <c r="O51049" i="1"/>
  <c r="O51050" i="1"/>
  <c r="O51051" i="1"/>
  <c r="O51052" i="1"/>
  <c r="O51053" i="1"/>
  <c r="O51054" i="1"/>
  <c r="O51055" i="1"/>
  <c r="O51056" i="1"/>
  <c r="O51057" i="1"/>
  <c r="O51058" i="1"/>
  <c r="O51059" i="1"/>
  <c r="O51060" i="1"/>
  <c r="O51061" i="1"/>
  <c r="O51062" i="1"/>
  <c r="O51063" i="1"/>
  <c r="O51064" i="1"/>
  <c r="O51065" i="1"/>
  <c r="O51066" i="1"/>
  <c r="O51067" i="1"/>
  <c r="O51068" i="1"/>
  <c r="O51069" i="1"/>
  <c r="O51070" i="1"/>
  <c r="O51071" i="1"/>
  <c r="O51072" i="1"/>
  <c r="O51073" i="1"/>
  <c r="O51074" i="1"/>
  <c r="O51075" i="1"/>
  <c r="O51076" i="1"/>
  <c r="O51077" i="1"/>
  <c r="O51078" i="1"/>
  <c r="O51079" i="1"/>
  <c r="O51080" i="1"/>
  <c r="O51081" i="1"/>
  <c r="O51082" i="1"/>
  <c r="O51083" i="1"/>
  <c r="O51084" i="1"/>
  <c r="O51085" i="1"/>
  <c r="O51086" i="1"/>
  <c r="O51087" i="1"/>
  <c r="O51088" i="1"/>
  <c r="O51089" i="1"/>
  <c r="O51090" i="1"/>
  <c r="O51091" i="1"/>
  <c r="O51092" i="1"/>
  <c r="O51093" i="1"/>
  <c r="O51094" i="1"/>
  <c r="O51095" i="1"/>
  <c r="O51096" i="1"/>
  <c r="O51097" i="1"/>
  <c r="O51098" i="1"/>
  <c r="O51099" i="1"/>
  <c r="O51100" i="1"/>
  <c r="O51101" i="1"/>
  <c r="O51102" i="1"/>
  <c r="O51103" i="1"/>
  <c r="O51104" i="1"/>
  <c r="O51105" i="1"/>
  <c r="O51106" i="1"/>
  <c r="O51107" i="1"/>
  <c r="O51108" i="1"/>
  <c r="O51109" i="1"/>
  <c r="O51110" i="1"/>
  <c r="O51111" i="1"/>
  <c r="O51112" i="1"/>
  <c r="O51113" i="1"/>
  <c r="O51114" i="1"/>
  <c r="O51115" i="1"/>
  <c r="O51116" i="1"/>
  <c r="O51117" i="1"/>
  <c r="O51118" i="1"/>
  <c r="O51119" i="1"/>
  <c r="O51120" i="1"/>
  <c r="O51121" i="1"/>
  <c r="O51122" i="1"/>
  <c r="O51123" i="1"/>
  <c r="O51124" i="1"/>
  <c r="O51125" i="1"/>
  <c r="O51126" i="1"/>
  <c r="O51127" i="1"/>
  <c r="O51128" i="1"/>
  <c r="O51129" i="1"/>
  <c r="O51130" i="1"/>
  <c r="O51131" i="1"/>
  <c r="O51132" i="1"/>
  <c r="O51133" i="1"/>
  <c r="O51134" i="1"/>
  <c r="O51135" i="1"/>
  <c r="O51136" i="1"/>
  <c r="O51137" i="1"/>
  <c r="O51138" i="1"/>
  <c r="O51139" i="1"/>
  <c r="O51140" i="1"/>
  <c r="O51141" i="1"/>
  <c r="O51142" i="1"/>
  <c r="O51143" i="1"/>
  <c r="O51144" i="1"/>
  <c r="O51145" i="1"/>
  <c r="O51146" i="1"/>
  <c r="O51147" i="1"/>
  <c r="O51148" i="1"/>
  <c r="O51149" i="1"/>
  <c r="O51150" i="1"/>
  <c r="O51151" i="1"/>
  <c r="O51152" i="1"/>
  <c r="O51153" i="1"/>
  <c r="O51154" i="1"/>
  <c r="O51155" i="1"/>
  <c r="O51156" i="1"/>
  <c r="O51157" i="1"/>
  <c r="O51158" i="1"/>
  <c r="O51159" i="1"/>
  <c r="O51160" i="1"/>
  <c r="O51161" i="1"/>
  <c r="O51162" i="1"/>
  <c r="O51163" i="1"/>
  <c r="O51164" i="1"/>
  <c r="O51165" i="1"/>
  <c r="O51166" i="1"/>
  <c r="O51167" i="1"/>
  <c r="O51168" i="1"/>
  <c r="O51169" i="1"/>
  <c r="O51170" i="1"/>
  <c r="O51171" i="1"/>
  <c r="O51172" i="1"/>
  <c r="O51173" i="1"/>
  <c r="O51174" i="1"/>
  <c r="O51175" i="1"/>
  <c r="O51176" i="1"/>
  <c r="O51177" i="1"/>
  <c r="O51178" i="1"/>
  <c r="O51179" i="1"/>
  <c r="O51180" i="1"/>
  <c r="O51181" i="1"/>
  <c r="O51182" i="1"/>
  <c r="O51183" i="1"/>
  <c r="O51184" i="1"/>
  <c r="O51185" i="1"/>
  <c r="O51186" i="1"/>
  <c r="O51187" i="1"/>
  <c r="O51188" i="1"/>
  <c r="O51189" i="1"/>
  <c r="O51190" i="1"/>
  <c r="O51191" i="1"/>
  <c r="O51192" i="1"/>
  <c r="O51193" i="1"/>
  <c r="O51194" i="1"/>
  <c r="O51195" i="1"/>
  <c r="O51196" i="1"/>
  <c r="O51197" i="1"/>
  <c r="O51198" i="1"/>
  <c r="O51199" i="1"/>
  <c r="O51200" i="1"/>
  <c r="O51201" i="1"/>
  <c r="O51202" i="1"/>
  <c r="O51203" i="1"/>
  <c r="O51204" i="1"/>
  <c r="O51205" i="1"/>
  <c r="O51206" i="1"/>
  <c r="O51207" i="1"/>
  <c r="O51208" i="1"/>
  <c r="O51209" i="1"/>
  <c r="O51210" i="1"/>
  <c r="O51211" i="1"/>
  <c r="O51212" i="1"/>
  <c r="O51213" i="1"/>
  <c r="O51214" i="1"/>
  <c r="O51215" i="1"/>
  <c r="O51216" i="1"/>
  <c r="O51217" i="1"/>
  <c r="O51218" i="1"/>
  <c r="O51219" i="1"/>
  <c r="O51220" i="1"/>
  <c r="O51221" i="1"/>
  <c r="O51222" i="1"/>
  <c r="O51223" i="1"/>
  <c r="O51224" i="1"/>
  <c r="O51225" i="1"/>
  <c r="O51226" i="1"/>
  <c r="O51227" i="1"/>
  <c r="O51228" i="1"/>
  <c r="O51229" i="1"/>
  <c r="O51230" i="1"/>
  <c r="O51231" i="1"/>
  <c r="O51232" i="1"/>
  <c r="O51233" i="1"/>
  <c r="O51234" i="1"/>
  <c r="O51235" i="1"/>
  <c r="O51236" i="1"/>
  <c r="O51237" i="1"/>
  <c r="O51238" i="1"/>
  <c r="O51239" i="1"/>
  <c r="O51240" i="1"/>
  <c r="O51241" i="1"/>
  <c r="O51242" i="1"/>
  <c r="O51243" i="1"/>
  <c r="O51244" i="1"/>
  <c r="O51245" i="1"/>
  <c r="O51246" i="1"/>
  <c r="O51247" i="1"/>
  <c r="O51248" i="1"/>
  <c r="O51249" i="1"/>
  <c r="O51250" i="1"/>
  <c r="O51251" i="1"/>
  <c r="O51252" i="1"/>
  <c r="O51253" i="1"/>
  <c r="O51254" i="1"/>
  <c r="O51255" i="1"/>
  <c r="O51256" i="1"/>
  <c r="O51257" i="1"/>
  <c r="O51258" i="1"/>
  <c r="O51259" i="1"/>
  <c r="O51260" i="1"/>
  <c r="O51261" i="1"/>
  <c r="O51262" i="1"/>
  <c r="O51263" i="1"/>
  <c r="O51264" i="1"/>
  <c r="O51265" i="1"/>
  <c r="O51266" i="1"/>
  <c r="O51267" i="1"/>
  <c r="O51268" i="1"/>
  <c r="O51269" i="1"/>
  <c r="O51270" i="1"/>
  <c r="O51271" i="1"/>
  <c r="O51272" i="1"/>
  <c r="O51273" i="1"/>
  <c r="O51274" i="1"/>
  <c r="O51275" i="1"/>
  <c r="O51276" i="1"/>
  <c r="O51277" i="1"/>
  <c r="O51278" i="1"/>
  <c r="O51279" i="1"/>
  <c r="O51280" i="1"/>
  <c r="O51281" i="1"/>
  <c r="O51282" i="1"/>
  <c r="O51283" i="1"/>
  <c r="O51284" i="1"/>
  <c r="O51285" i="1"/>
  <c r="O51286" i="1"/>
  <c r="O51287" i="1"/>
  <c r="O51288" i="1"/>
  <c r="O51289" i="1"/>
  <c r="O51290" i="1"/>
  <c r="O51291" i="1"/>
  <c r="O51292" i="1"/>
  <c r="O51293" i="1"/>
  <c r="O51294" i="1"/>
  <c r="O51295" i="1"/>
  <c r="O51296" i="1"/>
  <c r="O51297" i="1"/>
  <c r="O51298" i="1"/>
  <c r="O51299" i="1"/>
  <c r="O51300" i="1"/>
  <c r="O51301" i="1"/>
  <c r="O51302" i="1"/>
  <c r="O51303" i="1"/>
  <c r="O51304" i="1"/>
  <c r="O51305" i="1"/>
  <c r="O51306" i="1"/>
  <c r="O51307" i="1"/>
  <c r="O51308" i="1"/>
  <c r="O51309" i="1"/>
  <c r="O51310" i="1"/>
  <c r="O51311" i="1"/>
  <c r="O51312" i="1"/>
  <c r="O51313" i="1"/>
  <c r="O51314" i="1"/>
  <c r="O51315" i="1"/>
  <c r="O51316" i="1"/>
  <c r="O51317" i="1"/>
  <c r="O51318" i="1"/>
  <c r="O51319" i="1"/>
  <c r="O51320" i="1"/>
  <c r="O51321" i="1"/>
  <c r="O51322" i="1"/>
  <c r="O51323" i="1"/>
  <c r="O51324" i="1"/>
  <c r="O51325" i="1"/>
  <c r="O51326" i="1"/>
  <c r="O51327" i="1"/>
  <c r="O51328" i="1"/>
  <c r="O51329" i="1"/>
  <c r="O51330" i="1"/>
  <c r="O51331" i="1"/>
  <c r="O51332" i="1"/>
  <c r="O51333" i="1"/>
  <c r="O51334" i="1"/>
  <c r="O51335" i="1"/>
  <c r="O51336" i="1"/>
  <c r="O51337" i="1"/>
  <c r="O51338" i="1"/>
  <c r="O51339" i="1"/>
  <c r="O51340" i="1"/>
  <c r="O51341" i="1"/>
  <c r="O51342" i="1"/>
  <c r="O51343" i="1"/>
  <c r="O51344" i="1"/>
  <c r="O51345" i="1"/>
  <c r="O51346" i="1"/>
  <c r="O51347" i="1"/>
  <c r="O51348" i="1"/>
  <c r="O51349" i="1"/>
  <c r="O51350" i="1"/>
  <c r="O51351" i="1"/>
  <c r="O51352" i="1"/>
  <c r="O51353" i="1"/>
  <c r="O51354" i="1"/>
  <c r="O51355" i="1"/>
  <c r="O51356" i="1"/>
  <c r="O51357" i="1"/>
  <c r="O51358" i="1"/>
  <c r="O51359" i="1"/>
  <c r="O51360" i="1"/>
  <c r="O51361" i="1"/>
  <c r="O51362" i="1"/>
  <c r="O51363" i="1"/>
  <c r="O51364" i="1"/>
  <c r="O51365" i="1"/>
  <c r="O51366" i="1"/>
  <c r="O51367" i="1"/>
  <c r="O51368" i="1"/>
  <c r="O51369" i="1"/>
  <c r="O51370" i="1"/>
  <c r="O51371" i="1"/>
  <c r="O51372" i="1"/>
  <c r="O51373" i="1"/>
  <c r="O51374" i="1"/>
  <c r="O51375" i="1"/>
  <c r="O51376" i="1"/>
  <c r="O51377" i="1"/>
  <c r="O51378" i="1"/>
  <c r="O51379" i="1"/>
  <c r="O51380" i="1"/>
  <c r="O51381" i="1"/>
  <c r="O51382" i="1"/>
  <c r="O51383" i="1"/>
  <c r="O51384" i="1"/>
  <c r="O51385" i="1"/>
  <c r="O51386" i="1"/>
  <c r="O51387" i="1"/>
  <c r="O51388" i="1"/>
  <c r="O51389" i="1"/>
  <c r="O51390" i="1"/>
  <c r="O51391" i="1"/>
  <c r="O51392" i="1"/>
  <c r="O51393" i="1"/>
  <c r="O51394" i="1"/>
  <c r="O51395" i="1"/>
  <c r="O51396" i="1"/>
  <c r="O51397" i="1"/>
  <c r="O51398" i="1"/>
  <c r="O51399" i="1"/>
  <c r="O51400" i="1"/>
  <c r="O51401" i="1"/>
  <c r="O51402" i="1"/>
  <c r="O51403" i="1"/>
  <c r="O51404" i="1"/>
  <c r="O51405" i="1"/>
  <c r="O51406" i="1"/>
  <c r="O51407" i="1"/>
  <c r="O51408" i="1"/>
  <c r="O51409" i="1"/>
  <c r="O51410" i="1"/>
  <c r="O51411" i="1"/>
  <c r="O51412" i="1"/>
  <c r="O51413" i="1"/>
  <c r="O51414" i="1"/>
  <c r="O51415" i="1"/>
  <c r="O51416" i="1"/>
  <c r="O51417" i="1"/>
  <c r="O51418" i="1"/>
  <c r="O51419" i="1"/>
  <c r="O51420" i="1"/>
  <c r="O51421" i="1"/>
  <c r="O51422" i="1"/>
  <c r="O51423" i="1"/>
  <c r="O51424" i="1"/>
  <c r="O51425" i="1"/>
  <c r="O51426" i="1"/>
  <c r="O51427" i="1"/>
  <c r="O51428" i="1"/>
  <c r="O51429" i="1"/>
  <c r="O51430" i="1"/>
  <c r="O51431" i="1"/>
  <c r="O51432" i="1"/>
  <c r="O51433" i="1"/>
  <c r="O51434" i="1"/>
  <c r="O51435" i="1"/>
  <c r="O51436" i="1"/>
  <c r="O51437" i="1"/>
  <c r="O51438" i="1"/>
  <c r="O51439" i="1"/>
  <c r="O51440" i="1"/>
  <c r="O51441" i="1"/>
  <c r="O51442" i="1"/>
  <c r="O51443" i="1"/>
  <c r="O51444" i="1"/>
  <c r="O51445" i="1"/>
  <c r="O51446" i="1"/>
  <c r="O51447" i="1"/>
  <c r="O51448" i="1"/>
  <c r="O51449" i="1"/>
  <c r="O51450" i="1"/>
  <c r="O51451" i="1"/>
  <c r="O51452" i="1"/>
  <c r="O51453" i="1"/>
  <c r="O51454" i="1"/>
  <c r="O51455" i="1"/>
  <c r="O51456" i="1"/>
  <c r="O51457" i="1"/>
  <c r="O51458" i="1"/>
  <c r="O51459" i="1"/>
  <c r="O51460" i="1"/>
  <c r="O51461" i="1"/>
  <c r="O51462" i="1"/>
  <c r="O51463" i="1"/>
  <c r="O51464" i="1"/>
  <c r="O51465" i="1"/>
  <c r="O51466" i="1"/>
  <c r="O51467" i="1"/>
  <c r="O51468" i="1"/>
  <c r="O51469" i="1"/>
  <c r="O51470" i="1"/>
  <c r="O51471" i="1"/>
  <c r="O51472" i="1"/>
  <c r="O51473" i="1"/>
  <c r="O51474" i="1"/>
  <c r="O51475" i="1"/>
  <c r="O51476" i="1"/>
  <c r="O51477" i="1"/>
  <c r="O51478" i="1"/>
  <c r="O51479" i="1"/>
  <c r="O51480" i="1"/>
  <c r="O51481" i="1"/>
  <c r="O51482" i="1"/>
  <c r="O51483" i="1"/>
  <c r="O51484" i="1"/>
  <c r="O51485" i="1"/>
  <c r="O51486" i="1"/>
  <c r="O51487" i="1"/>
  <c r="O51488" i="1"/>
  <c r="O51489" i="1"/>
  <c r="O51490" i="1"/>
  <c r="O51491" i="1"/>
  <c r="O51492" i="1"/>
  <c r="O51493" i="1"/>
  <c r="O51494" i="1"/>
  <c r="O51495" i="1"/>
  <c r="O51496" i="1"/>
  <c r="O51497" i="1"/>
  <c r="O51498" i="1"/>
  <c r="O51499" i="1"/>
  <c r="O51500" i="1"/>
  <c r="O51501" i="1"/>
  <c r="O51502" i="1"/>
  <c r="O51503" i="1"/>
  <c r="O51504" i="1"/>
  <c r="O51505" i="1"/>
  <c r="O51506" i="1"/>
  <c r="O51507" i="1"/>
  <c r="O51508" i="1"/>
  <c r="O51509" i="1"/>
  <c r="O51510" i="1"/>
  <c r="O51511" i="1"/>
  <c r="O51512" i="1"/>
  <c r="O51513" i="1"/>
  <c r="O51514" i="1"/>
  <c r="O51515" i="1"/>
  <c r="O51516" i="1"/>
  <c r="O51517" i="1"/>
  <c r="O51518" i="1"/>
  <c r="O51519" i="1"/>
  <c r="O51520" i="1"/>
  <c r="O51521" i="1"/>
  <c r="O51522" i="1"/>
  <c r="O51523" i="1"/>
  <c r="O51524" i="1"/>
  <c r="O51525" i="1"/>
  <c r="O51526" i="1"/>
  <c r="O51527" i="1"/>
  <c r="O51528" i="1"/>
  <c r="O51529" i="1"/>
  <c r="O51530" i="1"/>
  <c r="O51531" i="1"/>
  <c r="O51532" i="1"/>
  <c r="O51533" i="1"/>
  <c r="O51534" i="1"/>
  <c r="O51535" i="1"/>
  <c r="O51536" i="1"/>
  <c r="O51537" i="1"/>
  <c r="O51538" i="1"/>
  <c r="O51539" i="1"/>
  <c r="O51540" i="1"/>
  <c r="O51541" i="1"/>
  <c r="O51542" i="1"/>
  <c r="O51543" i="1"/>
  <c r="O51544" i="1"/>
  <c r="O51545" i="1"/>
  <c r="O51546" i="1"/>
  <c r="O51547" i="1"/>
  <c r="O51548" i="1"/>
  <c r="O51549" i="1"/>
  <c r="O51550" i="1"/>
  <c r="O51551" i="1"/>
  <c r="O51552" i="1"/>
  <c r="O51553" i="1"/>
  <c r="O51554" i="1"/>
  <c r="O51555" i="1"/>
  <c r="O51556" i="1"/>
  <c r="O51557" i="1"/>
  <c r="O51558" i="1"/>
  <c r="O51559" i="1"/>
  <c r="O51560" i="1"/>
  <c r="O51561" i="1"/>
  <c r="O51562" i="1"/>
  <c r="O51563" i="1"/>
  <c r="O51564" i="1"/>
  <c r="O51565" i="1"/>
  <c r="O51566" i="1"/>
  <c r="O51567" i="1"/>
  <c r="O51568" i="1"/>
  <c r="O51569" i="1"/>
  <c r="O51570" i="1"/>
  <c r="O51571" i="1"/>
  <c r="O51572" i="1"/>
  <c r="O51573" i="1"/>
  <c r="O51574" i="1"/>
  <c r="O51575" i="1"/>
  <c r="O51576" i="1"/>
  <c r="O51577" i="1"/>
  <c r="O51578" i="1"/>
  <c r="O51579" i="1"/>
  <c r="O51580" i="1"/>
  <c r="O51581" i="1"/>
  <c r="O51582" i="1"/>
  <c r="O51583" i="1"/>
  <c r="O51584" i="1"/>
  <c r="O51585" i="1"/>
  <c r="O51586" i="1"/>
  <c r="O51587" i="1"/>
  <c r="O51588" i="1"/>
  <c r="O51589" i="1"/>
  <c r="O51590" i="1"/>
  <c r="O51591" i="1"/>
  <c r="O51592" i="1"/>
  <c r="O51593" i="1"/>
  <c r="O51594" i="1"/>
  <c r="O51595" i="1"/>
  <c r="O51596" i="1"/>
  <c r="O51597" i="1"/>
  <c r="O51598" i="1"/>
  <c r="O51599" i="1"/>
  <c r="O51600" i="1"/>
  <c r="O51601" i="1"/>
  <c r="O51602" i="1"/>
  <c r="O51603" i="1"/>
  <c r="O51604" i="1"/>
  <c r="O51605" i="1"/>
  <c r="O51606" i="1"/>
  <c r="O51607" i="1"/>
  <c r="O51608" i="1"/>
  <c r="O51609" i="1"/>
  <c r="O51610" i="1"/>
  <c r="O51611" i="1"/>
  <c r="O51612" i="1"/>
  <c r="O51613" i="1"/>
  <c r="O51614" i="1"/>
  <c r="O51615" i="1"/>
  <c r="O51616" i="1"/>
  <c r="O51617" i="1"/>
  <c r="O51618" i="1"/>
  <c r="O51619" i="1"/>
  <c r="O51620" i="1"/>
  <c r="O51621" i="1"/>
  <c r="O51622" i="1"/>
  <c r="O51623" i="1"/>
  <c r="O51624" i="1"/>
  <c r="O51625" i="1"/>
  <c r="O51626" i="1"/>
  <c r="O51627" i="1"/>
  <c r="O51628" i="1"/>
  <c r="O51629" i="1"/>
  <c r="O51630" i="1"/>
  <c r="O51631" i="1"/>
  <c r="O51632" i="1"/>
  <c r="O51633" i="1"/>
  <c r="O51634" i="1"/>
  <c r="O51635" i="1"/>
  <c r="O51636" i="1"/>
  <c r="O51637" i="1"/>
  <c r="O51638" i="1"/>
  <c r="O51639" i="1"/>
  <c r="O51640" i="1"/>
  <c r="O51641" i="1"/>
  <c r="O51642" i="1"/>
  <c r="O51643" i="1"/>
  <c r="O51644" i="1"/>
  <c r="O51645" i="1"/>
  <c r="O51646" i="1"/>
  <c r="O51647" i="1"/>
  <c r="O51648" i="1"/>
  <c r="O51649" i="1"/>
  <c r="O51650" i="1"/>
  <c r="O51651" i="1"/>
  <c r="O51652" i="1"/>
  <c r="O51653" i="1"/>
  <c r="O51654" i="1"/>
  <c r="O51655" i="1"/>
  <c r="O51656" i="1"/>
  <c r="O51657" i="1"/>
  <c r="O51658" i="1"/>
  <c r="O51659" i="1"/>
  <c r="O51660" i="1"/>
  <c r="O51661" i="1"/>
  <c r="O51662" i="1"/>
  <c r="O51663" i="1"/>
  <c r="O51664" i="1"/>
  <c r="O51665" i="1"/>
  <c r="O51666" i="1"/>
  <c r="O51667" i="1"/>
  <c r="O51668" i="1"/>
  <c r="O51669" i="1"/>
  <c r="O51670" i="1"/>
  <c r="O51671" i="1"/>
  <c r="O51672" i="1"/>
  <c r="O51673" i="1"/>
  <c r="O51674" i="1"/>
  <c r="O51675" i="1"/>
  <c r="O51676" i="1"/>
  <c r="O51677" i="1"/>
  <c r="O51678" i="1"/>
  <c r="O51679" i="1"/>
  <c r="O51680" i="1"/>
  <c r="O51681" i="1"/>
  <c r="O51682" i="1"/>
  <c r="O51683" i="1"/>
  <c r="O51684" i="1"/>
  <c r="O51685" i="1"/>
  <c r="O51686" i="1"/>
  <c r="O51687" i="1"/>
  <c r="O51688" i="1"/>
  <c r="O51689" i="1"/>
  <c r="O51690" i="1"/>
  <c r="O51691" i="1"/>
  <c r="O51692" i="1"/>
  <c r="O51693" i="1"/>
  <c r="O51694" i="1"/>
  <c r="O51695" i="1"/>
  <c r="O51696" i="1"/>
  <c r="O51697" i="1"/>
  <c r="O51698" i="1"/>
  <c r="O51699" i="1"/>
  <c r="O51700" i="1"/>
  <c r="O51701" i="1"/>
  <c r="O51702" i="1"/>
  <c r="O51703" i="1"/>
  <c r="O51704" i="1"/>
  <c r="O51705" i="1"/>
  <c r="O51706" i="1"/>
  <c r="O51707" i="1"/>
  <c r="O51708" i="1"/>
  <c r="O51709" i="1"/>
  <c r="O51710" i="1"/>
  <c r="O51711" i="1"/>
  <c r="O51712" i="1"/>
  <c r="O51713" i="1"/>
  <c r="O51714" i="1"/>
  <c r="O51715" i="1"/>
  <c r="O51716" i="1"/>
  <c r="O51717" i="1"/>
  <c r="O51718" i="1"/>
  <c r="O51719" i="1"/>
  <c r="O51720" i="1"/>
  <c r="O51721" i="1"/>
  <c r="O51722" i="1"/>
  <c r="O51723" i="1"/>
  <c r="O51724" i="1"/>
  <c r="O51725" i="1"/>
  <c r="O51726" i="1"/>
  <c r="O51727" i="1"/>
  <c r="O51728" i="1"/>
  <c r="O51729" i="1"/>
  <c r="O51730" i="1"/>
  <c r="O51731" i="1"/>
  <c r="O51732" i="1"/>
  <c r="O51733" i="1"/>
  <c r="O51734" i="1"/>
  <c r="O51735" i="1"/>
  <c r="O51736" i="1"/>
  <c r="O51737" i="1"/>
  <c r="O51738" i="1"/>
  <c r="O51739" i="1"/>
  <c r="O51740" i="1"/>
  <c r="O51741" i="1"/>
  <c r="O51742" i="1"/>
  <c r="O51743" i="1"/>
  <c r="O51744" i="1"/>
  <c r="O51745" i="1"/>
  <c r="O51746" i="1"/>
  <c r="O51747" i="1"/>
  <c r="O51748" i="1"/>
  <c r="O51749" i="1"/>
  <c r="O51750" i="1"/>
  <c r="O51751" i="1"/>
  <c r="O51752" i="1"/>
  <c r="O51753" i="1"/>
  <c r="O51754" i="1"/>
  <c r="O51755" i="1"/>
  <c r="O51756" i="1"/>
  <c r="O51757" i="1"/>
  <c r="O51758" i="1"/>
  <c r="O51759" i="1"/>
  <c r="O51760" i="1"/>
  <c r="O51761" i="1"/>
  <c r="O51762" i="1"/>
  <c r="O51763" i="1"/>
  <c r="O51764" i="1"/>
  <c r="O51765" i="1"/>
  <c r="O51766" i="1"/>
  <c r="O51767" i="1"/>
  <c r="O51768" i="1"/>
  <c r="O51769" i="1"/>
  <c r="O51770" i="1"/>
  <c r="O51771" i="1"/>
  <c r="O51772" i="1"/>
  <c r="O51773" i="1"/>
  <c r="O51774" i="1"/>
  <c r="O51775" i="1"/>
  <c r="O51776" i="1"/>
  <c r="O51777" i="1"/>
  <c r="O51778" i="1"/>
  <c r="O51779" i="1"/>
  <c r="O51780" i="1"/>
  <c r="O51781" i="1"/>
  <c r="O51782" i="1"/>
  <c r="O51783" i="1"/>
  <c r="O51784" i="1"/>
  <c r="O51785" i="1"/>
  <c r="O51786" i="1"/>
  <c r="O51787" i="1"/>
  <c r="O51788" i="1"/>
  <c r="O51789" i="1"/>
  <c r="O51790" i="1"/>
  <c r="O51791" i="1"/>
  <c r="O51792" i="1"/>
  <c r="O51793" i="1"/>
  <c r="O51794" i="1"/>
  <c r="O51795" i="1"/>
  <c r="O51796" i="1"/>
  <c r="O51797" i="1"/>
  <c r="O51798" i="1"/>
  <c r="O51799" i="1"/>
  <c r="O51800" i="1"/>
  <c r="O51801" i="1"/>
  <c r="O51802" i="1"/>
  <c r="O51803" i="1"/>
  <c r="O51804" i="1"/>
  <c r="O51805" i="1"/>
  <c r="O51806" i="1"/>
  <c r="O51807" i="1"/>
  <c r="O51808" i="1"/>
  <c r="O51809" i="1"/>
  <c r="O51810" i="1"/>
  <c r="O51811" i="1"/>
  <c r="O51812" i="1"/>
  <c r="O51813" i="1"/>
  <c r="O51814" i="1"/>
  <c r="O51815" i="1"/>
  <c r="O51816" i="1"/>
  <c r="O51817" i="1"/>
  <c r="O51818" i="1"/>
  <c r="O51819" i="1"/>
  <c r="O51820" i="1"/>
  <c r="O51821" i="1"/>
  <c r="O51822" i="1"/>
  <c r="O51823" i="1"/>
  <c r="O51824" i="1"/>
  <c r="O51825" i="1"/>
  <c r="O51826" i="1"/>
  <c r="O51827" i="1"/>
  <c r="O51828" i="1"/>
  <c r="O51829" i="1"/>
  <c r="O51830" i="1"/>
  <c r="O51831" i="1"/>
  <c r="O51832" i="1"/>
  <c r="O51833" i="1"/>
  <c r="O51834" i="1"/>
  <c r="O51835" i="1"/>
  <c r="O51836" i="1"/>
  <c r="O51837" i="1"/>
  <c r="O51838" i="1"/>
  <c r="O51839" i="1"/>
  <c r="O51840" i="1"/>
  <c r="O51841" i="1"/>
  <c r="O51842" i="1"/>
  <c r="O51843" i="1"/>
  <c r="O51844" i="1"/>
  <c r="O51845" i="1"/>
  <c r="O51846" i="1"/>
  <c r="O51847" i="1"/>
  <c r="O51848" i="1"/>
  <c r="O51849" i="1"/>
  <c r="O51850" i="1"/>
  <c r="O51851" i="1"/>
  <c r="O51852" i="1"/>
  <c r="O51853" i="1"/>
  <c r="O51854" i="1"/>
  <c r="O51855" i="1"/>
  <c r="O51856" i="1"/>
  <c r="O51857" i="1"/>
  <c r="O51858" i="1"/>
  <c r="O51859" i="1"/>
  <c r="O51860" i="1"/>
  <c r="O51861" i="1"/>
  <c r="O51862" i="1"/>
  <c r="O51863" i="1"/>
  <c r="O51864" i="1"/>
  <c r="O51865" i="1"/>
  <c r="O51866" i="1"/>
  <c r="O51867" i="1"/>
  <c r="O51868" i="1"/>
  <c r="O51869" i="1"/>
  <c r="O51870" i="1"/>
  <c r="O51871" i="1"/>
  <c r="O51872" i="1"/>
  <c r="O51873" i="1"/>
  <c r="O51874" i="1"/>
  <c r="O51875" i="1"/>
  <c r="O51876" i="1"/>
  <c r="O51877" i="1"/>
  <c r="O51878" i="1"/>
  <c r="O51879" i="1"/>
  <c r="O51880" i="1"/>
  <c r="O51881" i="1"/>
  <c r="O51882" i="1"/>
  <c r="O51883" i="1"/>
  <c r="O51884" i="1"/>
  <c r="O51885" i="1"/>
  <c r="O51886" i="1"/>
  <c r="O51887" i="1"/>
  <c r="O51888" i="1"/>
  <c r="O51889" i="1"/>
  <c r="O51890" i="1"/>
  <c r="O51891" i="1"/>
  <c r="O51892" i="1"/>
  <c r="O51893" i="1"/>
  <c r="O51894" i="1"/>
  <c r="O51895" i="1"/>
  <c r="O51896" i="1"/>
  <c r="O51897" i="1"/>
  <c r="O51898" i="1"/>
  <c r="O51899" i="1"/>
  <c r="O51900" i="1"/>
  <c r="O51901" i="1"/>
  <c r="O51902" i="1"/>
  <c r="O51903" i="1"/>
  <c r="O51904" i="1"/>
  <c r="O51905" i="1"/>
  <c r="O51906" i="1"/>
  <c r="O51907" i="1"/>
  <c r="O51908" i="1"/>
  <c r="O51909" i="1"/>
  <c r="O51910" i="1"/>
  <c r="O51911" i="1"/>
  <c r="O51912" i="1"/>
  <c r="O51913" i="1"/>
  <c r="O51914" i="1"/>
  <c r="O51915" i="1"/>
  <c r="O51916" i="1"/>
  <c r="O51917" i="1"/>
  <c r="O51918" i="1"/>
  <c r="O51919" i="1"/>
  <c r="O51920" i="1"/>
  <c r="O51921" i="1"/>
  <c r="O51922" i="1"/>
  <c r="O51923" i="1"/>
  <c r="O51924" i="1"/>
  <c r="O51925" i="1"/>
  <c r="O51926" i="1"/>
  <c r="O51927" i="1"/>
  <c r="O51928" i="1"/>
  <c r="O51929" i="1"/>
  <c r="O51930" i="1"/>
  <c r="O51931" i="1"/>
  <c r="O51932" i="1"/>
  <c r="O51933" i="1"/>
  <c r="O51934" i="1"/>
  <c r="O51935" i="1"/>
  <c r="O51936" i="1"/>
  <c r="O51937" i="1"/>
  <c r="O51938" i="1"/>
  <c r="O51939" i="1"/>
  <c r="O51940" i="1"/>
  <c r="O51941" i="1"/>
  <c r="O51942" i="1"/>
  <c r="O51943" i="1"/>
  <c r="O51944" i="1"/>
  <c r="O51945" i="1"/>
  <c r="O51946" i="1"/>
  <c r="O51947" i="1"/>
  <c r="O51948" i="1"/>
  <c r="O51949" i="1"/>
  <c r="O51950" i="1"/>
  <c r="O51951" i="1"/>
  <c r="O51952" i="1"/>
  <c r="O51953" i="1"/>
  <c r="O51954" i="1"/>
  <c r="O51955" i="1"/>
  <c r="O51956" i="1"/>
  <c r="O51957" i="1"/>
  <c r="O51958" i="1"/>
  <c r="O51959" i="1"/>
  <c r="O51960" i="1"/>
  <c r="O51961" i="1"/>
  <c r="O51962" i="1"/>
  <c r="O51963" i="1"/>
  <c r="O51964" i="1"/>
  <c r="O51965" i="1"/>
  <c r="O51966" i="1"/>
  <c r="O51967" i="1"/>
  <c r="O51968" i="1"/>
  <c r="O51969" i="1"/>
  <c r="O51970" i="1"/>
  <c r="O51971" i="1"/>
  <c r="O51972" i="1"/>
  <c r="O51973" i="1"/>
  <c r="O51974" i="1"/>
  <c r="O51975" i="1"/>
  <c r="O51976" i="1"/>
  <c r="O51977" i="1"/>
  <c r="O51978" i="1"/>
  <c r="O51979" i="1"/>
  <c r="O51980" i="1"/>
  <c r="O51981" i="1"/>
  <c r="O51982" i="1"/>
  <c r="O51983" i="1"/>
  <c r="O51984" i="1"/>
  <c r="O51985" i="1"/>
  <c r="O51986" i="1"/>
  <c r="O51987" i="1"/>
  <c r="O51988" i="1"/>
  <c r="O51989" i="1"/>
  <c r="O51990" i="1"/>
  <c r="O51991" i="1"/>
  <c r="O51992" i="1"/>
  <c r="O51993" i="1"/>
  <c r="O51994" i="1"/>
  <c r="O51995" i="1"/>
  <c r="O51996" i="1"/>
  <c r="O51997" i="1"/>
  <c r="O51998" i="1"/>
  <c r="O51999" i="1"/>
  <c r="O52000" i="1"/>
  <c r="O52001" i="1"/>
  <c r="O52002" i="1"/>
  <c r="O52003" i="1"/>
  <c r="O52004" i="1"/>
  <c r="O52005" i="1"/>
  <c r="O52006" i="1"/>
  <c r="O52007" i="1"/>
  <c r="O52008" i="1"/>
  <c r="O52009" i="1"/>
  <c r="O52010" i="1"/>
  <c r="O52011" i="1"/>
  <c r="O52012" i="1"/>
  <c r="O52013" i="1"/>
  <c r="O52014" i="1"/>
  <c r="O52015" i="1"/>
  <c r="O52016" i="1"/>
  <c r="O52017" i="1"/>
  <c r="O52018" i="1"/>
  <c r="O52019" i="1"/>
  <c r="O52020" i="1"/>
  <c r="O52021" i="1"/>
  <c r="O52022" i="1"/>
  <c r="O52023" i="1"/>
  <c r="O52024" i="1"/>
  <c r="O52025" i="1"/>
  <c r="O52026" i="1"/>
  <c r="O52027" i="1"/>
  <c r="O52028" i="1"/>
  <c r="O52029" i="1"/>
  <c r="O52030" i="1"/>
  <c r="O52031" i="1"/>
  <c r="O52032" i="1"/>
  <c r="O52033" i="1"/>
  <c r="O52034" i="1"/>
  <c r="O52035" i="1"/>
  <c r="O52036" i="1"/>
  <c r="O52037" i="1"/>
  <c r="O52038" i="1"/>
  <c r="O52039" i="1"/>
  <c r="O52040" i="1"/>
  <c r="O52041" i="1"/>
  <c r="O52042" i="1"/>
  <c r="O52043" i="1"/>
  <c r="O52044" i="1"/>
  <c r="O52045" i="1"/>
  <c r="O52046" i="1"/>
  <c r="O52047" i="1"/>
  <c r="O52048" i="1"/>
  <c r="O52049" i="1"/>
  <c r="O52050" i="1"/>
  <c r="O52051" i="1"/>
  <c r="O52052" i="1"/>
  <c r="O52053" i="1"/>
  <c r="O52054" i="1"/>
  <c r="O52055" i="1"/>
  <c r="O52056" i="1"/>
  <c r="O52057" i="1"/>
  <c r="O52058" i="1"/>
  <c r="O52059" i="1"/>
  <c r="O52060" i="1"/>
  <c r="O52061" i="1"/>
  <c r="O52062" i="1"/>
  <c r="O52063" i="1"/>
  <c r="O52064" i="1"/>
  <c r="O52065" i="1"/>
  <c r="O52066" i="1"/>
  <c r="O52067" i="1"/>
  <c r="O52068" i="1"/>
  <c r="O52069" i="1"/>
  <c r="O52070" i="1"/>
  <c r="O52071" i="1"/>
  <c r="O52072" i="1"/>
  <c r="O52073" i="1"/>
  <c r="O52074" i="1"/>
  <c r="O52075" i="1"/>
  <c r="O52076" i="1"/>
  <c r="O52077" i="1"/>
  <c r="O52078" i="1"/>
  <c r="O52079" i="1"/>
  <c r="O52080" i="1"/>
  <c r="O52081" i="1"/>
  <c r="O52082" i="1"/>
  <c r="O52083" i="1"/>
  <c r="O52084" i="1"/>
  <c r="O52085" i="1"/>
  <c r="O52086" i="1"/>
  <c r="O52087" i="1"/>
  <c r="O52088" i="1"/>
  <c r="O52089" i="1"/>
  <c r="O52090" i="1"/>
  <c r="O52091" i="1"/>
  <c r="O52092" i="1"/>
  <c r="O52093" i="1"/>
  <c r="O52094" i="1"/>
  <c r="O52095" i="1"/>
  <c r="O52096" i="1"/>
  <c r="O52097" i="1"/>
  <c r="O52098" i="1"/>
  <c r="O52099" i="1"/>
  <c r="O52100" i="1"/>
  <c r="O52101" i="1"/>
  <c r="O52102" i="1"/>
  <c r="O52103" i="1"/>
  <c r="O52104" i="1"/>
  <c r="O52105" i="1"/>
  <c r="O52106" i="1"/>
  <c r="O52107" i="1"/>
  <c r="O52108" i="1"/>
  <c r="O52109" i="1"/>
  <c r="O52110" i="1"/>
  <c r="O52111" i="1"/>
  <c r="O52112" i="1"/>
  <c r="O52113" i="1"/>
  <c r="O52114" i="1"/>
  <c r="O52115" i="1"/>
  <c r="O52116" i="1"/>
  <c r="O52117" i="1"/>
  <c r="O52118" i="1"/>
  <c r="O52119" i="1"/>
  <c r="O52120" i="1"/>
  <c r="O52121" i="1"/>
  <c r="O52122" i="1"/>
  <c r="O52123" i="1"/>
  <c r="O52124" i="1"/>
  <c r="O52125" i="1"/>
  <c r="O52126" i="1"/>
  <c r="O52127" i="1"/>
  <c r="O52128" i="1"/>
  <c r="O52129" i="1"/>
  <c r="O52130" i="1"/>
  <c r="O52131" i="1"/>
  <c r="O52132" i="1"/>
  <c r="O52133" i="1"/>
  <c r="O52134" i="1"/>
  <c r="O52135" i="1"/>
  <c r="O52136" i="1"/>
  <c r="O52137" i="1"/>
  <c r="O52138" i="1"/>
  <c r="O52139" i="1"/>
  <c r="O52140" i="1"/>
  <c r="O52141" i="1"/>
  <c r="O52142" i="1"/>
  <c r="O52143" i="1"/>
  <c r="O52144" i="1"/>
  <c r="O52145" i="1"/>
  <c r="O52146" i="1"/>
  <c r="O52147" i="1"/>
  <c r="O52148" i="1"/>
  <c r="O52149" i="1"/>
  <c r="O52150" i="1"/>
  <c r="O52151" i="1"/>
  <c r="O52152" i="1"/>
  <c r="O52153" i="1"/>
  <c r="O52154" i="1"/>
  <c r="O52155" i="1"/>
  <c r="O52156" i="1"/>
  <c r="O52157" i="1"/>
  <c r="O52158" i="1"/>
  <c r="O52159" i="1"/>
  <c r="O52160" i="1"/>
  <c r="O52161" i="1"/>
  <c r="O52162" i="1"/>
  <c r="O52163" i="1"/>
  <c r="O52164" i="1"/>
  <c r="O52165" i="1"/>
  <c r="O52166" i="1"/>
  <c r="O52167" i="1"/>
  <c r="O52168" i="1"/>
  <c r="O52169" i="1"/>
  <c r="O52170" i="1"/>
  <c r="O52171" i="1"/>
  <c r="O52172" i="1"/>
  <c r="O52173" i="1"/>
  <c r="O52174" i="1"/>
  <c r="O52175" i="1"/>
  <c r="O52176" i="1"/>
  <c r="O52177" i="1"/>
  <c r="O52178" i="1"/>
  <c r="O52179" i="1"/>
  <c r="O52180" i="1"/>
  <c r="O52181" i="1"/>
  <c r="O52182" i="1"/>
  <c r="O52183" i="1"/>
  <c r="O52184" i="1"/>
  <c r="O52185" i="1"/>
  <c r="O52186" i="1"/>
  <c r="O52187" i="1"/>
  <c r="O52188" i="1"/>
  <c r="O52189" i="1"/>
  <c r="O52190" i="1"/>
  <c r="O52191" i="1"/>
  <c r="O52192" i="1"/>
  <c r="O52193" i="1"/>
  <c r="O52194" i="1"/>
  <c r="O52195" i="1"/>
  <c r="O52196" i="1"/>
  <c r="O52197" i="1"/>
  <c r="O52198" i="1"/>
  <c r="O52199" i="1"/>
  <c r="O52200" i="1"/>
  <c r="O52201" i="1"/>
  <c r="O52202" i="1"/>
  <c r="O52203" i="1"/>
  <c r="O52204" i="1"/>
  <c r="O52205" i="1"/>
  <c r="O52206" i="1"/>
  <c r="O52207" i="1"/>
  <c r="O52208" i="1"/>
  <c r="O52209" i="1"/>
  <c r="O52210" i="1"/>
  <c r="O52211" i="1"/>
  <c r="O52212" i="1"/>
  <c r="O52213" i="1"/>
  <c r="O52214" i="1"/>
  <c r="O52215" i="1"/>
  <c r="O52216" i="1"/>
  <c r="O52217" i="1"/>
  <c r="O52218" i="1"/>
  <c r="O52219" i="1"/>
  <c r="O52220" i="1"/>
  <c r="O52221" i="1"/>
  <c r="O52222" i="1"/>
  <c r="O52223" i="1"/>
  <c r="O52224" i="1"/>
  <c r="O52225" i="1"/>
  <c r="O52226" i="1"/>
  <c r="O52227" i="1"/>
  <c r="O52228" i="1"/>
  <c r="O52229" i="1"/>
  <c r="O52230" i="1"/>
  <c r="O52231" i="1"/>
  <c r="O52232" i="1"/>
  <c r="O52233" i="1"/>
  <c r="O52234" i="1"/>
  <c r="O52235" i="1"/>
  <c r="O52236" i="1"/>
  <c r="O52237" i="1"/>
  <c r="O52238" i="1"/>
  <c r="O52239" i="1"/>
  <c r="O52240" i="1"/>
  <c r="O52241" i="1"/>
  <c r="O52242" i="1"/>
  <c r="O52243" i="1"/>
  <c r="O52244" i="1"/>
  <c r="O52245" i="1"/>
  <c r="O52246" i="1"/>
  <c r="O52247" i="1"/>
  <c r="O52248" i="1"/>
  <c r="O52249" i="1"/>
  <c r="O52250" i="1"/>
  <c r="O52251" i="1"/>
  <c r="O52252" i="1"/>
  <c r="O52253" i="1"/>
  <c r="O52254" i="1"/>
  <c r="O52255" i="1"/>
  <c r="O52256" i="1"/>
  <c r="O52257" i="1"/>
  <c r="O52258" i="1"/>
  <c r="O52259" i="1"/>
  <c r="O52260" i="1"/>
  <c r="O52261" i="1"/>
  <c r="O52262" i="1"/>
  <c r="O52263" i="1"/>
  <c r="O52264" i="1"/>
  <c r="O52265" i="1"/>
  <c r="O52266" i="1"/>
  <c r="O52267" i="1"/>
  <c r="O52268" i="1"/>
  <c r="O52269" i="1"/>
  <c r="O52270" i="1"/>
  <c r="O52271" i="1"/>
  <c r="O52272" i="1"/>
  <c r="O52273" i="1"/>
  <c r="O52274" i="1"/>
  <c r="O52275" i="1"/>
  <c r="O52276" i="1"/>
  <c r="O52277" i="1"/>
  <c r="O52278" i="1"/>
  <c r="O52279" i="1"/>
  <c r="O52280" i="1"/>
  <c r="O52281" i="1"/>
  <c r="O52282" i="1"/>
  <c r="O52283" i="1"/>
  <c r="O52284" i="1"/>
  <c r="O52285" i="1"/>
  <c r="O52286" i="1"/>
  <c r="O52287" i="1"/>
  <c r="O52288" i="1"/>
  <c r="O52289" i="1"/>
  <c r="O52290" i="1"/>
  <c r="O52291" i="1"/>
  <c r="O52292" i="1"/>
  <c r="O52293" i="1"/>
  <c r="O52294" i="1"/>
  <c r="O52295" i="1"/>
  <c r="O52296" i="1"/>
  <c r="O52297" i="1"/>
  <c r="O52298" i="1"/>
  <c r="O52299" i="1"/>
  <c r="O52300" i="1"/>
  <c r="O52301" i="1"/>
  <c r="O52302" i="1"/>
  <c r="O52303" i="1"/>
  <c r="O52304" i="1"/>
  <c r="O52305" i="1"/>
  <c r="O52306" i="1"/>
  <c r="O52307" i="1"/>
  <c r="O52308" i="1"/>
  <c r="O52309" i="1"/>
  <c r="O52310" i="1"/>
  <c r="O52311" i="1"/>
  <c r="O52312" i="1"/>
  <c r="O52313" i="1"/>
  <c r="O52314" i="1"/>
  <c r="O52315" i="1"/>
  <c r="O52316" i="1"/>
  <c r="O52317" i="1"/>
  <c r="O52318" i="1"/>
  <c r="O52319" i="1"/>
  <c r="O52320" i="1"/>
  <c r="O52321" i="1"/>
  <c r="O52322" i="1"/>
  <c r="O52323" i="1"/>
  <c r="O52324" i="1"/>
  <c r="O52325" i="1"/>
  <c r="O52326" i="1"/>
  <c r="O52327" i="1"/>
  <c r="O52328" i="1"/>
  <c r="O52329" i="1"/>
  <c r="O52330" i="1"/>
  <c r="O52331" i="1"/>
  <c r="O52332" i="1"/>
  <c r="O52333" i="1"/>
  <c r="O52334" i="1"/>
  <c r="O52335" i="1"/>
  <c r="O52336" i="1"/>
  <c r="O52337" i="1"/>
  <c r="O52338" i="1"/>
  <c r="O52339" i="1"/>
  <c r="O52340" i="1"/>
  <c r="O52341" i="1"/>
  <c r="O52342" i="1"/>
  <c r="O52343" i="1"/>
  <c r="O52344" i="1"/>
  <c r="O52345" i="1"/>
  <c r="O52346" i="1"/>
  <c r="O52347" i="1"/>
  <c r="O52348" i="1"/>
  <c r="O52349" i="1"/>
  <c r="O52350" i="1"/>
  <c r="O52351" i="1"/>
  <c r="O52352" i="1"/>
  <c r="O52353" i="1"/>
  <c r="O52354" i="1"/>
  <c r="O52355" i="1"/>
  <c r="O52356" i="1"/>
  <c r="O52357" i="1"/>
  <c r="O52358" i="1"/>
  <c r="O52359" i="1"/>
  <c r="O52360" i="1"/>
  <c r="O52361" i="1"/>
  <c r="O52362" i="1"/>
  <c r="O52363" i="1"/>
  <c r="O52364" i="1"/>
  <c r="O52365" i="1"/>
  <c r="O52366" i="1"/>
  <c r="O52367" i="1"/>
  <c r="O52368" i="1"/>
  <c r="O52369" i="1"/>
  <c r="O52370" i="1"/>
  <c r="O52371" i="1"/>
  <c r="O52372" i="1"/>
  <c r="O52373" i="1"/>
  <c r="O52374" i="1"/>
  <c r="O52375" i="1"/>
  <c r="O52376" i="1"/>
  <c r="O52377" i="1"/>
  <c r="O52378" i="1"/>
  <c r="O52379" i="1"/>
  <c r="O52380" i="1"/>
  <c r="O52381" i="1"/>
  <c r="O52382" i="1"/>
  <c r="O52383" i="1"/>
  <c r="O52384" i="1"/>
  <c r="O52385" i="1"/>
  <c r="O52386" i="1"/>
  <c r="O52387" i="1"/>
  <c r="O52388" i="1"/>
  <c r="O52389" i="1"/>
  <c r="O52390" i="1"/>
  <c r="O52391" i="1"/>
  <c r="O52392" i="1"/>
  <c r="O52393" i="1"/>
  <c r="O52394" i="1"/>
  <c r="O52395" i="1"/>
  <c r="O52396" i="1"/>
  <c r="O52397" i="1"/>
  <c r="O52398" i="1"/>
  <c r="O52399" i="1"/>
  <c r="O52400" i="1"/>
  <c r="O52401" i="1"/>
  <c r="O52402" i="1"/>
  <c r="O52403" i="1"/>
  <c r="O52404" i="1"/>
  <c r="O52405" i="1"/>
  <c r="O52406" i="1"/>
  <c r="O52407" i="1"/>
  <c r="O52408" i="1"/>
  <c r="O52409" i="1"/>
  <c r="O52410" i="1"/>
  <c r="O52411" i="1"/>
  <c r="O52412" i="1"/>
  <c r="O52413" i="1"/>
  <c r="O52414" i="1"/>
  <c r="O52415" i="1"/>
  <c r="O52416" i="1"/>
  <c r="O52417" i="1"/>
  <c r="O52418" i="1"/>
  <c r="O52419" i="1"/>
  <c r="O52420" i="1"/>
  <c r="O52421" i="1"/>
  <c r="O52422" i="1"/>
  <c r="O52423" i="1"/>
  <c r="O52424" i="1"/>
  <c r="O52425" i="1"/>
  <c r="O52426" i="1"/>
  <c r="O52427" i="1"/>
  <c r="O52428" i="1"/>
  <c r="O52429" i="1"/>
  <c r="O52430" i="1"/>
  <c r="O52431" i="1"/>
  <c r="O52432" i="1"/>
  <c r="O52433" i="1"/>
  <c r="O52434" i="1"/>
  <c r="O52435" i="1"/>
  <c r="O52436" i="1"/>
  <c r="O52437" i="1"/>
  <c r="O52438" i="1"/>
  <c r="O52439" i="1"/>
  <c r="O52440" i="1"/>
  <c r="O52441" i="1"/>
  <c r="O52442" i="1"/>
  <c r="O52443" i="1"/>
  <c r="O52444" i="1"/>
  <c r="O52445" i="1"/>
  <c r="O52446" i="1"/>
  <c r="O52447" i="1"/>
  <c r="O52448" i="1"/>
  <c r="O52449" i="1"/>
  <c r="O52450" i="1"/>
  <c r="O52451" i="1"/>
  <c r="O52452" i="1"/>
  <c r="O52453" i="1"/>
  <c r="O52454" i="1"/>
  <c r="O52455" i="1"/>
  <c r="O52456" i="1"/>
  <c r="O52457" i="1"/>
  <c r="O52458" i="1"/>
  <c r="O52459" i="1"/>
  <c r="O52460" i="1"/>
  <c r="O52461" i="1"/>
  <c r="O52462" i="1"/>
  <c r="O52463" i="1"/>
  <c r="O52464" i="1"/>
  <c r="O52465" i="1"/>
  <c r="O52466" i="1"/>
  <c r="O52467" i="1"/>
  <c r="O52468" i="1"/>
  <c r="O52469" i="1"/>
  <c r="O52470" i="1"/>
  <c r="O52471" i="1"/>
  <c r="O52472" i="1"/>
  <c r="O52473" i="1"/>
  <c r="O52474" i="1"/>
  <c r="O52475" i="1"/>
  <c r="O52476" i="1"/>
  <c r="O52477" i="1"/>
  <c r="O52478" i="1"/>
  <c r="O52479" i="1"/>
  <c r="O52480" i="1"/>
  <c r="O52481" i="1"/>
  <c r="O52482" i="1"/>
  <c r="O52483" i="1"/>
  <c r="O52484" i="1"/>
  <c r="O52485" i="1"/>
  <c r="O52486" i="1"/>
  <c r="O52487" i="1"/>
  <c r="O52488" i="1"/>
  <c r="O52489" i="1"/>
  <c r="O52490" i="1"/>
  <c r="O52491" i="1"/>
  <c r="O52492" i="1"/>
  <c r="O52493" i="1"/>
  <c r="O52494" i="1"/>
  <c r="O52495" i="1"/>
  <c r="O52496" i="1"/>
  <c r="O52497" i="1"/>
  <c r="O52498" i="1"/>
  <c r="O52499" i="1"/>
  <c r="O52500" i="1"/>
  <c r="O52501" i="1"/>
  <c r="O52502" i="1"/>
  <c r="O52503" i="1"/>
  <c r="O52504" i="1"/>
  <c r="O52505" i="1"/>
  <c r="O52506" i="1"/>
  <c r="O52507" i="1"/>
  <c r="O52508" i="1"/>
  <c r="O52509" i="1"/>
  <c r="O52510" i="1"/>
  <c r="O52511" i="1"/>
  <c r="O52512" i="1"/>
  <c r="O52513" i="1"/>
  <c r="O52514" i="1"/>
  <c r="O52515" i="1"/>
  <c r="O52516" i="1"/>
  <c r="O52517" i="1"/>
  <c r="O52518" i="1"/>
  <c r="O52519" i="1"/>
  <c r="O52520" i="1"/>
  <c r="O52521" i="1"/>
  <c r="O52522" i="1"/>
  <c r="O52523" i="1"/>
  <c r="O52524" i="1"/>
  <c r="O52525" i="1"/>
  <c r="O52526" i="1"/>
  <c r="O52527" i="1"/>
  <c r="O52528" i="1"/>
  <c r="O52529" i="1"/>
  <c r="O52530" i="1"/>
  <c r="O52531" i="1"/>
  <c r="O52532" i="1"/>
  <c r="O52533" i="1"/>
  <c r="O52534" i="1"/>
  <c r="O52535" i="1"/>
  <c r="O52536" i="1"/>
  <c r="O52537" i="1"/>
  <c r="O52538" i="1"/>
  <c r="O52539" i="1"/>
  <c r="O52540" i="1"/>
  <c r="O52541" i="1"/>
  <c r="O52542" i="1"/>
  <c r="O52543" i="1"/>
  <c r="O52544" i="1"/>
  <c r="O52545" i="1"/>
  <c r="O52546" i="1"/>
  <c r="O52547" i="1"/>
  <c r="O52548" i="1"/>
  <c r="O52549" i="1"/>
  <c r="O52550" i="1"/>
  <c r="O52551" i="1"/>
  <c r="O52552" i="1"/>
  <c r="O52553" i="1"/>
  <c r="O52554" i="1"/>
  <c r="O52555" i="1"/>
  <c r="O52556" i="1"/>
  <c r="O52557" i="1"/>
  <c r="O52558" i="1"/>
  <c r="O52559" i="1"/>
  <c r="O52560" i="1"/>
  <c r="O52561" i="1"/>
  <c r="O52562" i="1"/>
  <c r="O52563" i="1"/>
  <c r="O52564" i="1"/>
  <c r="O52565" i="1"/>
  <c r="O52566" i="1"/>
  <c r="O52567" i="1"/>
  <c r="O52568" i="1"/>
  <c r="O52569" i="1"/>
  <c r="O52570" i="1"/>
  <c r="O52571" i="1"/>
  <c r="O52572" i="1"/>
  <c r="O52573" i="1"/>
  <c r="O52574" i="1"/>
  <c r="O52575" i="1"/>
  <c r="O52576" i="1"/>
  <c r="O52577" i="1"/>
  <c r="O52578" i="1"/>
  <c r="O52579" i="1"/>
  <c r="O52580" i="1"/>
  <c r="O52581" i="1"/>
  <c r="O52582" i="1"/>
  <c r="O52583" i="1"/>
  <c r="O52584" i="1"/>
  <c r="O52585" i="1"/>
  <c r="O52586" i="1"/>
  <c r="O52587" i="1"/>
  <c r="O52588" i="1"/>
  <c r="O52589" i="1"/>
  <c r="O52590" i="1"/>
  <c r="O52591" i="1"/>
  <c r="O52592" i="1"/>
  <c r="O52593" i="1"/>
  <c r="O52594" i="1"/>
  <c r="O52595" i="1"/>
  <c r="O52596" i="1"/>
  <c r="O52597" i="1"/>
  <c r="O52598" i="1"/>
  <c r="O52599" i="1"/>
  <c r="O52600" i="1"/>
  <c r="O52601" i="1"/>
  <c r="O52602" i="1"/>
  <c r="O52603" i="1"/>
  <c r="O52604" i="1"/>
  <c r="O52605" i="1"/>
  <c r="O52606" i="1"/>
  <c r="O52607" i="1"/>
  <c r="O52608" i="1"/>
  <c r="O52609" i="1"/>
  <c r="O52610" i="1"/>
  <c r="O52611" i="1"/>
  <c r="O52612" i="1"/>
  <c r="O52613" i="1"/>
  <c r="O52614" i="1"/>
  <c r="O52615" i="1"/>
  <c r="O52616" i="1"/>
  <c r="O52617" i="1"/>
  <c r="O52618" i="1"/>
  <c r="O52619" i="1"/>
  <c r="O52620" i="1"/>
  <c r="O52621" i="1"/>
  <c r="O52622" i="1"/>
  <c r="O52623" i="1"/>
  <c r="O52624" i="1"/>
  <c r="O52625" i="1"/>
  <c r="O52626" i="1"/>
  <c r="O52627" i="1"/>
  <c r="O52628" i="1"/>
  <c r="O52629" i="1"/>
  <c r="O52630" i="1"/>
  <c r="O52631" i="1"/>
  <c r="O52632" i="1"/>
  <c r="O52633" i="1"/>
  <c r="O52634" i="1"/>
  <c r="O52635" i="1"/>
  <c r="O52636" i="1"/>
  <c r="O52637" i="1"/>
  <c r="O52638" i="1"/>
  <c r="O52639" i="1"/>
  <c r="O52640" i="1"/>
  <c r="O52641" i="1"/>
  <c r="O52642" i="1"/>
  <c r="O52643" i="1"/>
  <c r="O52644" i="1"/>
  <c r="O52645" i="1"/>
  <c r="O52646" i="1"/>
  <c r="O52647" i="1"/>
  <c r="O52648" i="1"/>
  <c r="O52649" i="1"/>
  <c r="O52650" i="1"/>
  <c r="O52651" i="1"/>
  <c r="O52652" i="1"/>
  <c r="O52653" i="1"/>
  <c r="O52654" i="1"/>
  <c r="O52655" i="1"/>
  <c r="O52656" i="1"/>
  <c r="O52657" i="1"/>
  <c r="O52658" i="1"/>
  <c r="O52659" i="1"/>
  <c r="O52660" i="1"/>
  <c r="O52661" i="1"/>
  <c r="O52662" i="1"/>
  <c r="O52663" i="1"/>
  <c r="O52664" i="1"/>
  <c r="O52665" i="1"/>
  <c r="O52666" i="1"/>
  <c r="O52667" i="1"/>
  <c r="O52668" i="1"/>
  <c r="O52669" i="1"/>
  <c r="O52670" i="1"/>
  <c r="O52671" i="1"/>
  <c r="O52672" i="1"/>
  <c r="O52673" i="1"/>
  <c r="O52674" i="1"/>
  <c r="O52675" i="1"/>
  <c r="O52676" i="1"/>
  <c r="O52677" i="1"/>
  <c r="O52678" i="1"/>
  <c r="O52679" i="1"/>
  <c r="O52680" i="1"/>
  <c r="O52681" i="1"/>
  <c r="O52682" i="1"/>
  <c r="O52683" i="1"/>
  <c r="O52684" i="1"/>
  <c r="O52685" i="1"/>
  <c r="O52686" i="1"/>
  <c r="O52687" i="1"/>
  <c r="O52688" i="1"/>
  <c r="O52689" i="1"/>
  <c r="O52690" i="1"/>
  <c r="O52691" i="1"/>
  <c r="O52692" i="1"/>
  <c r="O52693" i="1"/>
  <c r="O52694" i="1"/>
  <c r="O52695" i="1"/>
  <c r="O52696" i="1"/>
  <c r="O52697" i="1"/>
  <c r="O52698" i="1"/>
  <c r="O52699" i="1"/>
  <c r="O52700" i="1"/>
  <c r="O52701" i="1"/>
  <c r="O52702" i="1"/>
  <c r="O52703" i="1"/>
  <c r="O52704" i="1"/>
  <c r="O52705" i="1"/>
  <c r="O52706" i="1"/>
  <c r="O52707" i="1"/>
  <c r="O52708" i="1"/>
  <c r="O52709" i="1"/>
  <c r="O52710" i="1"/>
  <c r="O52711" i="1"/>
  <c r="O52712" i="1"/>
  <c r="O52713" i="1"/>
  <c r="O52714" i="1"/>
  <c r="O52715" i="1"/>
  <c r="O52716" i="1"/>
  <c r="O52717" i="1"/>
  <c r="O52718" i="1"/>
  <c r="O52719" i="1"/>
  <c r="O52720" i="1"/>
  <c r="O52721" i="1"/>
  <c r="O52722" i="1"/>
  <c r="O52723" i="1"/>
  <c r="O52724" i="1"/>
  <c r="O52725" i="1"/>
  <c r="O52726" i="1"/>
  <c r="O52727" i="1"/>
  <c r="O52728" i="1"/>
  <c r="O52729" i="1"/>
  <c r="O52730" i="1"/>
  <c r="O52731" i="1"/>
  <c r="O52732" i="1"/>
  <c r="O52733" i="1"/>
  <c r="O52734" i="1"/>
  <c r="O52735" i="1"/>
  <c r="O52736" i="1"/>
  <c r="O52737" i="1"/>
  <c r="O52738" i="1"/>
  <c r="O52739" i="1"/>
  <c r="O52740" i="1"/>
  <c r="O52741" i="1"/>
  <c r="O52742" i="1"/>
  <c r="O52743" i="1"/>
  <c r="O52744" i="1"/>
  <c r="O52745" i="1"/>
  <c r="O52746" i="1"/>
  <c r="O52747" i="1"/>
  <c r="O52748" i="1"/>
  <c r="O52749" i="1"/>
  <c r="O52750" i="1"/>
  <c r="O52751" i="1"/>
  <c r="O52752" i="1"/>
  <c r="O52753" i="1"/>
  <c r="O52754" i="1"/>
  <c r="O52755" i="1"/>
  <c r="O52756" i="1"/>
  <c r="O52757" i="1"/>
  <c r="O52758" i="1"/>
  <c r="O52759" i="1"/>
  <c r="O52760" i="1"/>
  <c r="O52761" i="1"/>
  <c r="O52762" i="1"/>
  <c r="O52763" i="1"/>
  <c r="O52764" i="1"/>
  <c r="O52765" i="1"/>
  <c r="O52766" i="1"/>
  <c r="O52767" i="1"/>
  <c r="O52768" i="1"/>
  <c r="O52769" i="1"/>
  <c r="O52770" i="1"/>
  <c r="O52771" i="1"/>
  <c r="O52772" i="1"/>
  <c r="O52773" i="1"/>
  <c r="O52774" i="1"/>
  <c r="O52775" i="1"/>
  <c r="O52776" i="1"/>
  <c r="O52777" i="1"/>
  <c r="O52778" i="1"/>
  <c r="O52779" i="1"/>
  <c r="O52780" i="1"/>
  <c r="O52781" i="1"/>
  <c r="O52782" i="1"/>
  <c r="O52783" i="1"/>
  <c r="O52784" i="1"/>
  <c r="O52785" i="1"/>
  <c r="O52786" i="1"/>
  <c r="O52787" i="1"/>
  <c r="O52788" i="1"/>
  <c r="O52789" i="1"/>
  <c r="O52790" i="1"/>
  <c r="O52791" i="1"/>
  <c r="O52792" i="1"/>
  <c r="O52793" i="1"/>
  <c r="O52794" i="1"/>
  <c r="O52795" i="1"/>
  <c r="O52796" i="1"/>
  <c r="O52797" i="1"/>
  <c r="O52798" i="1"/>
  <c r="O52799" i="1"/>
  <c r="O52800" i="1"/>
  <c r="O52801" i="1"/>
  <c r="O52802" i="1"/>
  <c r="O52803" i="1"/>
  <c r="O52804" i="1"/>
  <c r="O52805" i="1"/>
  <c r="O52806" i="1"/>
  <c r="O52807" i="1"/>
  <c r="O52808" i="1"/>
  <c r="O52809" i="1"/>
  <c r="O52810" i="1"/>
  <c r="O52811" i="1"/>
  <c r="O52812" i="1"/>
  <c r="O52813" i="1"/>
  <c r="O52814" i="1"/>
  <c r="O52815" i="1"/>
  <c r="O52816" i="1"/>
  <c r="O52817" i="1"/>
  <c r="O52818" i="1"/>
  <c r="O52819" i="1"/>
  <c r="O52820" i="1"/>
  <c r="O52821" i="1"/>
  <c r="O52822" i="1"/>
  <c r="O52823" i="1"/>
  <c r="O52824" i="1"/>
  <c r="O52825" i="1"/>
  <c r="O52826" i="1"/>
  <c r="O52827" i="1"/>
  <c r="O52828" i="1"/>
  <c r="O52829" i="1"/>
  <c r="O52830" i="1"/>
  <c r="O52831" i="1"/>
  <c r="O52832" i="1"/>
  <c r="O52833" i="1"/>
  <c r="O52834" i="1"/>
  <c r="O52835" i="1"/>
  <c r="O52836" i="1"/>
  <c r="O52837" i="1"/>
  <c r="O52838" i="1"/>
  <c r="O52839" i="1"/>
  <c r="O52840" i="1"/>
  <c r="O52841" i="1"/>
  <c r="O52842" i="1"/>
  <c r="O52843" i="1"/>
  <c r="O52844" i="1"/>
  <c r="O52845" i="1"/>
  <c r="O52846" i="1"/>
  <c r="O52847" i="1"/>
  <c r="O52848" i="1"/>
  <c r="O52849" i="1"/>
  <c r="O52850" i="1"/>
  <c r="O52851" i="1"/>
  <c r="O52852" i="1"/>
  <c r="O52853" i="1"/>
  <c r="O52854" i="1"/>
  <c r="O52855" i="1"/>
  <c r="O52856" i="1"/>
  <c r="O52857" i="1"/>
  <c r="O52858" i="1"/>
  <c r="O52859" i="1"/>
  <c r="O52860" i="1"/>
  <c r="O52861" i="1"/>
  <c r="O52862" i="1"/>
  <c r="O52863" i="1"/>
  <c r="O52864" i="1"/>
  <c r="O52865" i="1"/>
  <c r="O52866" i="1"/>
  <c r="O52867" i="1"/>
  <c r="O52868" i="1"/>
  <c r="O52869" i="1"/>
  <c r="O52870" i="1"/>
  <c r="O52871" i="1"/>
  <c r="O52872" i="1"/>
  <c r="O52873" i="1"/>
  <c r="O52874" i="1"/>
  <c r="O52875" i="1"/>
  <c r="O52876" i="1"/>
  <c r="O52877" i="1"/>
  <c r="O52878" i="1"/>
  <c r="O52879" i="1"/>
  <c r="O52880" i="1"/>
  <c r="O52881" i="1"/>
  <c r="O52882" i="1"/>
  <c r="O52883" i="1"/>
  <c r="O52884" i="1"/>
  <c r="O52885" i="1"/>
  <c r="O52886" i="1"/>
  <c r="O52887" i="1"/>
  <c r="O52888" i="1"/>
  <c r="O52889" i="1"/>
  <c r="O52890" i="1"/>
  <c r="O52891" i="1"/>
  <c r="O52892" i="1"/>
  <c r="O52893" i="1"/>
  <c r="O52894" i="1"/>
  <c r="O52895" i="1"/>
  <c r="O52896" i="1"/>
  <c r="O52897" i="1"/>
  <c r="O52898" i="1"/>
  <c r="O52899" i="1"/>
  <c r="O52900" i="1"/>
  <c r="O52901" i="1"/>
  <c r="O52902" i="1"/>
  <c r="O52903" i="1"/>
  <c r="O52904" i="1"/>
  <c r="O52905" i="1"/>
  <c r="O52906" i="1"/>
  <c r="O52907" i="1"/>
  <c r="O52908" i="1"/>
  <c r="O52909" i="1"/>
  <c r="O52910" i="1"/>
  <c r="O52911" i="1"/>
  <c r="O52912" i="1"/>
  <c r="O52913" i="1"/>
  <c r="O52914" i="1"/>
  <c r="O52915" i="1"/>
  <c r="O52916" i="1"/>
  <c r="O52917" i="1"/>
  <c r="O52918" i="1"/>
  <c r="O52919" i="1"/>
  <c r="O52920" i="1"/>
  <c r="O52921" i="1"/>
  <c r="O52922" i="1"/>
  <c r="O52923" i="1"/>
  <c r="O52924" i="1"/>
  <c r="O52925" i="1"/>
  <c r="O52926" i="1"/>
  <c r="O52927" i="1"/>
  <c r="O52928" i="1"/>
  <c r="O52929" i="1"/>
  <c r="O52930" i="1"/>
  <c r="O52931" i="1"/>
  <c r="O52932" i="1"/>
  <c r="O52933" i="1"/>
  <c r="O52934" i="1"/>
  <c r="O52935" i="1"/>
  <c r="O52936" i="1"/>
  <c r="O52937" i="1"/>
  <c r="O52938" i="1"/>
  <c r="O52939" i="1"/>
  <c r="O52940" i="1"/>
  <c r="O52941" i="1"/>
  <c r="O52942" i="1"/>
  <c r="O52943" i="1"/>
  <c r="O52944" i="1"/>
  <c r="O52945" i="1"/>
  <c r="O52946" i="1"/>
  <c r="O52947" i="1"/>
  <c r="O52948" i="1"/>
  <c r="O52949" i="1"/>
  <c r="O52950" i="1"/>
  <c r="O52951" i="1"/>
  <c r="O52952" i="1"/>
  <c r="O52953" i="1"/>
  <c r="O52954" i="1"/>
  <c r="O52955" i="1"/>
  <c r="O52956" i="1"/>
  <c r="O52957" i="1"/>
  <c r="O52958" i="1"/>
  <c r="O52959" i="1"/>
  <c r="O52960" i="1"/>
  <c r="O52961" i="1"/>
  <c r="O52962" i="1"/>
  <c r="O52963" i="1"/>
  <c r="O52964" i="1"/>
  <c r="O52965" i="1"/>
  <c r="O52966" i="1"/>
  <c r="O52967" i="1"/>
  <c r="O52968" i="1"/>
  <c r="O52969" i="1"/>
  <c r="O52970" i="1"/>
  <c r="O52971" i="1"/>
  <c r="O52972" i="1"/>
  <c r="O52973" i="1"/>
  <c r="O52974" i="1"/>
  <c r="O52975" i="1"/>
  <c r="O52976" i="1"/>
  <c r="O52977" i="1"/>
  <c r="O52978" i="1"/>
  <c r="O52979" i="1"/>
  <c r="O52980" i="1"/>
  <c r="O52981" i="1"/>
  <c r="O52982" i="1"/>
  <c r="O52983" i="1"/>
  <c r="O52984" i="1"/>
  <c r="O52985" i="1"/>
  <c r="O52986" i="1"/>
  <c r="O52987" i="1"/>
  <c r="O52988" i="1"/>
  <c r="O52989" i="1"/>
  <c r="O52990" i="1"/>
  <c r="O52991" i="1"/>
  <c r="O52992" i="1"/>
  <c r="O52993" i="1"/>
  <c r="O52994" i="1"/>
  <c r="O52995" i="1"/>
  <c r="O52996" i="1"/>
  <c r="O52997" i="1"/>
  <c r="O52998" i="1"/>
  <c r="O52999" i="1"/>
  <c r="O53000" i="1"/>
  <c r="O53001" i="1"/>
  <c r="O53002" i="1"/>
  <c r="O53003" i="1"/>
  <c r="O53004" i="1"/>
  <c r="O53005" i="1"/>
  <c r="O53006" i="1"/>
  <c r="O53007" i="1"/>
  <c r="O53008" i="1"/>
  <c r="O53009" i="1"/>
  <c r="O53010" i="1"/>
  <c r="O53011" i="1"/>
  <c r="O53012" i="1"/>
  <c r="O53013" i="1"/>
  <c r="O53014" i="1"/>
  <c r="O53015" i="1"/>
  <c r="O53016" i="1"/>
  <c r="O53017" i="1"/>
  <c r="O53018" i="1"/>
  <c r="O53019" i="1"/>
  <c r="O53020" i="1"/>
  <c r="O53021" i="1"/>
  <c r="O53022" i="1"/>
  <c r="O53023" i="1"/>
  <c r="O53024" i="1"/>
  <c r="O53025" i="1"/>
  <c r="O53026" i="1"/>
  <c r="O53027" i="1"/>
  <c r="O53028" i="1"/>
  <c r="O53029" i="1"/>
  <c r="O53030" i="1"/>
  <c r="O53031" i="1"/>
  <c r="O53032" i="1"/>
  <c r="O53033" i="1"/>
  <c r="O53034" i="1"/>
  <c r="O53035" i="1"/>
  <c r="O53036" i="1"/>
  <c r="O53037" i="1"/>
  <c r="O53038" i="1"/>
  <c r="O53039" i="1"/>
  <c r="O53040" i="1"/>
  <c r="O53041" i="1"/>
  <c r="O53042" i="1"/>
  <c r="O53043" i="1"/>
  <c r="O53044" i="1"/>
  <c r="O53045" i="1"/>
  <c r="O53046" i="1"/>
  <c r="O53047" i="1"/>
  <c r="O53048" i="1"/>
  <c r="O53049" i="1"/>
  <c r="O53050" i="1"/>
  <c r="O53051" i="1"/>
  <c r="O53052" i="1"/>
  <c r="O53053" i="1"/>
  <c r="O53054" i="1"/>
  <c r="O53055" i="1"/>
  <c r="O53056" i="1"/>
  <c r="O53057" i="1"/>
  <c r="O53058" i="1"/>
  <c r="O53059" i="1"/>
  <c r="O53060" i="1"/>
  <c r="O53061" i="1"/>
  <c r="O53062" i="1"/>
  <c r="O53063" i="1"/>
  <c r="O53064" i="1"/>
  <c r="O53065" i="1"/>
  <c r="O53066" i="1"/>
  <c r="O53067" i="1"/>
  <c r="O53068" i="1"/>
  <c r="O53069" i="1"/>
  <c r="O53070" i="1"/>
  <c r="O53071" i="1"/>
  <c r="O53072" i="1"/>
  <c r="O53073" i="1"/>
  <c r="O53074" i="1"/>
  <c r="O53075" i="1"/>
  <c r="O53076" i="1"/>
  <c r="O53077" i="1"/>
  <c r="O53078" i="1"/>
  <c r="O53079" i="1"/>
  <c r="O53080" i="1"/>
  <c r="O53081" i="1"/>
  <c r="O53082" i="1"/>
  <c r="O53083" i="1"/>
  <c r="O53084" i="1"/>
  <c r="O53085" i="1"/>
  <c r="O53086" i="1"/>
  <c r="O53087" i="1"/>
  <c r="O53088" i="1"/>
  <c r="O53089" i="1"/>
  <c r="O53090" i="1"/>
  <c r="O53091" i="1"/>
  <c r="O53092" i="1"/>
  <c r="O53093" i="1"/>
  <c r="O53094" i="1"/>
  <c r="O53095" i="1"/>
  <c r="O53096" i="1"/>
  <c r="O53097" i="1"/>
  <c r="O53098" i="1"/>
  <c r="O53099" i="1"/>
  <c r="O53100" i="1"/>
  <c r="O53101" i="1"/>
  <c r="O53102" i="1"/>
  <c r="O53103" i="1"/>
  <c r="O53104" i="1"/>
  <c r="O53105" i="1"/>
  <c r="O53106" i="1"/>
  <c r="O53107" i="1"/>
  <c r="O53108" i="1"/>
  <c r="O53109" i="1"/>
  <c r="O53110" i="1"/>
  <c r="O53111" i="1"/>
  <c r="O53112" i="1"/>
  <c r="O53113" i="1"/>
  <c r="O53114" i="1"/>
  <c r="O53115" i="1"/>
  <c r="O53116" i="1"/>
  <c r="O53117" i="1"/>
  <c r="O53118" i="1"/>
  <c r="O53119" i="1"/>
  <c r="O53120" i="1"/>
  <c r="O53121" i="1"/>
  <c r="O53122" i="1"/>
  <c r="O53123" i="1"/>
  <c r="O53124" i="1"/>
  <c r="O53125" i="1"/>
  <c r="O53126" i="1"/>
  <c r="O53127" i="1"/>
  <c r="O53128" i="1"/>
  <c r="O53129" i="1"/>
  <c r="O53130" i="1"/>
  <c r="O53131" i="1"/>
  <c r="O53132" i="1"/>
  <c r="O53133" i="1"/>
  <c r="O53134" i="1"/>
  <c r="O53135" i="1"/>
  <c r="O53136" i="1"/>
  <c r="O53137" i="1"/>
  <c r="O53138" i="1"/>
  <c r="O53139" i="1"/>
  <c r="O53140" i="1"/>
  <c r="O53141" i="1"/>
  <c r="O53142" i="1"/>
  <c r="O53143" i="1"/>
  <c r="O53144" i="1"/>
  <c r="O53145" i="1"/>
  <c r="O53146" i="1"/>
  <c r="O53147" i="1"/>
  <c r="O53148" i="1"/>
  <c r="O53149" i="1"/>
  <c r="O53150" i="1"/>
  <c r="O53151" i="1"/>
  <c r="O53152" i="1"/>
  <c r="O53153" i="1"/>
  <c r="O53154" i="1"/>
  <c r="O53155" i="1"/>
  <c r="O53156" i="1"/>
  <c r="O53157" i="1"/>
  <c r="O53158" i="1"/>
  <c r="O53159" i="1"/>
  <c r="O53160" i="1"/>
  <c r="O53161" i="1"/>
  <c r="O53162" i="1"/>
  <c r="O53163" i="1"/>
  <c r="O53164" i="1"/>
  <c r="O53165" i="1"/>
  <c r="O53166" i="1"/>
  <c r="O53167" i="1"/>
  <c r="O53168" i="1"/>
  <c r="O53169" i="1"/>
  <c r="O53170" i="1"/>
  <c r="O53171" i="1"/>
  <c r="O53172" i="1"/>
  <c r="O53173" i="1"/>
  <c r="O53174" i="1"/>
  <c r="O53175" i="1"/>
  <c r="O53176" i="1"/>
  <c r="O53177" i="1"/>
  <c r="O53178" i="1"/>
  <c r="O53179" i="1"/>
  <c r="O53180" i="1"/>
  <c r="O53181" i="1"/>
  <c r="O53182" i="1"/>
  <c r="O53183" i="1"/>
  <c r="O53184" i="1"/>
  <c r="O53185" i="1"/>
  <c r="O53186" i="1"/>
  <c r="O53187" i="1"/>
  <c r="O53188" i="1"/>
  <c r="O53189" i="1"/>
  <c r="O53190" i="1"/>
  <c r="O53191" i="1"/>
  <c r="O53192" i="1"/>
  <c r="O53193" i="1"/>
  <c r="O53194" i="1"/>
  <c r="O53195" i="1"/>
  <c r="O53196" i="1"/>
  <c r="O53197" i="1"/>
  <c r="O53198" i="1"/>
  <c r="O53199" i="1"/>
  <c r="O53200" i="1"/>
  <c r="O53201" i="1"/>
  <c r="O53202" i="1"/>
  <c r="O53203" i="1"/>
  <c r="O53204" i="1"/>
  <c r="O53205" i="1"/>
  <c r="O53206" i="1"/>
  <c r="O53207" i="1"/>
  <c r="O53208" i="1"/>
  <c r="O53209" i="1"/>
  <c r="O53210" i="1"/>
  <c r="O53211" i="1"/>
  <c r="O53212" i="1"/>
  <c r="O53213" i="1"/>
  <c r="O53214" i="1"/>
  <c r="O53215" i="1"/>
  <c r="O53216" i="1"/>
  <c r="O53217" i="1"/>
  <c r="O53218" i="1"/>
  <c r="O53219" i="1"/>
  <c r="O53220" i="1"/>
  <c r="O53221" i="1"/>
  <c r="O53222" i="1"/>
  <c r="O53223" i="1"/>
  <c r="O53224" i="1"/>
  <c r="O53225" i="1"/>
  <c r="O53226" i="1"/>
  <c r="O53227" i="1"/>
  <c r="O53228" i="1"/>
  <c r="O53229" i="1"/>
  <c r="O53230" i="1"/>
  <c r="O53231" i="1"/>
  <c r="O53232" i="1"/>
  <c r="O53233" i="1"/>
  <c r="O53234" i="1"/>
  <c r="O53235" i="1"/>
  <c r="O53236" i="1"/>
  <c r="O53237" i="1"/>
  <c r="O53238" i="1"/>
  <c r="O53239" i="1"/>
  <c r="O53240" i="1"/>
  <c r="O53241" i="1"/>
  <c r="O53242" i="1"/>
  <c r="O53243" i="1"/>
  <c r="O53244" i="1"/>
  <c r="O53245" i="1"/>
  <c r="O53246" i="1"/>
  <c r="O53247" i="1"/>
  <c r="O53248" i="1"/>
  <c r="O53249" i="1"/>
  <c r="O53250" i="1"/>
  <c r="O53251" i="1"/>
  <c r="O53252" i="1"/>
  <c r="O53253" i="1"/>
  <c r="O53254" i="1"/>
  <c r="O53255" i="1"/>
  <c r="O53256" i="1"/>
  <c r="O53257" i="1"/>
  <c r="O53258" i="1"/>
  <c r="O53259" i="1"/>
  <c r="O53260" i="1"/>
  <c r="O53261" i="1"/>
  <c r="O53262" i="1"/>
  <c r="O53263" i="1"/>
  <c r="O53264" i="1"/>
  <c r="O53265" i="1"/>
  <c r="O53266" i="1"/>
  <c r="O53267" i="1"/>
  <c r="O53268" i="1"/>
  <c r="O53269" i="1"/>
  <c r="O53270" i="1"/>
  <c r="O53271" i="1"/>
  <c r="O53272" i="1"/>
  <c r="O53273" i="1"/>
  <c r="O53274" i="1"/>
  <c r="O53275" i="1"/>
  <c r="O53276" i="1"/>
  <c r="O53277" i="1"/>
  <c r="O53278" i="1"/>
  <c r="O53279" i="1"/>
  <c r="O53280" i="1"/>
  <c r="O53281" i="1"/>
  <c r="O53282" i="1"/>
  <c r="O53283" i="1"/>
  <c r="O53284" i="1"/>
  <c r="O53285" i="1"/>
  <c r="O53286" i="1"/>
  <c r="O53287" i="1"/>
  <c r="O53288" i="1"/>
  <c r="O53289" i="1"/>
  <c r="O53290" i="1"/>
  <c r="O53291" i="1"/>
  <c r="O53292" i="1"/>
  <c r="O53293" i="1"/>
  <c r="O53294" i="1"/>
  <c r="O53295" i="1"/>
  <c r="O53296" i="1"/>
  <c r="O53297" i="1"/>
  <c r="O53298" i="1"/>
  <c r="O53299" i="1"/>
  <c r="O53300" i="1"/>
  <c r="O53301" i="1"/>
  <c r="O53302" i="1"/>
  <c r="O53303" i="1"/>
  <c r="O53304" i="1"/>
  <c r="O53305" i="1"/>
  <c r="O53306" i="1"/>
  <c r="O53307" i="1"/>
  <c r="O53308" i="1"/>
  <c r="O53309" i="1"/>
  <c r="O53310" i="1"/>
  <c r="O53311" i="1"/>
  <c r="O53312" i="1"/>
  <c r="O53313" i="1"/>
  <c r="O53314" i="1"/>
  <c r="O53315" i="1"/>
  <c r="O53316" i="1"/>
  <c r="O53317" i="1"/>
  <c r="O53318" i="1"/>
  <c r="O53319" i="1"/>
  <c r="O53320" i="1"/>
  <c r="O53321" i="1"/>
  <c r="O53322" i="1"/>
  <c r="O53323" i="1"/>
  <c r="O53324" i="1"/>
  <c r="O53325" i="1"/>
  <c r="O53326" i="1"/>
  <c r="O53327" i="1"/>
  <c r="O53328" i="1"/>
  <c r="O53329" i="1"/>
  <c r="O53330" i="1"/>
  <c r="O53331" i="1"/>
  <c r="O53332" i="1"/>
  <c r="O53333" i="1"/>
  <c r="O53334" i="1"/>
  <c r="O53335" i="1"/>
  <c r="O53336" i="1"/>
  <c r="O53337" i="1"/>
  <c r="O53338" i="1"/>
  <c r="O53339" i="1"/>
  <c r="O53340" i="1"/>
  <c r="O53341" i="1"/>
  <c r="O53342" i="1"/>
  <c r="O53343" i="1"/>
  <c r="O53344" i="1"/>
  <c r="O53345" i="1"/>
  <c r="O53346" i="1"/>
  <c r="O53347" i="1"/>
  <c r="O53348" i="1"/>
  <c r="O53349" i="1"/>
  <c r="O53350" i="1"/>
  <c r="O53351" i="1"/>
  <c r="O53352" i="1"/>
  <c r="O53353" i="1"/>
  <c r="O53354" i="1"/>
  <c r="O53355" i="1"/>
  <c r="O53356" i="1"/>
  <c r="O53357" i="1"/>
  <c r="O53358" i="1"/>
  <c r="O53359" i="1"/>
  <c r="O53360" i="1"/>
  <c r="O53361" i="1"/>
  <c r="O53362" i="1"/>
  <c r="O53363" i="1"/>
  <c r="O53364" i="1"/>
  <c r="O53365" i="1"/>
  <c r="O53366" i="1"/>
  <c r="O53367" i="1"/>
  <c r="O53368" i="1"/>
  <c r="O53369" i="1"/>
  <c r="O53370" i="1"/>
  <c r="O53371" i="1"/>
  <c r="O53372" i="1"/>
  <c r="O53373" i="1"/>
  <c r="O53374" i="1"/>
  <c r="O53375" i="1"/>
  <c r="O53376" i="1"/>
  <c r="O53377" i="1"/>
  <c r="O53378" i="1"/>
  <c r="O53379" i="1"/>
  <c r="O53380" i="1"/>
  <c r="O53381" i="1"/>
  <c r="O53382" i="1"/>
  <c r="O53383" i="1"/>
  <c r="O53384" i="1"/>
  <c r="O53385" i="1"/>
  <c r="O53386" i="1"/>
  <c r="O53387" i="1"/>
  <c r="O53388" i="1"/>
  <c r="O53389" i="1"/>
  <c r="O53390" i="1"/>
  <c r="O53391" i="1"/>
  <c r="O53392" i="1"/>
  <c r="O53393" i="1"/>
  <c r="O53394" i="1"/>
  <c r="O53395" i="1"/>
  <c r="O53396" i="1"/>
  <c r="O53397" i="1"/>
  <c r="O53398" i="1"/>
  <c r="O53399" i="1"/>
  <c r="O53400" i="1"/>
  <c r="O53401" i="1"/>
  <c r="O53402" i="1"/>
  <c r="O53403" i="1"/>
  <c r="O53404" i="1"/>
  <c r="O53405" i="1"/>
  <c r="O53406" i="1"/>
  <c r="O53407" i="1"/>
  <c r="O53408" i="1"/>
  <c r="O53409" i="1"/>
  <c r="O53410" i="1"/>
  <c r="O53411" i="1"/>
  <c r="O53412" i="1"/>
  <c r="O53413" i="1"/>
  <c r="O53414" i="1"/>
  <c r="O53415" i="1"/>
  <c r="O53416" i="1"/>
  <c r="O53417" i="1"/>
  <c r="O53418" i="1"/>
  <c r="O53419" i="1"/>
  <c r="O53420" i="1"/>
  <c r="O53421" i="1"/>
  <c r="O53422" i="1"/>
  <c r="O53423" i="1"/>
  <c r="O53424" i="1"/>
  <c r="O53425" i="1"/>
  <c r="O53426" i="1"/>
  <c r="O53427" i="1"/>
  <c r="O53428" i="1"/>
  <c r="O53429" i="1"/>
  <c r="O53430" i="1"/>
  <c r="O53431" i="1"/>
  <c r="O53432" i="1"/>
  <c r="O53433" i="1"/>
  <c r="O53434" i="1"/>
  <c r="O53435" i="1"/>
  <c r="O53436" i="1"/>
  <c r="O53437" i="1"/>
  <c r="O53438" i="1"/>
  <c r="O53439" i="1"/>
  <c r="O53440" i="1"/>
  <c r="O53441" i="1"/>
  <c r="O53442" i="1"/>
  <c r="O53443" i="1"/>
  <c r="O53444" i="1"/>
  <c r="O53445" i="1"/>
  <c r="O53446" i="1"/>
  <c r="O53447" i="1"/>
  <c r="O53448" i="1"/>
  <c r="O53449" i="1"/>
  <c r="O53450" i="1"/>
  <c r="O53451" i="1"/>
  <c r="O53452" i="1"/>
  <c r="O53453" i="1"/>
  <c r="O53454" i="1"/>
  <c r="O53455" i="1"/>
  <c r="O53456" i="1"/>
  <c r="O53457" i="1"/>
  <c r="O53458" i="1"/>
  <c r="O53459" i="1"/>
  <c r="O53460" i="1"/>
  <c r="O53461" i="1"/>
  <c r="O53462" i="1"/>
  <c r="O53463" i="1"/>
  <c r="O53464" i="1"/>
  <c r="O53465" i="1"/>
  <c r="O53466" i="1"/>
  <c r="O53467" i="1"/>
  <c r="O53468" i="1"/>
  <c r="O53469" i="1"/>
  <c r="O53470" i="1"/>
  <c r="O53471" i="1"/>
  <c r="O53472" i="1"/>
  <c r="O53473" i="1"/>
  <c r="O53474" i="1"/>
  <c r="O53475" i="1"/>
  <c r="O53476" i="1"/>
  <c r="O53477" i="1"/>
  <c r="O53478" i="1"/>
  <c r="O53479" i="1"/>
  <c r="O53480" i="1"/>
  <c r="O53481" i="1"/>
  <c r="O53482" i="1"/>
  <c r="O53483" i="1"/>
  <c r="O53484" i="1"/>
  <c r="O53485" i="1"/>
  <c r="O53486" i="1"/>
  <c r="O53487" i="1"/>
  <c r="O53488" i="1"/>
  <c r="O53489" i="1"/>
  <c r="O53490" i="1"/>
  <c r="O53491" i="1"/>
  <c r="O53492" i="1"/>
  <c r="O53493" i="1"/>
  <c r="O53494" i="1"/>
  <c r="O53495" i="1"/>
  <c r="O53496" i="1"/>
  <c r="O53497" i="1"/>
  <c r="O53498" i="1"/>
  <c r="O53499" i="1"/>
  <c r="O53500" i="1"/>
  <c r="O53501" i="1"/>
  <c r="O53502" i="1"/>
  <c r="O53503" i="1"/>
  <c r="O53504" i="1"/>
  <c r="O53505" i="1"/>
  <c r="O53506" i="1"/>
  <c r="O53507" i="1"/>
  <c r="O53508" i="1"/>
  <c r="O53509" i="1"/>
  <c r="O53510" i="1"/>
  <c r="O53511" i="1"/>
  <c r="O53512" i="1"/>
  <c r="O53513" i="1"/>
  <c r="O53514" i="1"/>
  <c r="O53515" i="1"/>
  <c r="O53516" i="1"/>
  <c r="O53517" i="1"/>
  <c r="O53518" i="1"/>
  <c r="O53519" i="1"/>
  <c r="O53520" i="1"/>
  <c r="O53521" i="1"/>
  <c r="O53522" i="1"/>
  <c r="O53523" i="1"/>
  <c r="O53524" i="1"/>
  <c r="O53525" i="1"/>
  <c r="O53526" i="1"/>
  <c r="O53527" i="1"/>
  <c r="O53528" i="1"/>
  <c r="O53529" i="1"/>
  <c r="O53530" i="1"/>
  <c r="O53531" i="1"/>
  <c r="O53532" i="1"/>
  <c r="O53533" i="1"/>
  <c r="O53534" i="1"/>
  <c r="O53535" i="1"/>
  <c r="O53536" i="1"/>
  <c r="O53537" i="1"/>
  <c r="O53538" i="1"/>
  <c r="O53539" i="1"/>
  <c r="O53540" i="1"/>
  <c r="O53541" i="1"/>
  <c r="O53542" i="1"/>
  <c r="O53543" i="1"/>
  <c r="O53544" i="1"/>
  <c r="O53545" i="1"/>
  <c r="O53546" i="1"/>
  <c r="O53547" i="1"/>
  <c r="O53548" i="1"/>
  <c r="O53549" i="1"/>
  <c r="O53550" i="1"/>
  <c r="O53551" i="1"/>
  <c r="O53552" i="1"/>
  <c r="O53553" i="1"/>
  <c r="O53554" i="1"/>
  <c r="O53555" i="1"/>
  <c r="O53556" i="1"/>
  <c r="O53557" i="1"/>
  <c r="O53558" i="1"/>
  <c r="O53559" i="1"/>
  <c r="O53560" i="1"/>
  <c r="O53561" i="1"/>
  <c r="O53562" i="1"/>
  <c r="O53563" i="1"/>
  <c r="O53564" i="1"/>
  <c r="O53565" i="1"/>
  <c r="O53566" i="1"/>
  <c r="O53567" i="1"/>
  <c r="O53568" i="1"/>
  <c r="O53569" i="1"/>
  <c r="O53570" i="1"/>
  <c r="O53571" i="1"/>
  <c r="O53572" i="1"/>
  <c r="O53573" i="1"/>
  <c r="O53574" i="1"/>
  <c r="O53575" i="1"/>
  <c r="O53576" i="1"/>
  <c r="O53577" i="1"/>
  <c r="O53578" i="1"/>
  <c r="O53579" i="1"/>
  <c r="O53580" i="1"/>
  <c r="O53581" i="1"/>
  <c r="O53582" i="1"/>
  <c r="O53583" i="1"/>
  <c r="O53584" i="1"/>
  <c r="O53585" i="1"/>
  <c r="O53586" i="1"/>
  <c r="O53587" i="1"/>
  <c r="O53588" i="1"/>
  <c r="O53589" i="1"/>
  <c r="O53590" i="1"/>
  <c r="O53591" i="1"/>
  <c r="O53592" i="1"/>
  <c r="O53593" i="1"/>
  <c r="O53594" i="1"/>
  <c r="O53595" i="1"/>
  <c r="O53596" i="1"/>
  <c r="O53597" i="1"/>
  <c r="O53598" i="1"/>
  <c r="O53599" i="1"/>
  <c r="O53600" i="1"/>
  <c r="O53601" i="1"/>
  <c r="O53602" i="1"/>
  <c r="O53603" i="1"/>
  <c r="O53604" i="1"/>
  <c r="O53605" i="1"/>
  <c r="O53606" i="1"/>
  <c r="O53607" i="1"/>
  <c r="O53608" i="1"/>
  <c r="O53609" i="1"/>
  <c r="O53610" i="1"/>
  <c r="O53611" i="1"/>
  <c r="O53612" i="1"/>
  <c r="O53613" i="1"/>
  <c r="O53614" i="1"/>
  <c r="O53615" i="1"/>
  <c r="O53616" i="1"/>
  <c r="O53617" i="1"/>
  <c r="O53618" i="1"/>
  <c r="O53619" i="1"/>
  <c r="O53620" i="1"/>
  <c r="O53621" i="1"/>
  <c r="O53622" i="1"/>
  <c r="O53623" i="1"/>
  <c r="O53624" i="1"/>
  <c r="O53625" i="1"/>
  <c r="O53626" i="1"/>
  <c r="O53627" i="1"/>
  <c r="O53628" i="1"/>
  <c r="O53629" i="1"/>
  <c r="O53630" i="1"/>
  <c r="O53631" i="1"/>
  <c r="O53632" i="1"/>
  <c r="O53633" i="1"/>
  <c r="O53634" i="1"/>
  <c r="O53635" i="1"/>
  <c r="O53636" i="1"/>
  <c r="O53637" i="1"/>
  <c r="O53638" i="1"/>
  <c r="O53639" i="1"/>
  <c r="O53640" i="1"/>
  <c r="O53641" i="1"/>
  <c r="O53642" i="1"/>
  <c r="O53643" i="1"/>
  <c r="O53644" i="1"/>
  <c r="O53645" i="1"/>
  <c r="O53646" i="1"/>
  <c r="O53647" i="1"/>
  <c r="O53648" i="1"/>
  <c r="O53649" i="1"/>
  <c r="O53650" i="1"/>
  <c r="O53651" i="1"/>
  <c r="O53652" i="1"/>
  <c r="O53653" i="1"/>
  <c r="O53654" i="1"/>
  <c r="O53655" i="1"/>
  <c r="O53656" i="1"/>
  <c r="O53657" i="1"/>
  <c r="O53658" i="1"/>
  <c r="O53659" i="1"/>
  <c r="O53660" i="1"/>
  <c r="O53661" i="1"/>
  <c r="O53662" i="1"/>
  <c r="O53663" i="1"/>
  <c r="O53664" i="1"/>
  <c r="O53665" i="1"/>
  <c r="O53666" i="1"/>
  <c r="O53667" i="1"/>
  <c r="O53668" i="1"/>
  <c r="O53669" i="1"/>
  <c r="O53670" i="1"/>
  <c r="O53671" i="1"/>
  <c r="O53672" i="1"/>
  <c r="O53673" i="1"/>
  <c r="O53674" i="1"/>
  <c r="O53675" i="1"/>
  <c r="O53676" i="1"/>
  <c r="O53677" i="1"/>
  <c r="O53678" i="1"/>
  <c r="O53679" i="1"/>
  <c r="O53680" i="1"/>
  <c r="O53681" i="1"/>
  <c r="O53682" i="1"/>
  <c r="O53683" i="1"/>
  <c r="O53684" i="1"/>
  <c r="O53685" i="1"/>
  <c r="O53686" i="1"/>
  <c r="O53687" i="1"/>
  <c r="O53688" i="1"/>
  <c r="O53689" i="1"/>
  <c r="O53690" i="1"/>
  <c r="O53691" i="1"/>
  <c r="O53692" i="1"/>
  <c r="O53693" i="1"/>
  <c r="O53694" i="1"/>
  <c r="O53695" i="1"/>
  <c r="O53696" i="1"/>
  <c r="O53697" i="1"/>
  <c r="O53698" i="1"/>
  <c r="O53699" i="1"/>
  <c r="O53700" i="1"/>
  <c r="O53701" i="1"/>
  <c r="O53702" i="1"/>
  <c r="O53703" i="1"/>
  <c r="O53704" i="1"/>
  <c r="O53705" i="1"/>
  <c r="O53706" i="1"/>
  <c r="O53707" i="1"/>
  <c r="O53708" i="1"/>
  <c r="O53709" i="1"/>
  <c r="O53710" i="1"/>
  <c r="O53711" i="1"/>
  <c r="O53712" i="1"/>
  <c r="O53713" i="1"/>
  <c r="O53714" i="1"/>
  <c r="O53715" i="1"/>
  <c r="O53716" i="1"/>
  <c r="O53717" i="1"/>
  <c r="O53718" i="1"/>
  <c r="O53719" i="1"/>
  <c r="O53720" i="1"/>
  <c r="O53721" i="1"/>
  <c r="O53722" i="1"/>
  <c r="O53723" i="1"/>
  <c r="O53724" i="1"/>
  <c r="O53725" i="1"/>
  <c r="O53726" i="1"/>
  <c r="O53727" i="1"/>
  <c r="O53728" i="1"/>
  <c r="O53729" i="1"/>
  <c r="O53730" i="1"/>
  <c r="O53731" i="1"/>
  <c r="O53732" i="1"/>
  <c r="O53733" i="1"/>
  <c r="O53734" i="1"/>
  <c r="O53735" i="1"/>
  <c r="O53736" i="1"/>
  <c r="O53737" i="1"/>
  <c r="O53738" i="1"/>
  <c r="O53739" i="1"/>
  <c r="O53740" i="1"/>
  <c r="O53741" i="1"/>
  <c r="O53742" i="1"/>
  <c r="O53743" i="1"/>
  <c r="O53744" i="1"/>
  <c r="O53745" i="1"/>
  <c r="O53746" i="1"/>
  <c r="O53747" i="1"/>
  <c r="O53748" i="1"/>
  <c r="O53749" i="1"/>
  <c r="O53750" i="1"/>
  <c r="O53751" i="1"/>
  <c r="O53752" i="1"/>
  <c r="O53753" i="1"/>
  <c r="O53754" i="1"/>
  <c r="O53755" i="1"/>
  <c r="O53756" i="1"/>
  <c r="O53757" i="1"/>
  <c r="O53758" i="1"/>
  <c r="O53759" i="1"/>
  <c r="O53760" i="1"/>
  <c r="O53761" i="1"/>
  <c r="O53762" i="1"/>
  <c r="O53763" i="1"/>
  <c r="O53764" i="1"/>
  <c r="O53765" i="1"/>
  <c r="O53766" i="1"/>
  <c r="O53767" i="1"/>
  <c r="O53768" i="1"/>
  <c r="O53769" i="1"/>
  <c r="O53770" i="1"/>
  <c r="O53771" i="1"/>
  <c r="O53772" i="1"/>
  <c r="O53773" i="1"/>
  <c r="O53774" i="1"/>
  <c r="O53775" i="1"/>
  <c r="O53776" i="1"/>
  <c r="O53777" i="1"/>
  <c r="O53778" i="1"/>
  <c r="O53779" i="1"/>
  <c r="O53780" i="1"/>
  <c r="O53781" i="1"/>
  <c r="O53782" i="1"/>
  <c r="O53783" i="1"/>
  <c r="O53784" i="1"/>
  <c r="O53785" i="1"/>
  <c r="O53786" i="1"/>
  <c r="O53787" i="1"/>
  <c r="O53788" i="1"/>
  <c r="O53789" i="1"/>
  <c r="O53790" i="1"/>
  <c r="O53791" i="1"/>
  <c r="O53792" i="1"/>
  <c r="O53793" i="1"/>
  <c r="O53794" i="1"/>
  <c r="O53795" i="1"/>
  <c r="O53796" i="1"/>
  <c r="O53797" i="1"/>
  <c r="O53798" i="1"/>
  <c r="O53799" i="1"/>
  <c r="O53800" i="1"/>
  <c r="O53801" i="1"/>
  <c r="O53802" i="1"/>
  <c r="O53803" i="1"/>
  <c r="O53804" i="1"/>
  <c r="O53805" i="1"/>
  <c r="O53806" i="1"/>
  <c r="O53807" i="1"/>
  <c r="O53808" i="1"/>
  <c r="O53809" i="1"/>
  <c r="O53810" i="1"/>
  <c r="O53811" i="1"/>
  <c r="O53812" i="1"/>
  <c r="O53813" i="1"/>
  <c r="O53814" i="1"/>
  <c r="O53815" i="1"/>
  <c r="O53816" i="1"/>
  <c r="O53817" i="1"/>
  <c r="O53818" i="1"/>
  <c r="O53819" i="1"/>
  <c r="O53820" i="1"/>
  <c r="O53821" i="1"/>
  <c r="O53822" i="1"/>
  <c r="O53823" i="1"/>
  <c r="O53824" i="1"/>
  <c r="O53825" i="1"/>
  <c r="O53826" i="1"/>
  <c r="O53827" i="1"/>
  <c r="O53828" i="1"/>
  <c r="O53829" i="1"/>
  <c r="O53830" i="1"/>
  <c r="O53831" i="1"/>
  <c r="O53832" i="1"/>
  <c r="O53833" i="1"/>
  <c r="O53834" i="1"/>
  <c r="O53835" i="1"/>
  <c r="O53836" i="1"/>
  <c r="O53837" i="1"/>
  <c r="O53838" i="1"/>
  <c r="O53839" i="1"/>
  <c r="O53840" i="1"/>
  <c r="O53841" i="1"/>
  <c r="O53842" i="1"/>
  <c r="O53843" i="1"/>
  <c r="O53844" i="1"/>
  <c r="O53845" i="1"/>
  <c r="O53846" i="1"/>
  <c r="O53847" i="1"/>
  <c r="O53848" i="1"/>
  <c r="O53849" i="1"/>
  <c r="O53850" i="1"/>
  <c r="O53851" i="1"/>
  <c r="O53852" i="1"/>
  <c r="O53853" i="1"/>
  <c r="O53854" i="1"/>
  <c r="O53855" i="1"/>
  <c r="O53856" i="1"/>
  <c r="O53857" i="1"/>
  <c r="O53858" i="1"/>
  <c r="O53859" i="1"/>
  <c r="O53860" i="1"/>
  <c r="O53861" i="1"/>
  <c r="O53862" i="1"/>
  <c r="O53863" i="1"/>
  <c r="O53864" i="1"/>
  <c r="O53865" i="1"/>
  <c r="O53866" i="1"/>
  <c r="O53867" i="1"/>
  <c r="O53868" i="1"/>
  <c r="O53869" i="1"/>
  <c r="O53870" i="1"/>
  <c r="O53871" i="1"/>
  <c r="O53872" i="1"/>
  <c r="O53873" i="1"/>
  <c r="O53874" i="1"/>
  <c r="O53875" i="1"/>
  <c r="O53876" i="1"/>
  <c r="O53877" i="1"/>
  <c r="O53878" i="1"/>
  <c r="O53879" i="1"/>
  <c r="O53880" i="1"/>
  <c r="O53881" i="1"/>
  <c r="O53882" i="1"/>
  <c r="O53883" i="1"/>
  <c r="O53884" i="1"/>
  <c r="O53885" i="1"/>
  <c r="O53886" i="1"/>
  <c r="O53887" i="1"/>
  <c r="O53888" i="1"/>
  <c r="O53889" i="1"/>
  <c r="O53890" i="1"/>
  <c r="O53891" i="1"/>
  <c r="O53892" i="1"/>
  <c r="O53893" i="1"/>
  <c r="O53894" i="1"/>
  <c r="O53895" i="1"/>
  <c r="O53896" i="1"/>
  <c r="O53897" i="1"/>
  <c r="O53898" i="1"/>
  <c r="O53899" i="1"/>
  <c r="O53900" i="1"/>
  <c r="O53901" i="1"/>
  <c r="O53902" i="1"/>
  <c r="O53903" i="1"/>
  <c r="O53904" i="1"/>
  <c r="O53905" i="1"/>
  <c r="O53906" i="1"/>
  <c r="O53907" i="1"/>
  <c r="O53908" i="1"/>
  <c r="O53909" i="1"/>
  <c r="O53910" i="1"/>
  <c r="O53911" i="1"/>
  <c r="O53912" i="1"/>
  <c r="O53913" i="1"/>
  <c r="O53914" i="1"/>
  <c r="O53915" i="1"/>
  <c r="O53916" i="1"/>
  <c r="O53917" i="1"/>
  <c r="O53918" i="1"/>
  <c r="O53919" i="1"/>
  <c r="O53920" i="1"/>
  <c r="O53921" i="1"/>
  <c r="O53922" i="1"/>
  <c r="O53923" i="1"/>
  <c r="O53924" i="1"/>
  <c r="O53925" i="1"/>
  <c r="O53926" i="1"/>
  <c r="O53927" i="1"/>
  <c r="O53928" i="1"/>
  <c r="O53929" i="1"/>
  <c r="O53930" i="1"/>
  <c r="O53931" i="1"/>
  <c r="O53932" i="1"/>
  <c r="O53933" i="1"/>
  <c r="O53934" i="1"/>
  <c r="O53935" i="1"/>
  <c r="O53936" i="1"/>
  <c r="O53937" i="1"/>
  <c r="O53938" i="1"/>
  <c r="O53939" i="1"/>
  <c r="O53940" i="1"/>
  <c r="O53941" i="1"/>
  <c r="O53942" i="1"/>
  <c r="O53943" i="1"/>
  <c r="O53944" i="1"/>
  <c r="O53945" i="1"/>
  <c r="O53946" i="1"/>
  <c r="O53947" i="1"/>
  <c r="O53948" i="1"/>
  <c r="O53949" i="1"/>
  <c r="O53950" i="1"/>
  <c r="O53951" i="1"/>
  <c r="O53952" i="1"/>
  <c r="O53953" i="1"/>
  <c r="O53954" i="1"/>
  <c r="O53955" i="1"/>
  <c r="O53956" i="1"/>
  <c r="O53957" i="1"/>
  <c r="O53958" i="1"/>
  <c r="O53959" i="1"/>
  <c r="O53960" i="1"/>
  <c r="O53961" i="1"/>
  <c r="O53962" i="1"/>
  <c r="O53963" i="1"/>
  <c r="O53964" i="1"/>
  <c r="O53965" i="1"/>
  <c r="O53966" i="1"/>
  <c r="O53967" i="1"/>
  <c r="O53968" i="1"/>
  <c r="O53969" i="1"/>
  <c r="O53970" i="1"/>
  <c r="O53971" i="1"/>
  <c r="O53972" i="1"/>
  <c r="O53973" i="1"/>
  <c r="O53974" i="1"/>
  <c r="O53975" i="1"/>
  <c r="O53976" i="1"/>
  <c r="O53977" i="1"/>
  <c r="O53978" i="1"/>
  <c r="O53979" i="1"/>
  <c r="O53980" i="1"/>
  <c r="O53981" i="1"/>
  <c r="O53982" i="1"/>
  <c r="O53983" i="1"/>
  <c r="O53984" i="1"/>
  <c r="O53985" i="1"/>
  <c r="O53986" i="1"/>
  <c r="O53987" i="1"/>
  <c r="O53988" i="1"/>
  <c r="O53989" i="1"/>
  <c r="O53990" i="1"/>
  <c r="O53991" i="1"/>
  <c r="O53992" i="1"/>
  <c r="O53993" i="1"/>
  <c r="O53994" i="1"/>
  <c r="O53995" i="1"/>
  <c r="O53996" i="1"/>
  <c r="O53997" i="1"/>
  <c r="O53998" i="1"/>
  <c r="O53999" i="1"/>
  <c r="O54000" i="1"/>
  <c r="O54001" i="1"/>
  <c r="O54002" i="1"/>
  <c r="O54003" i="1"/>
  <c r="O54004" i="1"/>
  <c r="O54005" i="1"/>
  <c r="O54006" i="1"/>
  <c r="O54007" i="1"/>
  <c r="O54008" i="1"/>
  <c r="O54009" i="1"/>
  <c r="O54010" i="1"/>
  <c r="O54011" i="1"/>
  <c r="O54012" i="1"/>
  <c r="O54013" i="1"/>
  <c r="O54014" i="1"/>
  <c r="O54015" i="1"/>
  <c r="O54016" i="1"/>
  <c r="O54017" i="1"/>
  <c r="O54018" i="1"/>
  <c r="O54019" i="1"/>
  <c r="O54020" i="1"/>
  <c r="O54021" i="1"/>
  <c r="O54022" i="1"/>
  <c r="O54023" i="1"/>
  <c r="O54024" i="1"/>
  <c r="O54025" i="1"/>
  <c r="O54026" i="1"/>
  <c r="O54027" i="1"/>
  <c r="O54028" i="1"/>
  <c r="O54029" i="1"/>
  <c r="O54030" i="1"/>
  <c r="O54031" i="1"/>
  <c r="O54032" i="1"/>
  <c r="O54033" i="1"/>
  <c r="O54034" i="1"/>
  <c r="O54035" i="1"/>
  <c r="O54036" i="1"/>
  <c r="O54037" i="1"/>
  <c r="O54038" i="1"/>
  <c r="O54039" i="1"/>
  <c r="O54040" i="1"/>
  <c r="O54041" i="1"/>
  <c r="O54042" i="1"/>
  <c r="O54043" i="1"/>
  <c r="O54044" i="1"/>
  <c r="O54045" i="1"/>
  <c r="O54046" i="1"/>
  <c r="O54047" i="1"/>
  <c r="O54048" i="1"/>
  <c r="O54049" i="1"/>
  <c r="O54050" i="1"/>
  <c r="O54051" i="1"/>
  <c r="O54052" i="1"/>
  <c r="O54053" i="1"/>
  <c r="O54054" i="1"/>
  <c r="O54055" i="1"/>
  <c r="O54056" i="1"/>
  <c r="O54057" i="1"/>
  <c r="O54058" i="1"/>
  <c r="O54059" i="1"/>
  <c r="O54060" i="1"/>
  <c r="O54061" i="1"/>
  <c r="O54062" i="1"/>
  <c r="O54063" i="1"/>
  <c r="O54064" i="1"/>
  <c r="O54065" i="1"/>
  <c r="O54066" i="1"/>
  <c r="O54067" i="1"/>
  <c r="O54068" i="1"/>
  <c r="O54069" i="1"/>
  <c r="O54070" i="1"/>
  <c r="O54071" i="1"/>
  <c r="O54072" i="1"/>
  <c r="O54073" i="1"/>
  <c r="O54074" i="1"/>
  <c r="O54075" i="1"/>
  <c r="O54076" i="1"/>
  <c r="O54077" i="1"/>
  <c r="O54078" i="1"/>
  <c r="O54079" i="1"/>
  <c r="O54080" i="1"/>
  <c r="O54081" i="1"/>
  <c r="O54082" i="1"/>
  <c r="O54083" i="1"/>
  <c r="O54084" i="1"/>
  <c r="O54085" i="1"/>
  <c r="O54086" i="1"/>
  <c r="O54087" i="1"/>
  <c r="O54088" i="1"/>
  <c r="O54089" i="1"/>
  <c r="O54090" i="1"/>
  <c r="O54091" i="1"/>
  <c r="O54092" i="1"/>
  <c r="O54093" i="1"/>
  <c r="O54094" i="1"/>
  <c r="O54095" i="1"/>
  <c r="O54096" i="1"/>
  <c r="O54097" i="1"/>
  <c r="O54098" i="1"/>
  <c r="O54099" i="1"/>
  <c r="O54100" i="1"/>
  <c r="O54101" i="1"/>
  <c r="O54102" i="1"/>
  <c r="O54103" i="1"/>
  <c r="O54104" i="1"/>
  <c r="O54105" i="1"/>
  <c r="O54106" i="1"/>
  <c r="O54107" i="1"/>
  <c r="O54108" i="1"/>
  <c r="O54109" i="1"/>
  <c r="O54110" i="1"/>
  <c r="O54111" i="1"/>
  <c r="O54112" i="1"/>
  <c r="O54113" i="1"/>
  <c r="O54114" i="1"/>
  <c r="O54115" i="1"/>
  <c r="O54116" i="1"/>
  <c r="O54117" i="1"/>
  <c r="O54118" i="1"/>
  <c r="O54119" i="1"/>
  <c r="O54120" i="1"/>
  <c r="O54121" i="1"/>
  <c r="O54122" i="1"/>
  <c r="O54123" i="1"/>
  <c r="O54124" i="1"/>
  <c r="O54125" i="1"/>
  <c r="O54126" i="1"/>
  <c r="O54127" i="1"/>
  <c r="O54128" i="1"/>
  <c r="O54129" i="1"/>
  <c r="O54130" i="1"/>
  <c r="O54131" i="1"/>
  <c r="O54132" i="1"/>
  <c r="O54133" i="1"/>
  <c r="O54134" i="1"/>
  <c r="O54135" i="1"/>
  <c r="O54136" i="1"/>
  <c r="O54137" i="1"/>
  <c r="O54138" i="1"/>
  <c r="O54139" i="1"/>
  <c r="O54140" i="1"/>
  <c r="O54141" i="1"/>
  <c r="O54142" i="1"/>
  <c r="O54143" i="1"/>
  <c r="O54144" i="1"/>
  <c r="O54145" i="1"/>
  <c r="O54146" i="1"/>
  <c r="O54147" i="1"/>
  <c r="O54148" i="1"/>
  <c r="O54149" i="1"/>
  <c r="O54150" i="1"/>
  <c r="O54151" i="1"/>
  <c r="O54152" i="1"/>
  <c r="O54153" i="1"/>
  <c r="O54154" i="1"/>
  <c r="O54155" i="1"/>
  <c r="O54156" i="1"/>
  <c r="O54157" i="1"/>
  <c r="O54158" i="1"/>
  <c r="O54159" i="1"/>
  <c r="O54160" i="1"/>
  <c r="O54161" i="1"/>
  <c r="O54162" i="1"/>
  <c r="O54163" i="1"/>
  <c r="O54164" i="1"/>
  <c r="O54165" i="1"/>
  <c r="O54166" i="1"/>
  <c r="O54167" i="1"/>
  <c r="O54168" i="1"/>
  <c r="O54169" i="1"/>
  <c r="O54170" i="1"/>
  <c r="O54171" i="1"/>
  <c r="O54172" i="1"/>
  <c r="O54173" i="1"/>
  <c r="O54174" i="1"/>
  <c r="O54175" i="1"/>
  <c r="O54176" i="1"/>
  <c r="O54177" i="1"/>
  <c r="O54178" i="1"/>
  <c r="O54179" i="1"/>
  <c r="O54180" i="1"/>
  <c r="O54181" i="1"/>
  <c r="O54182" i="1"/>
  <c r="O54183" i="1"/>
  <c r="O54184" i="1"/>
  <c r="O54185" i="1"/>
  <c r="O54186" i="1"/>
  <c r="O54187" i="1"/>
  <c r="O54188" i="1"/>
  <c r="O54189" i="1"/>
  <c r="O54190" i="1"/>
  <c r="O54191" i="1"/>
  <c r="O54192" i="1"/>
  <c r="O54193" i="1"/>
  <c r="O54194" i="1"/>
  <c r="O54195" i="1"/>
  <c r="O54196" i="1"/>
  <c r="O54197" i="1"/>
  <c r="O54198" i="1"/>
  <c r="O54199" i="1"/>
  <c r="O54200" i="1"/>
  <c r="O54201" i="1"/>
  <c r="O54202" i="1"/>
  <c r="O54203" i="1"/>
  <c r="O54204" i="1"/>
  <c r="O54205" i="1"/>
  <c r="O54206" i="1"/>
  <c r="O54207" i="1"/>
  <c r="O54208" i="1"/>
  <c r="O54209" i="1"/>
  <c r="O54210" i="1"/>
  <c r="O54211" i="1"/>
  <c r="O54212" i="1"/>
  <c r="O54213" i="1"/>
  <c r="O54214" i="1"/>
  <c r="O54215" i="1"/>
  <c r="O54216" i="1"/>
  <c r="O54217" i="1"/>
  <c r="O54218" i="1"/>
  <c r="O54219" i="1"/>
  <c r="O54220" i="1"/>
  <c r="O54221" i="1"/>
  <c r="O54222" i="1"/>
  <c r="O54223" i="1"/>
  <c r="O54224" i="1"/>
  <c r="O54225" i="1"/>
  <c r="O54226" i="1"/>
  <c r="O54227" i="1"/>
  <c r="O54228" i="1"/>
  <c r="O54229" i="1"/>
  <c r="O54230" i="1"/>
  <c r="O54231" i="1"/>
  <c r="O54232" i="1"/>
  <c r="O54233" i="1"/>
  <c r="O54234" i="1"/>
  <c r="O54235" i="1"/>
  <c r="O54236" i="1"/>
  <c r="O54237" i="1"/>
  <c r="O54238" i="1"/>
  <c r="O54239" i="1"/>
  <c r="O54240" i="1"/>
  <c r="O54241" i="1"/>
  <c r="O54242" i="1"/>
  <c r="O54243" i="1"/>
  <c r="O54244" i="1"/>
  <c r="O54245" i="1"/>
  <c r="O54246" i="1"/>
  <c r="O54247" i="1"/>
  <c r="O54248" i="1"/>
  <c r="O54249" i="1"/>
  <c r="O54250" i="1"/>
  <c r="O54251" i="1"/>
  <c r="O54252" i="1"/>
  <c r="O54253" i="1"/>
  <c r="O54254" i="1"/>
  <c r="O54255" i="1"/>
  <c r="O54256" i="1"/>
  <c r="O54257" i="1"/>
  <c r="O54258" i="1"/>
  <c r="O54259" i="1"/>
  <c r="O54260" i="1"/>
  <c r="O54261" i="1"/>
  <c r="O54262" i="1"/>
  <c r="O54263" i="1"/>
  <c r="O54264" i="1"/>
  <c r="O54265" i="1"/>
  <c r="O54266" i="1"/>
  <c r="O54267" i="1"/>
  <c r="O54268" i="1"/>
  <c r="O54269" i="1"/>
  <c r="O54270" i="1"/>
  <c r="O54271" i="1"/>
  <c r="O54272" i="1"/>
  <c r="O54273" i="1"/>
  <c r="O54274" i="1"/>
  <c r="O54275" i="1"/>
  <c r="O54276" i="1"/>
  <c r="O54277" i="1"/>
  <c r="O54278" i="1"/>
  <c r="O54279" i="1"/>
  <c r="O54280" i="1"/>
  <c r="O54281" i="1"/>
  <c r="O54282" i="1"/>
  <c r="O54283" i="1"/>
  <c r="O54284" i="1"/>
  <c r="O54285" i="1"/>
  <c r="O54286" i="1"/>
  <c r="O54287" i="1"/>
  <c r="O54288" i="1"/>
  <c r="O54289" i="1"/>
  <c r="O54290" i="1"/>
  <c r="O54291" i="1"/>
  <c r="O54292" i="1"/>
  <c r="O54293" i="1"/>
  <c r="O54294" i="1"/>
  <c r="O54295" i="1"/>
  <c r="O54296" i="1"/>
  <c r="O54297" i="1"/>
  <c r="O54298" i="1"/>
  <c r="O54299" i="1"/>
  <c r="O54300" i="1"/>
  <c r="O54301" i="1"/>
  <c r="O54302" i="1"/>
  <c r="O54303" i="1"/>
  <c r="O54304" i="1"/>
  <c r="O54305" i="1"/>
  <c r="O54306" i="1"/>
  <c r="O54307" i="1"/>
  <c r="O54308" i="1"/>
  <c r="O54309" i="1"/>
  <c r="O54310" i="1"/>
  <c r="O54311" i="1"/>
  <c r="O54312" i="1"/>
  <c r="O54313" i="1"/>
  <c r="O54314" i="1"/>
  <c r="O54315" i="1"/>
  <c r="O54316" i="1"/>
  <c r="O54317" i="1"/>
  <c r="O54318" i="1"/>
  <c r="O54319" i="1"/>
  <c r="O54320" i="1"/>
  <c r="O54321" i="1"/>
  <c r="O54322" i="1"/>
  <c r="O54323" i="1"/>
  <c r="O54324" i="1"/>
  <c r="O54325" i="1"/>
  <c r="O54326" i="1"/>
  <c r="O54327" i="1"/>
  <c r="O54328" i="1"/>
  <c r="O54329" i="1"/>
  <c r="O54330" i="1"/>
  <c r="O54331" i="1"/>
  <c r="O54332" i="1"/>
  <c r="O54333" i="1"/>
  <c r="O54334" i="1"/>
  <c r="O54335" i="1"/>
  <c r="O54336" i="1"/>
  <c r="O54337" i="1"/>
  <c r="O54338" i="1"/>
  <c r="O54339" i="1"/>
  <c r="O54340" i="1"/>
  <c r="O54341" i="1"/>
  <c r="O54342" i="1"/>
  <c r="O54343" i="1"/>
  <c r="O54344" i="1"/>
  <c r="O54345" i="1"/>
  <c r="O54346" i="1"/>
  <c r="O54347" i="1"/>
  <c r="O54348" i="1"/>
  <c r="O54349" i="1"/>
  <c r="O54350" i="1"/>
  <c r="O54351" i="1"/>
  <c r="O54352" i="1"/>
  <c r="O54353" i="1"/>
  <c r="O54354" i="1"/>
  <c r="O54355" i="1"/>
  <c r="O54356" i="1"/>
  <c r="O54357" i="1"/>
  <c r="O54358" i="1"/>
  <c r="O54359" i="1"/>
  <c r="O54360" i="1"/>
  <c r="O54361" i="1"/>
  <c r="O54362" i="1"/>
  <c r="O54363" i="1"/>
  <c r="O54364" i="1"/>
  <c r="O54365" i="1"/>
  <c r="O54366" i="1"/>
  <c r="O54367" i="1"/>
  <c r="O54368" i="1"/>
  <c r="O54369" i="1"/>
  <c r="O54370" i="1"/>
  <c r="O54371" i="1"/>
  <c r="O54372" i="1"/>
  <c r="O54373" i="1"/>
  <c r="O54374" i="1"/>
  <c r="O54375" i="1"/>
  <c r="O54376" i="1"/>
  <c r="O54377" i="1"/>
  <c r="O54378" i="1"/>
  <c r="O54379" i="1"/>
  <c r="O54380" i="1"/>
  <c r="O54381" i="1"/>
  <c r="O54382" i="1"/>
  <c r="O54383" i="1"/>
  <c r="O54384" i="1"/>
  <c r="O54385" i="1"/>
  <c r="O54386" i="1"/>
  <c r="O54387" i="1"/>
  <c r="O54388" i="1"/>
  <c r="O54389" i="1"/>
  <c r="O54390" i="1"/>
  <c r="O54391" i="1"/>
  <c r="O54392" i="1"/>
  <c r="O54393" i="1"/>
  <c r="O54394" i="1"/>
  <c r="O54395" i="1"/>
  <c r="O54396" i="1"/>
  <c r="O54397" i="1"/>
  <c r="O54398" i="1"/>
  <c r="O54399" i="1"/>
  <c r="O54400" i="1"/>
  <c r="O54401" i="1"/>
  <c r="O54402" i="1"/>
  <c r="O54403" i="1"/>
  <c r="O54404" i="1"/>
  <c r="O54405" i="1"/>
  <c r="O54406" i="1"/>
  <c r="O54407" i="1"/>
  <c r="O54408" i="1"/>
  <c r="O54409" i="1"/>
  <c r="O54410" i="1"/>
  <c r="O54411" i="1"/>
  <c r="O54412" i="1"/>
  <c r="O54413" i="1"/>
  <c r="O54414" i="1"/>
  <c r="O54415" i="1"/>
  <c r="O54416" i="1"/>
  <c r="O54417" i="1"/>
  <c r="O54418" i="1"/>
  <c r="O54419" i="1"/>
  <c r="O54420" i="1"/>
  <c r="O54421" i="1"/>
  <c r="O54422" i="1"/>
  <c r="O54423" i="1"/>
  <c r="O54424" i="1"/>
  <c r="O54425" i="1"/>
  <c r="O54426" i="1"/>
  <c r="O54427" i="1"/>
  <c r="O54428" i="1"/>
  <c r="O54429" i="1"/>
  <c r="O54430" i="1"/>
  <c r="O54431" i="1"/>
  <c r="O54432" i="1"/>
  <c r="O54433" i="1"/>
  <c r="O54434" i="1"/>
  <c r="O54435" i="1"/>
  <c r="O54436" i="1"/>
  <c r="O54437" i="1"/>
  <c r="O54438" i="1"/>
  <c r="O54439" i="1"/>
  <c r="O54440" i="1"/>
  <c r="O54441" i="1"/>
  <c r="O54442" i="1"/>
  <c r="O54443" i="1"/>
  <c r="O54444" i="1"/>
  <c r="O54445" i="1"/>
  <c r="O54446" i="1"/>
  <c r="O54447" i="1"/>
  <c r="O54448" i="1"/>
  <c r="O54449" i="1"/>
  <c r="O54450" i="1"/>
  <c r="O54451" i="1"/>
  <c r="O54452" i="1"/>
  <c r="O54453" i="1"/>
  <c r="O54454" i="1"/>
  <c r="O54455" i="1"/>
  <c r="O54456" i="1"/>
  <c r="O54457" i="1"/>
  <c r="O54458" i="1"/>
  <c r="O54459" i="1"/>
  <c r="O54460" i="1"/>
  <c r="O54461" i="1"/>
  <c r="O54462" i="1"/>
  <c r="O54463" i="1"/>
  <c r="O54464" i="1"/>
  <c r="O54465" i="1"/>
  <c r="O54466" i="1"/>
  <c r="O54467" i="1"/>
  <c r="O54468" i="1"/>
  <c r="O54469" i="1"/>
  <c r="O54470" i="1"/>
  <c r="O54471" i="1"/>
  <c r="O54472" i="1"/>
  <c r="O54473" i="1"/>
  <c r="O54474" i="1"/>
  <c r="O54475" i="1"/>
  <c r="O54476" i="1"/>
  <c r="O54477" i="1"/>
  <c r="O54478" i="1"/>
  <c r="O54479" i="1"/>
  <c r="O54480" i="1"/>
  <c r="O54481" i="1"/>
  <c r="O54482" i="1"/>
  <c r="O54483" i="1"/>
  <c r="O54484" i="1"/>
  <c r="O54485" i="1"/>
  <c r="O54486" i="1"/>
  <c r="O54487" i="1"/>
  <c r="O54488" i="1"/>
  <c r="O54489" i="1"/>
  <c r="O54490" i="1"/>
  <c r="O54491" i="1"/>
  <c r="O54492" i="1"/>
  <c r="O54493" i="1"/>
  <c r="O54494" i="1"/>
  <c r="O54495" i="1"/>
  <c r="O54496" i="1"/>
  <c r="O54497" i="1"/>
  <c r="O54498" i="1"/>
  <c r="O54499" i="1"/>
  <c r="O54500" i="1"/>
  <c r="O54501" i="1"/>
  <c r="O54502" i="1"/>
  <c r="O54503" i="1"/>
  <c r="O54504" i="1"/>
  <c r="O54505" i="1"/>
  <c r="O54506" i="1"/>
  <c r="O54507" i="1"/>
  <c r="O54508" i="1"/>
  <c r="O54509" i="1"/>
  <c r="O54510" i="1"/>
  <c r="O54511" i="1"/>
  <c r="O54512" i="1"/>
  <c r="O54513" i="1"/>
  <c r="O54514" i="1"/>
  <c r="O54515" i="1"/>
  <c r="O54516" i="1"/>
  <c r="O54517" i="1"/>
  <c r="O54518" i="1"/>
  <c r="O54519" i="1"/>
  <c r="O54520" i="1"/>
  <c r="O54521" i="1"/>
  <c r="O54522" i="1"/>
  <c r="O54523" i="1"/>
  <c r="O54524" i="1"/>
  <c r="O54525" i="1"/>
  <c r="O54526" i="1"/>
  <c r="O54527" i="1"/>
  <c r="O54528" i="1"/>
  <c r="O54529" i="1"/>
  <c r="O54530" i="1"/>
  <c r="O54531" i="1"/>
  <c r="O54532" i="1"/>
  <c r="O54533" i="1"/>
  <c r="O54534" i="1"/>
  <c r="O54535" i="1"/>
  <c r="O54536" i="1"/>
  <c r="O54537" i="1"/>
  <c r="O54538" i="1"/>
  <c r="O54539" i="1"/>
  <c r="O54540" i="1"/>
  <c r="O54541" i="1"/>
  <c r="O54542" i="1"/>
  <c r="O54543" i="1"/>
  <c r="O54544" i="1"/>
  <c r="O54545" i="1"/>
  <c r="O54546" i="1"/>
  <c r="O54547" i="1"/>
  <c r="O54548" i="1"/>
  <c r="O54549" i="1"/>
  <c r="O54550" i="1"/>
  <c r="O54551" i="1"/>
  <c r="O54552" i="1"/>
  <c r="O54553" i="1"/>
  <c r="O54554" i="1"/>
  <c r="O54555" i="1"/>
  <c r="O54556" i="1"/>
  <c r="O54557" i="1"/>
  <c r="O54558" i="1"/>
  <c r="O54559" i="1"/>
  <c r="O54560" i="1"/>
  <c r="O54561" i="1"/>
  <c r="O54562" i="1"/>
  <c r="O54563" i="1"/>
  <c r="O54564" i="1"/>
  <c r="O54565" i="1"/>
  <c r="O54566" i="1"/>
  <c r="O54567" i="1"/>
  <c r="O54568" i="1"/>
  <c r="O54569" i="1"/>
  <c r="O54570" i="1"/>
  <c r="O54571" i="1"/>
  <c r="O54572" i="1"/>
  <c r="O54573" i="1"/>
  <c r="O54574" i="1"/>
  <c r="O54575" i="1"/>
  <c r="O54576" i="1"/>
  <c r="O54577" i="1"/>
  <c r="O54578" i="1"/>
  <c r="O54579" i="1"/>
  <c r="O54580" i="1"/>
  <c r="O54581" i="1"/>
  <c r="O54582" i="1"/>
  <c r="O54583" i="1"/>
  <c r="O54584" i="1"/>
  <c r="O54585" i="1"/>
  <c r="O54586" i="1"/>
  <c r="O54587" i="1"/>
  <c r="O54588" i="1"/>
  <c r="O54589" i="1"/>
  <c r="O54590" i="1"/>
  <c r="O54591" i="1"/>
  <c r="O54592" i="1"/>
  <c r="O54593" i="1"/>
  <c r="O54594" i="1"/>
  <c r="O54595" i="1"/>
  <c r="O54596" i="1"/>
  <c r="O54597" i="1"/>
  <c r="O54598" i="1"/>
  <c r="O54599" i="1"/>
  <c r="O54600" i="1"/>
  <c r="O54601" i="1"/>
  <c r="O54602" i="1"/>
  <c r="O54603" i="1"/>
  <c r="O54604" i="1"/>
  <c r="O54605" i="1"/>
  <c r="O54606" i="1"/>
  <c r="O54607" i="1"/>
  <c r="O54608" i="1"/>
  <c r="O54609" i="1"/>
  <c r="O54610" i="1"/>
  <c r="O54611" i="1"/>
  <c r="O54612" i="1"/>
  <c r="O54613" i="1"/>
  <c r="O54614" i="1"/>
  <c r="O54615" i="1"/>
  <c r="O54616" i="1"/>
  <c r="O54617" i="1"/>
  <c r="O54618" i="1"/>
  <c r="O54619" i="1"/>
  <c r="O54620" i="1"/>
  <c r="O54621" i="1"/>
  <c r="O54622" i="1"/>
  <c r="O54623" i="1"/>
  <c r="O54624" i="1"/>
  <c r="O54625" i="1"/>
  <c r="O54626" i="1"/>
  <c r="O54627" i="1"/>
  <c r="O54628" i="1"/>
  <c r="O54629" i="1"/>
  <c r="O54630" i="1"/>
  <c r="O54631" i="1"/>
  <c r="O54632" i="1"/>
  <c r="O54633" i="1"/>
  <c r="O54634" i="1"/>
  <c r="O54635" i="1"/>
  <c r="O54636" i="1"/>
  <c r="O54637" i="1"/>
  <c r="O54638" i="1"/>
  <c r="O54639" i="1"/>
  <c r="O54640" i="1"/>
  <c r="O54641" i="1"/>
  <c r="O54642" i="1"/>
  <c r="O54643" i="1"/>
  <c r="O54644" i="1"/>
  <c r="O54645" i="1"/>
  <c r="O54646" i="1"/>
  <c r="O54647" i="1"/>
  <c r="O54648" i="1"/>
  <c r="O54649" i="1"/>
  <c r="O54650" i="1"/>
  <c r="O54651" i="1"/>
  <c r="O54652" i="1"/>
  <c r="O54653" i="1"/>
  <c r="O54654" i="1"/>
  <c r="O54655" i="1"/>
  <c r="O54656" i="1"/>
  <c r="O54657" i="1"/>
  <c r="O54658" i="1"/>
  <c r="O54659" i="1"/>
  <c r="O54660" i="1"/>
  <c r="O54661" i="1"/>
  <c r="O54662" i="1"/>
  <c r="O54663" i="1"/>
  <c r="O54664" i="1"/>
  <c r="O54665" i="1"/>
  <c r="O54666" i="1"/>
  <c r="O54667" i="1"/>
  <c r="O54668" i="1"/>
  <c r="O54669" i="1"/>
  <c r="O54670" i="1"/>
  <c r="O54671" i="1"/>
  <c r="O54672" i="1"/>
  <c r="O54673" i="1"/>
  <c r="O54674" i="1"/>
  <c r="O54675" i="1"/>
  <c r="O54676" i="1"/>
  <c r="O54677" i="1"/>
  <c r="O54678" i="1"/>
  <c r="O54679" i="1"/>
  <c r="O54680" i="1"/>
  <c r="O54681" i="1"/>
  <c r="O54682" i="1"/>
  <c r="O54683" i="1"/>
  <c r="O54684" i="1"/>
  <c r="O54685" i="1"/>
  <c r="O54686" i="1"/>
  <c r="O54687" i="1"/>
  <c r="O54688" i="1"/>
  <c r="O54689" i="1"/>
  <c r="O54690" i="1"/>
  <c r="O54691" i="1"/>
  <c r="O54692" i="1"/>
  <c r="O54693" i="1"/>
  <c r="O54694" i="1"/>
  <c r="O54695" i="1"/>
  <c r="O54696" i="1"/>
  <c r="O54697" i="1"/>
  <c r="O54698" i="1"/>
  <c r="O54699" i="1"/>
  <c r="O54700" i="1"/>
  <c r="O54701" i="1"/>
  <c r="O54702" i="1"/>
  <c r="O54703" i="1"/>
  <c r="O54704" i="1"/>
  <c r="O54705" i="1"/>
  <c r="O54706" i="1"/>
  <c r="O54707" i="1"/>
  <c r="O54708" i="1"/>
  <c r="O54709" i="1"/>
  <c r="O54710" i="1"/>
  <c r="O54711" i="1"/>
  <c r="O54712" i="1"/>
  <c r="O54713" i="1"/>
  <c r="O54714" i="1"/>
  <c r="O54715" i="1"/>
  <c r="O54716" i="1"/>
  <c r="O54717" i="1"/>
  <c r="O54718" i="1"/>
  <c r="O54719" i="1"/>
  <c r="O54720" i="1"/>
  <c r="O54721" i="1"/>
  <c r="O54722" i="1"/>
  <c r="O54723" i="1"/>
  <c r="O54724" i="1"/>
  <c r="O54725" i="1"/>
  <c r="O54726" i="1"/>
  <c r="O54727" i="1"/>
  <c r="O54728" i="1"/>
  <c r="O54729" i="1"/>
  <c r="O54730" i="1"/>
  <c r="O54731" i="1"/>
  <c r="O54732" i="1"/>
  <c r="O54733" i="1"/>
  <c r="O54734" i="1"/>
  <c r="O54735" i="1"/>
  <c r="O54736" i="1"/>
  <c r="O54737" i="1"/>
  <c r="O54738" i="1"/>
  <c r="O54739" i="1"/>
  <c r="O54740" i="1"/>
  <c r="O54741" i="1"/>
  <c r="O54742" i="1"/>
  <c r="O54743" i="1"/>
  <c r="O54744" i="1"/>
  <c r="O54745" i="1"/>
  <c r="O54746" i="1"/>
  <c r="O54747" i="1"/>
  <c r="O54748" i="1"/>
  <c r="O54749" i="1"/>
  <c r="O54750" i="1"/>
  <c r="O54751" i="1"/>
  <c r="O54752" i="1"/>
  <c r="O54753" i="1"/>
  <c r="O54754" i="1"/>
  <c r="O54755" i="1"/>
  <c r="O54756" i="1"/>
  <c r="O54757" i="1"/>
  <c r="O54758" i="1"/>
  <c r="O54759" i="1"/>
  <c r="O54760" i="1"/>
  <c r="O54761" i="1"/>
  <c r="O54762" i="1"/>
  <c r="O54763" i="1"/>
  <c r="O54764" i="1"/>
  <c r="O54765" i="1"/>
  <c r="O54766" i="1"/>
  <c r="O54767" i="1"/>
  <c r="O54768" i="1"/>
  <c r="O54769" i="1"/>
  <c r="O54770" i="1"/>
  <c r="O54771" i="1"/>
  <c r="O54772" i="1"/>
  <c r="O54773" i="1"/>
  <c r="O54774" i="1"/>
  <c r="O54775" i="1"/>
  <c r="O54776" i="1"/>
  <c r="O54777" i="1"/>
  <c r="O54778" i="1"/>
  <c r="O54779" i="1"/>
  <c r="O54780" i="1"/>
  <c r="O54781" i="1"/>
  <c r="O54782" i="1"/>
  <c r="O54783" i="1"/>
  <c r="O54784" i="1"/>
  <c r="O54785" i="1"/>
  <c r="O54786" i="1"/>
  <c r="O54787" i="1"/>
  <c r="O54788" i="1"/>
  <c r="O54789" i="1"/>
  <c r="O54790" i="1"/>
  <c r="O54791" i="1"/>
  <c r="O54792" i="1"/>
  <c r="O54793" i="1"/>
  <c r="O54794" i="1"/>
  <c r="O54795" i="1"/>
  <c r="O54796" i="1"/>
  <c r="O54797" i="1"/>
  <c r="O54798" i="1"/>
  <c r="O54799" i="1"/>
  <c r="O54800" i="1"/>
  <c r="O54801" i="1"/>
  <c r="O54802" i="1"/>
  <c r="O54803" i="1"/>
  <c r="O54804" i="1"/>
  <c r="O54805" i="1"/>
  <c r="O54806" i="1"/>
  <c r="O54807" i="1"/>
  <c r="O54808" i="1"/>
  <c r="O54809" i="1"/>
  <c r="O54810" i="1"/>
  <c r="O54811" i="1"/>
  <c r="O54812" i="1"/>
  <c r="O54813" i="1"/>
  <c r="O54814" i="1"/>
  <c r="O54815" i="1"/>
  <c r="O54816" i="1"/>
  <c r="O54817" i="1"/>
  <c r="O54818" i="1"/>
  <c r="O54819" i="1"/>
  <c r="O54820" i="1"/>
  <c r="O54821" i="1"/>
  <c r="O54822" i="1"/>
  <c r="O54823" i="1"/>
  <c r="O54824" i="1"/>
  <c r="O54825" i="1"/>
  <c r="O54826" i="1"/>
  <c r="O54827" i="1"/>
  <c r="O54828" i="1"/>
  <c r="O54829" i="1"/>
  <c r="O54830" i="1"/>
  <c r="O54831" i="1"/>
  <c r="O54832" i="1"/>
  <c r="O54833" i="1"/>
  <c r="O54834" i="1"/>
  <c r="O54835" i="1"/>
  <c r="O54836" i="1"/>
  <c r="O54837" i="1"/>
  <c r="O54838" i="1"/>
  <c r="O54839" i="1"/>
  <c r="O54840" i="1"/>
  <c r="O54841" i="1"/>
  <c r="O54842" i="1"/>
  <c r="O54843" i="1"/>
  <c r="O54844" i="1"/>
  <c r="O54845" i="1"/>
  <c r="O54846" i="1"/>
  <c r="O54847" i="1"/>
  <c r="O54848" i="1"/>
  <c r="O54849" i="1"/>
  <c r="O54850" i="1"/>
  <c r="O54851" i="1"/>
  <c r="O54852" i="1"/>
  <c r="O54853" i="1"/>
  <c r="O54854" i="1"/>
  <c r="O54855" i="1"/>
  <c r="O54856" i="1"/>
  <c r="O54857" i="1"/>
  <c r="O54858" i="1"/>
  <c r="O54859" i="1"/>
  <c r="O54860" i="1"/>
  <c r="O54861" i="1"/>
  <c r="O54862" i="1"/>
  <c r="O54863" i="1"/>
  <c r="O54864" i="1"/>
  <c r="O54865" i="1"/>
  <c r="O54866" i="1"/>
  <c r="O54867" i="1"/>
  <c r="O54868" i="1"/>
  <c r="O54869" i="1"/>
  <c r="O54870" i="1"/>
  <c r="O54871" i="1"/>
  <c r="O54872" i="1"/>
  <c r="O54873" i="1"/>
  <c r="O54874" i="1"/>
  <c r="O54875" i="1"/>
  <c r="O54876" i="1"/>
  <c r="O54877" i="1"/>
  <c r="O54878" i="1"/>
  <c r="O54879" i="1"/>
  <c r="O54880" i="1"/>
  <c r="O54881" i="1"/>
  <c r="O54882" i="1"/>
  <c r="O54883" i="1"/>
  <c r="O54884" i="1"/>
  <c r="O54885" i="1"/>
  <c r="O54886" i="1"/>
  <c r="O54887" i="1"/>
  <c r="O54888" i="1"/>
  <c r="O54889" i="1"/>
  <c r="O54890" i="1"/>
  <c r="O54891" i="1"/>
  <c r="O54892" i="1"/>
  <c r="O54893" i="1"/>
  <c r="O54894" i="1"/>
  <c r="O54895" i="1"/>
  <c r="O54896" i="1"/>
  <c r="O54897" i="1"/>
  <c r="O54898" i="1"/>
  <c r="O54899" i="1"/>
  <c r="O54900" i="1"/>
  <c r="O54901" i="1"/>
  <c r="O54902" i="1"/>
  <c r="O54903" i="1"/>
  <c r="O54904" i="1"/>
  <c r="O54905" i="1"/>
  <c r="O54906" i="1"/>
  <c r="O54907" i="1"/>
  <c r="O54908" i="1"/>
  <c r="O54909" i="1"/>
  <c r="O54910" i="1"/>
  <c r="O54911" i="1"/>
  <c r="O54912" i="1"/>
  <c r="O54913" i="1"/>
  <c r="O54914" i="1"/>
  <c r="O54915" i="1"/>
  <c r="O54916" i="1"/>
  <c r="O54917" i="1"/>
  <c r="O54918" i="1"/>
  <c r="O54919" i="1"/>
  <c r="O54920" i="1"/>
  <c r="O54921" i="1"/>
  <c r="O54922" i="1"/>
  <c r="O54923" i="1"/>
  <c r="O54924" i="1"/>
  <c r="O54925" i="1"/>
  <c r="O54926" i="1"/>
  <c r="O54927" i="1"/>
  <c r="O54928" i="1"/>
  <c r="O54929" i="1"/>
  <c r="O54930" i="1"/>
  <c r="O54931" i="1"/>
  <c r="O54932" i="1"/>
  <c r="O54933" i="1"/>
  <c r="O54934" i="1"/>
  <c r="O54935" i="1"/>
  <c r="O54936" i="1"/>
  <c r="O54937" i="1"/>
  <c r="O54938" i="1"/>
  <c r="O54939" i="1"/>
  <c r="O54940" i="1"/>
  <c r="O54941" i="1"/>
  <c r="O54942" i="1"/>
  <c r="O54943" i="1"/>
  <c r="O54944" i="1"/>
  <c r="O54945" i="1"/>
  <c r="O54946" i="1"/>
  <c r="O54947" i="1"/>
  <c r="O54948" i="1"/>
  <c r="O54949" i="1"/>
  <c r="O54950" i="1"/>
  <c r="O54951" i="1"/>
  <c r="O54952" i="1"/>
  <c r="O54953" i="1"/>
  <c r="O54954" i="1"/>
  <c r="O54955" i="1"/>
  <c r="O54956" i="1"/>
  <c r="O54957" i="1"/>
  <c r="O54958" i="1"/>
  <c r="O54959" i="1"/>
  <c r="O54960" i="1"/>
  <c r="O54961" i="1"/>
  <c r="O54962" i="1"/>
  <c r="O54963" i="1"/>
  <c r="O54964" i="1"/>
  <c r="O54965" i="1"/>
  <c r="O54966" i="1"/>
  <c r="O54967" i="1"/>
  <c r="O54968" i="1"/>
  <c r="O54969" i="1"/>
  <c r="O54970" i="1"/>
  <c r="O54971" i="1"/>
  <c r="O54972" i="1"/>
  <c r="O54973" i="1"/>
  <c r="O54974" i="1"/>
  <c r="O54975" i="1"/>
  <c r="O54976" i="1"/>
  <c r="O54977" i="1"/>
  <c r="O54978" i="1"/>
  <c r="O54979" i="1"/>
  <c r="O54980" i="1"/>
  <c r="O54981" i="1"/>
  <c r="O54982" i="1"/>
  <c r="O54983" i="1"/>
  <c r="O54984" i="1"/>
  <c r="O54985" i="1"/>
  <c r="O54986" i="1"/>
  <c r="O54987" i="1"/>
  <c r="O54988" i="1"/>
  <c r="O54989" i="1"/>
  <c r="O54990" i="1"/>
  <c r="O54991" i="1"/>
  <c r="O54992" i="1"/>
  <c r="O54993" i="1"/>
  <c r="O54994" i="1"/>
  <c r="O54995" i="1"/>
  <c r="O54996" i="1"/>
  <c r="O54997" i="1"/>
  <c r="O54998" i="1"/>
  <c r="O54999" i="1"/>
  <c r="O55000" i="1"/>
  <c r="O55001" i="1"/>
  <c r="O55002" i="1"/>
  <c r="O55003" i="1"/>
  <c r="O55004" i="1"/>
  <c r="O55005" i="1"/>
  <c r="O55006" i="1"/>
  <c r="O55007" i="1"/>
  <c r="O55008" i="1"/>
  <c r="O55009" i="1"/>
  <c r="O55010" i="1"/>
  <c r="O55011" i="1"/>
  <c r="O55012" i="1"/>
  <c r="O55013" i="1"/>
  <c r="O55014" i="1"/>
  <c r="O55015" i="1"/>
  <c r="O55016" i="1"/>
  <c r="O55017" i="1"/>
  <c r="O55018" i="1"/>
  <c r="O55019" i="1"/>
  <c r="O55020" i="1"/>
  <c r="O55021" i="1"/>
  <c r="O55022" i="1"/>
  <c r="O55023" i="1"/>
  <c r="O55024" i="1"/>
  <c r="O55025" i="1"/>
  <c r="O55026" i="1"/>
  <c r="O55027" i="1"/>
  <c r="O55028" i="1"/>
  <c r="O55029" i="1"/>
  <c r="O55030" i="1"/>
  <c r="O55031" i="1"/>
  <c r="O55032" i="1"/>
  <c r="O55033" i="1"/>
  <c r="O55034" i="1"/>
  <c r="O55035" i="1"/>
  <c r="O55036" i="1"/>
  <c r="O55037" i="1"/>
  <c r="O55038" i="1"/>
  <c r="O55039" i="1"/>
  <c r="O55040" i="1"/>
  <c r="O55041" i="1"/>
  <c r="O55042" i="1"/>
  <c r="O55043" i="1"/>
  <c r="O55044" i="1"/>
  <c r="O55045" i="1"/>
  <c r="O55046" i="1"/>
  <c r="O55047" i="1"/>
  <c r="O55048" i="1"/>
  <c r="O55049" i="1"/>
  <c r="O55050" i="1"/>
  <c r="O55051" i="1"/>
  <c r="O55052" i="1"/>
  <c r="O55053" i="1"/>
  <c r="O55054" i="1"/>
  <c r="O55055" i="1"/>
  <c r="O55056" i="1"/>
  <c r="O55057" i="1"/>
  <c r="O55058" i="1"/>
  <c r="O55059" i="1"/>
  <c r="O55060" i="1"/>
  <c r="O55061" i="1"/>
  <c r="O55062" i="1"/>
  <c r="O55063" i="1"/>
  <c r="O55064" i="1"/>
  <c r="O55065" i="1"/>
  <c r="O55066" i="1"/>
  <c r="O55067" i="1"/>
  <c r="O55068" i="1"/>
  <c r="O55069" i="1"/>
  <c r="O55070" i="1"/>
  <c r="O55071" i="1"/>
  <c r="O55072" i="1"/>
  <c r="O55073" i="1"/>
  <c r="O55074" i="1"/>
  <c r="O55075" i="1"/>
  <c r="O55076" i="1"/>
  <c r="O55077" i="1"/>
  <c r="O55078" i="1"/>
  <c r="O55079" i="1"/>
  <c r="O55080" i="1"/>
  <c r="O55081" i="1"/>
  <c r="O55082" i="1"/>
  <c r="O55083" i="1"/>
  <c r="O55084" i="1"/>
  <c r="O55085" i="1"/>
  <c r="O55086" i="1"/>
  <c r="O55087" i="1"/>
  <c r="O55088" i="1"/>
  <c r="O55089" i="1"/>
  <c r="O55090" i="1"/>
  <c r="O55091" i="1"/>
  <c r="O55092" i="1"/>
  <c r="O55093" i="1"/>
  <c r="O55094" i="1"/>
  <c r="O55095" i="1"/>
  <c r="O55096" i="1"/>
  <c r="O55097" i="1"/>
  <c r="O55098" i="1"/>
  <c r="O55099" i="1"/>
  <c r="O55100" i="1"/>
  <c r="O55101" i="1"/>
  <c r="O55102" i="1"/>
  <c r="O55103" i="1"/>
  <c r="O55104" i="1"/>
  <c r="O55105" i="1"/>
  <c r="O55106" i="1"/>
  <c r="O55107" i="1"/>
  <c r="O55108" i="1"/>
  <c r="O55109" i="1"/>
  <c r="O55110" i="1"/>
  <c r="O55111" i="1"/>
  <c r="O55112" i="1"/>
  <c r="O55113" i="1"/>
  <c r="O55114" i="1"/>
  <c r="O55115" i="1"/>
  <c r="O55116" i="1"/>
  <c r="O55117" i="1"/>
  <c r="O55118" i="1"/>
  <c r="O55119" i="1"/>
  <c r="O55120" i="1"/>
  <c r="O55121" i="1"/>
  <c r="O55122" i="1"/>
  <c r="O55123" i="1"/>
  <c r="O55124" i="1"/>
  <c r="O55125" i="1"/>
  <c r="O55126" i="1"/>
  <c r="O55127" i="1"/>
  <c r="O55128" i="1"/>
  <c r="O55129" i="1"/>
  <c r="O55130" i="1"/>
  <c r="O55131" i="1"/>
  <c r="O55132" i="1"/>
  <c r="O55133" i="1"/>
  <c r="O55134" i="1"/>
  <c r="O55135" i="1"/>
  <c r="O55136" i="1"/>
  <c r="O55137" i="1"/>
  <c r="O55138" i="1"/>
  <c r="O55139" i="1"/>
  <c r="O55140" i="1"/>
  <c r="O55141" i="1"/>
  <c r="O55142" i="1"/>
  <c r="O55143" i="1"/>
  <c r="O55144" i="1"/>
  <c r="O55145" i="1"/>
  <c r="O55146" i="1"/>
  <c r="O55147" i="1"/>
  <c r="O55148" i="1"/>
  <c r="O55149" i="1"/>
  <c r="O55150" i="1"/>
  <c r="O55151" i="1"/>
  <c r="O55152" i="1"/>
  <c r="O55153" i="1"/>
  <c r="O55154" i="1"/>
  <c r="O55155" i="1"/>
  <c r="O55156" i="1"/>
  <c r="O55157" i="1"/>
  <c r="O55158" i="1"/>
  <c r="O55159" i="1"/>
  <c r="O55160" i="1"/>
  <c r="O55161" i="1"/>
  <c r="O55162" i="1"/>
  <c r="O55163" i="1"/>
  <c r="O55164" i="1"/>
  <c r="O55165" i="1"/>
  <c r="O55166" i="1"/>
  <c r="O55167" i="1"/>
  <c r="O55168" i="1"/>
  <c r="O55169" i="1"/>
  <c r="O55170" i="1"/>
  <c r="O55171" i="1"/>
  <c r="O55172" i="1"/>
  <c r="O55173" i="1"/>
  <c r="O55174" i="1"/>
  <c r="O55175" i="1"/>
  <c r="O55176" i="1"/>
  <c r="O55177" i="1"/>
  <c r="O55178" i="1"/>
  <c r="O55179" i="1"/>
  <c r="O55180" i="1"/>
  <c r="O55181" i="1"/>
  <c r="O55182" i="1"/>
  <c r="O55183" i="1"/>
  <c r="O55184" i="1"/>
  <c r="O55185" i="1"/>
  <c r="O55186" i="1"/>
  <c r="O55187" i="1"/>
  <c r="O55188" i="1"/>
  <c r="O55189" i="1"/>
  <c r="O55190" i="1"/>
  <c r="O55191" i="1"/>
  <c r="O55192" i="1"/>
  <c r="O55193" i="1"/>
  <c r="O55194" i="1"/>
  <c r="O55195" i="1"/>
  <c r="O55196" i="1"/>
  <c r="O55197" i="1"/>
  <c r="O55198" i="1"/>
  <c r="O55199" i="1"/>
  <c r="O55200" i="1"/>
  <c r="O55201" i="1"/>
  <c r="O55202" i="1"/>
  <c r="O55203" i="1"/>
  <c r="O55204" i="1"/>
  <c r="O55205" i="1"/>
  <c r="O55206" i="1"/>
  <c r="O55207" i="1"/>
  <c r="O55208" i="1"/>
  <c r="O55209" i="1"/>
  <c r="O55210" i="1"/>
  <c r="O55211" i="1"/>
  <c r="O55212" i="1"/>
  <c r="O55213" i="1"/>
  <c r="O55214" i="1"/>
  <c r="O55215" i="1"/>
  <c r="O55216" i="1"/>
  <c r="O55217" i="1"/>
  <c r="O55218" i="1"/>
  <c r="O55219" i="1"/>
  <c r="O55220" i="1"/>
  <c r="O55221" i="1"/>
  <c r="O55222" i="1"/>
  <c r="O55223" i="1"/>
  <c r="O55224" i="1"/>
  <c r="O55225" i="1"/>
  <c r="O55226" i="1"/>
  <c r="O55227" i="1"/>
  <c r="O55228" i="1"/>
  <c r="O55229" i="1"/>
  <c r="O55230" i="1"/>
  <c r="O55231" i="1"/>
  <c r="O55232" i="1"/>
  <c r="O55233" i="1"/>
  <c r="O55234" i="1"/>
  <c r="O55235" i="1"/>
  <c r="O55236" i="1"/>
  <c r="O55237" i="1"/>
  <c r="O55238" i="1"/>
  <c r="O55239" i="1"/>
  <c r="O55240" i="1"/>
  <c r="O55241" i="1"/>
  <c r="O55242" i="1"/>
  <c r="O55243" i="1"/>
  <c r="O55244" i="1"/>
  <c r="O55245" i="1"/>
  <c r="O55246" i="1"/>
  <c r="O55247" i="1"/>
  <c r="O55248" i="1"/>
  <c r="O55249" i="1"/>
  <c r="O55250" i="1"/>
  <c r="O55251" i="1"/>
  <c r="O55252" i="1"/>
  <c r="O55253" i="1"/>
  <c r="O55254" i="1"/>
  <c r="O55255" i="1"/>
  <c r="O55256" i="1"/>
  <c r="O55257" i="1"/>
  <c r="O55258" i="1"/>
  <c r="O55259" i="1"/>
  <c r="O55260" i="1"/>
  <c r="O55261" i="1"/>
  <c r="O55262" i="1"/>
  <c r="O55263" i="1"/>
  <c r="O55264" i="1"/>
  <c r="O55265" i="1"/>
  <c r="O55266" i="1"/>
  <c r="O55267" i="1"/>
  <c r="O55268" i="1"/>
  <c r="O55269" i="1"/>
  <c r="O55270" i="1"/>
  <c r="O55271" i="1"/>
  <c r="O55272" i="1"/>
  <c r="O55273" i="1"/>
  <c r="O55274" i="1"/>
  <c r="O55275" i="1"/>
  <c r="O55276" i="1"/>
  <c r="O55277" i="1"/>
  <c r="O55278" i="1"/>
  <c r="O55279" i="1"/>
  <c r="O55280" i="1"/>
  <c r="O55281" i="1"/>
  <c r="O55282" i="1"/>
  <c r="O55283" i="1"/>
  <c r="O55284" i="1"/>
  <c r="O55285" i="1"/>
  <c r="O55286" i="1"/>
  <c r="O55287" i="1"/>
  <c r="O55288" i="1"/>
  <c r="O55289" i="1"/>
  <c r="O55290" i="1"/>
  <c r="O55291" i="1"/>
  <c r="O55292" i="1"/>
  <c r="O55293" i="1"/>
  <c r="O55294" i="1"/>
  <c r="O55295" i="1"/>
  <c r="O55296" i="1"/>
  <c r="O55297" i="1"/>
  <c r="O55298" i="1"/>
  <c r="O55299" i="1"/>
  <c r="O55300" i="1"/>
  <c r="O55301" i="1"/>
  <c r="O55302" i="1"/>
  <c r="O55303" i="1"/>
  <c r="O55304" i="1"/>
  <c r="O55305" i="1"/>
  <c r="O55306" i="1"/>
  <c r="O55307" i="1"/>
  <c r="O55308" i="1"/>
  <c r="O55309" i="1"/>
  <c r="O55310" i="1"/>
  <c r="O55311" i="1"/>
  <c r="O55312" i="1"/>
  <c r="O55313" i="1"/>
  <c r="O55314" i="1"/>
  <c r="O55315" i="1"/>
  <c r="O55316" i="1"/>
  <c r="O55317" i="1"/>
  <c r="O55318" i="1"/>
  <c r="O55319" i="1"/>
  <c r="O55320" i="1"/>
  <c r="O55321" i="1"/>
  <c r="O55322" i="1"/>
  <c r="O55323" i="1"/>
  <c r="O55324" i="1"/>
  <c r="O55325" i="1"/>
  <c r="O55326" i="1"/>
  <c r="O55327" i="1"/>
  <c r="O55328" i="1"/>
  <c r="O55329" i="1"/>
  <c r="O55330" i="1"/>
  <c r="O55331" i="1"/>
  <c r="O55332" i="1"/>
  <c r="O55333" i="1"/>
  <c r="O55334" i="1"/>
  <c r="O55335" i="1"/>
  <c r="O55336" i="1"/>
  <c r="O55337" i="1"/>
  <c r="O55338" i="1"/>
  <c r="O55339" i="1"/>
  <c r="O55340" i="1"/>
  <c r="O55341" i="1"/>
  <c r="O55342" i="1"/>
  <c r="O55343" i="1"/>
  <c r="O55344" i="1"/>
  <c r="O55345" i="1"/>
  <c r="O55346" i="1"/>
  <c r="O55347" i="1"/>
  <c r="O55348" i="1"/>
  <c r="O55349" i="1"/>
  <c r="O55350" i="1"/>
  <c r="O55351" i="1"/>
  <c r="O55352" i="1"/>
  <c r="O55353" i="1"/>
  <c r="O55354" i="1"/>
  <c r="O55355" i="1"/>
  <c r="O55356" i="1"/>
  <c r="O55357" i="1"/>
  <c r="O55358" i="1"/>
  <c r="O55359" i="1"/>
  <c r="O55360" i="1"/>
  <c r="O55361" i="1"/>
  <c r="O55362" i="1"/>
  <c r="O55363" i="1"/>
  <c r="O55364" i="1"/>
  <c r="O55365" i="1"/>
  <c r="O55366" i="1"/>
  <c r="O55367" i="1"/>
  <c r="O55368" i="1"/>
  <c r="O55369" i="1"/>
  <c r="O55370" i="1"/>
  <c r="O55371" i="1"/>
  <c r="O55372" i="1"/>
  <c r="O55373" i="1"/>
  <c r="O55374" i="1"/>
  <c r="O55375" i="1"/>
  <c r="O55376" i="1"/>
  <c r="O55377" i="1"/>
  <c r="O55378" i="1"/>
  <c r="O55379" i="1"/>
  <c r="O55380" i="1"/>
  <c r="O55381" i="1"/>
  <c r="O55382" i="1"/>
  <c r="O55383" i="1"/>
  <c r="O55384" i="1"/>
  <c r="O55385" i="1"/>
  <c r="O55386" i="1"/>
  <c r="O55387" i="1"/>
  <c r="O55388" i="1"/>
  <c r="O55389" i="1"/>
  <c r="O55390" i="1"/>
  <c r="O55391" i="1"/>
  <c r="O55392" i="1"/>
  <c r="O55393" i="1"/>
  <c r="O55394" i="1"/>
  <c r="O55395" i="1"/>
  <c r="O55396" i="1"/>
  <c r="O55397" i="1"/>
  <c r="O55398" i="1"/>
  <c r="O55399" i="1"/>
  <c r="O55400" i="1"/>
  <c r="O55401" i="1"/>
  <c r="O55402" i="1"/>
  <c r="O55403" i="1"/>
  <c r="O55404" i="1"/>
  <c r="O55405" i="1"/>
  <c r="O55406" i="1"/>
  <c r="O55407" i="1"/>
  <c r="O55408" i="1"/>
  <c r="O55409" i="1"/>
  <c r="O55410" i="1"/>
  <c r="O55411" i="1"/>
  <c r="O55412" i="1"/>
  <c r="O55413" i="1"/>
  <c r="O55414" i="1"/>
  <c r="O55415" i="1"/>
  <c r="O55416" i="1"/>
  <c r="O55417" i="1"/>
  <c r="O55418" i="1"/>
  <c r="O55419" i="1"/>
  <c r="O55420" i="1"/>
  <c r="O55421" i="1"/>
  <c r="O55422" i="1"/>
  <c r="O55423" i="1"/>
  <c r="O55424" i="1"/>
  <c r="O55425" i="1"/>
  <c r="O55426" i="1"/>
  <c r="O55427" i="1"/>
  <c r="O55428" i="1"/>
  <c r="O55429" i="1"/>
  <c r="O55430" i="1"/>
  <c r="O55431" i="1"/>
  <c r="O55432" i="1"/>
  <c r="O55433" i="1"/>
  <c r="O55434" i="1"/>
  <c r="O55435" i="1"/>
  <c r="O55436" i="1"/>
  <c r="O55437" i="1"/>
  <c r="O55438" i="1"/>
  <c r="O55439" i="1"/>
  <c r="O55440" i="1"/>
  <c r="O55441" i="1"/>
  <c r="O55442" i="1"/>
  <c r="O55443" i="1"/>
  <c r="O55444" i="1"/>
  <c r="O55445" i="1"/>
  <c r="O55446" i="1"/>
  <c r="O55447" i="1"/>
  <c r="O55448" i="1"/>
  <c r="O55449" i="1"/>
  <c r="O55450" i="1"/>
  <c r="O55451" i="1"/>
  <c r="O55452" i="1"/>
  <c r="O55453" i="1"/>
  <c r="O55454" i="1"/>
  <c r="O55455" i="1"/>
  <c r="O55456" i="1"/>
  <c r="O55457" i="1"/>
  <c r="O55458" i="1"/>
  <c r="O55459" i="1"/>
  <c r="O55460" i="1"/>
  <c r="O55461" i="1"/>
  <c r="O55462" i="1"/>
  <c r="O55463" i="1"/>
  <c r="O55464" i="1"/>
  <c r="O55465" i="1"/>
  <c r="O55466" i="1"/>
  <c r="O55467" i="1"/>
  <c r="O55468" i="1"/>
  <c r="O55469" i="1"/>
  <c r="O55470" i="1"/>
  <c r="O55471" i="1"/>
  <c r="O55472" i="1"/>
  <c r="O55473" i="1"/>
  <c r="O55474" i="1"/>
  <c r="O55475" i="1"/>
  <c r="O55476" i="1"/>
  <c r="O55477" i="1"/>
  <c r="O55478" i="1"/>
  <c r="O55479" i="1"/>
  <c r="O55480" i="1"/>
  <c r="O55481" i="1"/>
  <c r="O55482" i="1"/>
  <c r="O55483" i="1"/>
  <c r="O55484" i="1"/>
  <c r="O55485" i="1"/>
  <c r="O55486" i="1"/>
  <c r="O55487" i="1"/>
  <c r="O55488" i="1"/>
  <c r="O55489" i="1"/>
  <c r="O55490" i="1"/>
  <c r="O55491" i="1"/>
  <c r="O55492" i="1"/>
  <c r="O55493" i="1"/>
  <c r="O55494" i="1"/>
  <c r="O55495" i="1"/>
  <c r="O55496" i="1"/>
  <c r="O55497" i="1"/>
  <c r="O55498" i="1"/>
  <c r="O55499" i="1"/>
  <c r="O55500" i="1"/>
  <c r="O55501" i="1"/>
  <c r="O55502" i="1"/>
  <c r="O55503" i="1"/>
  <c r="O55504" i="1"/>
  <c r="O55505" i="1"/>
  <c r="O55506" i="1"/>
  <c r="O55507" i="1"/>
  <c r="O55508" i="1"/>
  <c r="O55509" i="1"/>
  <c r="O55510" i="1"/>
  <c r="O55511" i="1"/>
  <c r="O55512" i="1"/>
  <c r="O55513" i="1"/>
  <c r="O55514" i="1"/>
  <c r="O55515" i="1"/>
  <c r="O55516" i="1"/>
  <c r="O55517" i="1"/>
  <c r="O55518" i="1"/>
  <c r="O55519" i="1"/>
  <c r="O55520" i="1"/>
  <c r="O55521" i="1"/>
  <c r="O55522" i="1"/>
  <c r="O55523" i="1"/>
  <c r="O55524" i="1"/>
  <c r="O55525" i="1"/>
  <c r="O55526" i="1"/>
  <c r="O55527" i="1"/>
  <c r="O55528" i="1"/>
  <c r="O55529" i="1"/>
  <c r="O55530" i="1"/>
  <c r="O55531" i="1"/>
  <c r="O55532" i="1"/>
  <c r="O55533" i="1"/>
  <c r="O55534" i="1"/>
  <c r="O55535" i="1"/>
  <c r="O55536" i="1"/>
  <c r="O55537" i="1"/>
  <c r="O55538" i="1"/>
  <c r="O55539" i="1"/>
  <c r="O55540" i="1"/>
  <c r="O55541" i="1"/>
  <c r="O55542" i="1"/>
  <c r="O55543" i="1"/>
  <c r="O55544" i="1"/>
  <c r="O55545" i="1"/>
  <c r="O55546" i="1"/>
  <c r="O55547" i="1"/>
  <c r="O55548" i="1"/>
  <c r="O55549" i="1"/>
  <c r="O55550" i="1"/>
  <c r="O55551" i="1"/>
  <c r="O55552" i="1"/>
  <c r="O55553" i="1"/>
  <c r="O55554" i="1"/>
  <c r="O55555" i="1"/>
  <c r="O55556" i="1"/>
  <c r="O55557" i="1"/>
  <c r="O55558" i="1"/>
  <c r="O55559" i="1"/>
  <c r="O55560" i="1"/>
  <c r="O55561" i="1"/>
  <c r="O55562" i="1"/>
  <c r="O55563" i="1"/>
  <c r="O55564" i="1"/>
  <c r="O55565" i="1"/>
  <c r="O55566" i="1"/>
  <c r="O55567" i="1"/>
  <c r="O55568" i="1"/>
  <c r="O55569" i="1"/>
  <c r="O55570" i="1"/>
  <c r="O55571" i="1"/>
  <c r="O55572" i="1"/>
  <c r="O55573" i="1"/>
  <c r="O55574" i="1"/>
  <c r="O55575" i="1"/>
  <c r="O55576" i="1"/>
  <c r="O55577" i="1"/>
  <c r="O55578" i="1"/>
  <c r="O55579" i="1"/>
  <c r="O55580" i="1"/>
  <c r="O55581" i="1"/>
  <c r="O55582" i="1"/>
  <c r="O55583" i="1"/>
  <c r="O55584" i="1"/>
  <c r="O55585" i="1"/>
  <c r="O55586" i="1"/>
  <c r="O55587" i="1"/>
  <c r="O55588" i="1"/>
  <c r="O55589" i="1"/>
  <c r="O55590" i="1"/>
  <c r="O55591" i="1"/>
  <c r="O55592" i="1"/>
  <c r="O55593" i="1"/>
  <c r="O55594" i="1"/>
  <c r="O55595" i="1"/>
  <c r="O55596" i="1"/>
  <c r="O55597" i="1"/>
  <c r="O55598" i="1"/>
  <c r="O55599" i="1"/>
  <c r="O55600" i="1"/>
  <c r="O55601" i="1"/>
  <c r="O55602" i="1"/>
  <c r="O55603" i="1"/>
  <c r="O55604" i="1"/>
  <c r="O55605" i="1"/>
  <c r="O55606" i="1"/>
  <c r="O55607" i="1"/>
  <c r="O55608" i="1"/>
  <c r="O55609" i="1"/>
  <c r="O55610" i="1"/>
  <c r="O55611" i="1"/>
  <c r="O55612" i="1"/>
  <c r="O55613" i="1"/>
  <c r="O55614" i="1"/>
  <c r="O55615" i="1"/>
  <c r="O55616" i="1"/>
  <c r="O55617" i="1"/>
  <c r="O55618" i="1"/>
  <c r="O55619" i="1"/>
  <c r="O55620" i="1"/>
  <c r="O55621" i="1"/>
  <c r="O55622" i="1"/>
  <c r="O55623" i="1"/>
  <c r="O55624" i="1"/>
  <c r="O55625" i="1"/>
  <c r="O55626" i="1"/>
  <c r="O55627" i="1"/>
  <c r="O55628" i="1"/>
  <c r="O55629" i="1"/>
  <c r="O55630" i="1"/>
  <c r="O55631" i="1"/>
  <c r="O55632" i="1"/>
  <c r="O55633" i="1"/>
  <c r="O55634" i="1"/>
  <c r="O55635" i="1"/>
  <c r="O55636" i="1"/>
  <c r="O55637" i="1"/>
  <c r="O55638" i="1"/>
  <c r="O55639" i="1"/>
  <c r="O55640" i="1"/>
  <c r="O55641" i="1"/>
  <c r="O55642" i="1"/>
  <c r="O55643" i="1"/>
  <c r="O55644" i="1"/>
  <c r="O55645" i="1"/>
  <c r="O55646" i="1"/>
  <c r="O55647" i="1"/>
  <c r="O55648" i="1"/>
  <c r="O55649" i="1"/>
  <c r="O55650" i="1"/>
  <c r="O55651" i="1"/>
  <c r="O55652" i="1"/>
  <c r="O55653" i="1"/>
  <c r="O55654" i="1"/>
  <c r="O55655" i="1"/>
  <c r="O55656" i="1"/>
  <c r="O55657" i="1"/>
  <c r="O55658" i="1"/>
  <c r="O55659" i="1"/>
  <c r="O55660" i="1"/>
  <c r="O55661" i="1"/>
  <c r="O55662" i="1"/>
  <c r="O55663" i="1"/>
  <c r="O55664" i="1"/>
  <c r="O55665" i="1"/>
  <c r="O55666" i="1"/>
  <c r="O55667" i="1"/>
  <c r="O55668" i="1"/>
  <c r="O55669" i="1"/>
  <c r="O55670" i="1"/>
  <c r="O55671" i="1"/>
  <c r="O55672" i="1"/>
  <c r="O55673" i="1"/>
  <c r="O55674" i="1"/>
  <c r="O55675" i="1"/>
  <c r="O55676" i="1"/>
  <c r="O55677" i="1"/>
  <c r="O55678" i="1"/>
  <c r="O55679" i="1"/>
  <c r="O55680" i="1"/>
  <c r="O55681" i="1"/>
  <c r="O55682" i="1"/>
  <c r="O55683" i="1"/>
  <c r="O55684" i="1"/>
  <c r="O55685" i="1"/>
  <c r="O55686" i="1"/>
  <c r="O55687" i="1"/>
  <c r="O55688" i="1"/>
  <c r="O55689" i="1"/>
  <c r="O55690" i="1"/>
  <c r="O55691" i="1"/>
  <c r="O55692" i="1"/>
  <c r="O55693" i="1"/>
  <c r="O55694" i="1"/>
  <c r="O55695" i="1"/>
  <c r="O55696" i="1"/>
  <c r="O55697" i="1"/>
  <c r="O55698" i="1"/>
  <c r="O55699" i="1"/>
  <c r="O55700" i="1"/>
  <c r="O55701" i="1"/>
  <c r="O55702" i="1"/>
  <c r="O55703" i="1"/>
  <c r="O55704" i="1"/>
  <c r="O55705" i="1"/>
  <c r="O55706" i="1"/>
  <c r="O55707" i="1"/>
  <c r="O55708" i="1"/>
  <c r="O55709" i="1"/>
  <c r="O55710" i="1"/>
  <c r="O55711" i="1"/>
  <c r="O55712" i="1"/>
  <c r="O55713" i="1"/>
  <c r="O55714" i="1"/>
  <c r="O55715" i="1"/>
  <c r="O55716" i="1"/>
  <c r="O55717" i="1"/>
  <c r="O55718" i="1"/>
  <c r="O55719" i="1"/>
  <c r="O55720" i="1"/>
  <c r="O55721" i="1"/>
  <c r="O55722" i="1"/>
  <c r="O55723" i="1"/>
  <c r="O55724" i="1"/>
  <c r="O55725" i="1"/>
  <c r="O55726" i="1"/>
  <c r="O55727" i="1"/>
  <c r="O55728" i="1"/>
  <c r="O55729" i="1"/>
  <c r="O55730" i="1"/>
  <c r="O55731" i="1"/>
  <c r="O55732" i="1"/>
  <c r="O55733" i="1"/>
  <c r="O55734" i="1"/>
  <c r="O55735" i="1"/>
  <c r="O55736" i="1"/>
  <c r="O55737" i="1"/>
  <c r="O55738" i="1"/>
  <c r="O55739" i="1"/>
  <c r="O55740" i="1"/>
  <c r="O55741" i="1"/>
  <c r="O55742" i="1"/>
  <c r="O55743" i="1"/>
  <c r="O55744" i="1"/>
  <c r="O55745" i="1"/>
  <c r="O55746" i="1"/>
  <c r="O55747" i="1"/>
  <c r="O55748" i="1"/>
  <c r="O55749" i="1"/>
  <c r="O55750" i="1"/>
  <c r="O55751" i="1"/>
  <c r="O55752" i="1"/>
  <c r="O55753" i="1"/>
  <c r="O55754" i="1"/>
  <c r="O55755" i="1"/>
  <c r="O55756" i="1"/>
  <c r="O55757" i="1"/>
  <c r="O55758" i="1"/>
  <c r="O55759" i="1"/>
  <c r="O55760" i="1"/>
  <c r="O55761" i="1"/>
  <c r="O55762" i="1"/>
  <c r="O55763" i="1"/>
  <c r="O55764" i="1"/>
  <c r="O55765" i="1"/>
  <c r="O55766" i="1"/>
  <c r="O55767" i="1"/>
  <c r="O55768" i="1"/>
  <c r="O55769" i="1"/>
  <c r="O55770" i="1"/>
  <c r="O55771" i="1"/>
  <c r="O55772" i="1"/>
  <c r="O55773" i="1"/>
  <c r="O55774" i="1"/>
  <c r="O55775" i="1"/>
  <c r="O55776" i="1"/>
  <c r="O55777" i="1"/>
  <c r="O55778" i="1"/>
  <c r="O55779" i="1"/>
  <c r="O55780" i="1"/>
  <c r="O55781" i="1"/>
  <c r="O55782" i="1"/>
  <c r="O55783" i="1"/>
  <c r="O55784" i="1"/>
  <c r="O55785" i="1"/>
  <c r="O55786" i="1"/>
  <c r="O55787" i="1"/>
  <c r="O55788" i="1"/>
  <c r="O55789" i="1"/>
  <c r="O55790" i="1"/>
  <c r="O55791" i="1"/>
  <c r="O55792" i="1"/>
  <c r="O55793" i="1"/>
  <c r="O55794" i="1"/>
  <c r="O55795" i="1"/>
  <c r="O55796" i="1"/>
  <c r="O55797" i="1"/>
  <c r="O55798" i="1"/>
  <c r="O55799" i="1"/>
  <c r="O55800" i="1"/>
  <c r="O55801" i="1"/>
  <c r="O55802" i="1"/>
  <c r="O55803" i="1"/>
  <c r="O55804" i="1"/>
  <c r="O55805" i="1"/>
  <c r="O55806" i="1"/>
  <c r="O55807" i="1"/>
  <c r="O55808" i="1"/>
  <c r="O55809" i="1"/>
  <c r="O55810" i="1"/>
  <c r="O55811" i="1"/>
  <c r="O55812" i="1"/>
  <c r="O55813" i="1"/>
  <c r="O55814" i="1"/>
  <c r="O55815" i="1"/>
  <c r="O55816" i="1"/>
  <c r="O55817" i="1"/>
  <c r="O55818" i="1"/>
  <c r="O55819" i="1"/>
  <c r="O55820" i="1"/>
  <c r="O55821" i="1"/>
  <c r="O55822" i="1"/>
  <c r="O55823" i="1"/>
  <c r="O55824" i="1"/>
  <c r="O55825" i="1"/>
  <c r="O55826" i="1"/>
  <c r="O55827" i="1"/>
  <c r="O55828" i="1"/>
  <c r="O55829" i="1"/>
  <c r="O55830" i="1"/>
  <c r="O55831" i="1"/>
  <c r="O55832" i="1"/>
  <c r="O55833" i="1"/>
  <c r="O55834" i="1"/>
  <c r="O55835" i="1"/>
  <c r="O55836" i="1"/>
  <c r="O55837" i="1"/>
  <c r="O55838" i="1"/>
  <c r="O55839" i="1"/>
  <c r="O55840" i="1"/>
  <c r="O55841" i="1"/>
  <c r="O55842" i="1"/>
  <c r="O55843" i="1"/>
  <c r="O55844" i="1"/>
  <c r="O55845" i="1"/>
  <c r="O55846" i="1"/>
  <c r="O55847" i="1"/>
  <c r="O55848" i="1"/>
  <c r="O55849" i="1"/>
  <c r="O55850" i="1"/>
  <c r="O55851" i="1"/>
  <c r="O55852" i="1"/>
  <c r="O55853" i="1"/>
  <c r="O55854" i="1"/>
  <c r="O55855" i="1"/>
  <c r="O55856" i="1"/>
  <c r="O55857" i="1"/>
  <c r="O55858" i="1"/>
  <c r="O55859" i="1"/>
  <c r="O55860" i="1"/>
  <c r="O55861" i="1"/>
  <c r="O55862" i="1"/>
  <c r="O55863" i="1"/>
  <c r="O55864" i="1"/>
  <c r="O55865" i="1"/>
  <c r="O55866" i="1"/>
  <c r="O55867" i="1"/>
  <c r="O55868" i="1"/>
  <c r="O55869" i="1"/>
  <c r="O55870" i="1"/>
  <c r="O55871" i="1"/>
  <c r="O55872" i="1"/>
  <c r="O55873" i="1"/>
  <c r="O55874" i="1"/>
  <c r="O55875" i="1"/>
  <c r="O55876" i="1"/>
  <c r="O55877" i="1"/>
  <c r="O55878" i="1"/>
  <c r="O55879" i="1"/>
  <c r="O55880" i="1"/>
  <c r="O55881" i="1"/>
  <c r="O55882" i="1"/>
  <c r="O55883" i="1"/>
  <c r="O55884" i="1"/>
  <c r="O55885" i="1"/>
  <c r="O55886" i="1"/>
  <c r="O55887" i="1"/>
  <c r="O55888" i="1"/>
  <c r="O55889" i="1"/>
  <c r="O55890" i="1"/>
  <c r="O55891" i="1"/>
  <c r="O55892" i="1"/>
  <c r="O55893" i="1"/>
  <c r="O55894" i="1"/>
  <c r="O55895" i="1"/>
  <c r="O55896" i="1"/>
  <c r="O55897" i="1"/>
  <c r="O55898" i="1"/>
  <c r="O55899" i="1"/>
  <c r="O55900" i="1"/>
  <c r="O55901" i="1"/>
  <c r="O55902" i="1"/>
  <c r="O55903" i="1"/>
  <c r="O55904" i="1"/>
  <c r="O55905" i="1"/>
  <c r="O55906" i="1"/>
  <c r="O55907" i="1"/>
  <c r="O55908" i="1"/>
  <c r="O55909" i="1"/>
  <c r="O55910" i="1"/>
  <c r="O55911" i="1"/>
  <c r="O55912" i="1"/>
  <c r="O55913" i="1"/>
  <c r="O55914" i="1"/>
  <c r="O55915" i="1"/>
  <c r="O55916" i="1"/>
  <c r="O55917" i="1"/>
  <c r="O55918" i="1"/>
  <c r="O55919" i="1"/>
  <c r="O55920" i="1"/>
  <c r="O55921" i="1"/>
  <c r="O55922" i="1"/>
  <c r="O55923" i="1"/>
  <c r="O55924" i="1"/>
  <c r="O55925" i="1"/>
  <c r="O55926" i="1"/>
  <c r="O55927" i="1"/>
  <c r="O55928" i="1"/>
  <c r="O55929" i="1"/>
  <c r="O55930" i="1"/>
  <c r="O55931" i="1"/>
  <c r="O55932" i="1"/>
  <c r="O55933" i="1"/>
  <c r="O55934" i="1"/>
  <c r="O55935" i="1"/>
  <c r="O55936" i="1"/>
  <c r="O55937" i="1"/>
  <c r="O55938" i="1"/>
  <c r="O55939" i="1"/>
  <c r="O55940" i="1"/>
  <c r="O55941" i="1"/>
  <c r="O55942" i="1"/>
  <c r="O55943" i="1"/>
  <c r="O55944" i="1"/>
  <c r="O55945" i="1"/>
  <c r="O55946" i="1"/>
  <c r="O55947" i="1"/>
  <c r="O55948" i="1"/>
  <c r="O55949" i="1"/>
  <c r="O55950" i="1"/>
  <c r="O55951" i="1"/>
  <c r="O55952" i="1"/>
  <c r="O55953" i="1"/>
  <c r="O55954" i="1"/>
  <c r="O55955" i="1"/>
  <c r="O55956" i="1"/>
  <c r="O55957" i="1"/>
  <c r="O55958" i="1"/>
  <c r="O55959" i="1"/>
  <c r="O55960" i="1"/>
  <c r="O55961" i="1"/>
  <c r="O55962" i="1"/>
  <c r="O55963" i="1"/>
  <c r="O55964" i="1"/>
  <c r="O55965" i="1"/>
  <c r="O55966" i="1"/>
  <c r="O55967" i="1"/>
  <c r="O55968" i="1"/>
  <c r="O55969" i="1"/>
  <c r="O55970" i="1"/>
  <c r="O55971" i="1"/>
  <c r="O55972" i="1"/>
  <c r="O55973" i="1"/>
  <c r="O55974" i="1"/>
  <c r="O55975" i="1"/>
  <c r="O55976" i="1"/>
  <c r="O55977" i="1"/>
  <c r="O55978" i="1"/>
  <c r="O55979" i="1"/>
  <c r="O55980" i="1"/>
  <c r="O55981" i="1"/>
  <c r="O55982" i="1"/>
  <c r="O55983" i="1"/>
  <c r="O55984" i="1"/>
  <c r="O55985" i="1"/>
  <c r="O55986" i="1"/>
  <c r="O55987" i="1"/>
  <c r="O55988" i="1"/>
  <c r="O55989" i="1"/>
  <c r="O55990" i="1"/>
  <c r="O55991" i="1"/>
  <c r="O55992" i="1"/>
  <c r="O55993" i="1"/>
  <c r="O55994" i="1"/>
  <c r="O55995" i="1"/>
  <c r="O55996" i="1"/>
  <c r="O55997" i="1"/>
  <c r="O55998" i="1"/>
  <c r="O55999" i="1"/>
  <c r="O56000" i="1"/>
  <c r="O56001" i="1"/>
  <c r="O56002" i="1"/>
  <c r="O56003" i="1"/>
  <c r="O56004" i="1"/>
  <c r="O56005" i="1"/>
  <c r="O56006" i="1"/>
  <c r="O56007" i="1"/>
  <c r="O56008" i="1"/>
  <c r="O56009" i="1"/>
  <c r="O56010" i="1"/>
  <c r="O56011" i="1"/>
  <c r="O56012" i="1"/>
  <c r="O56013" i="1"/>
  <c r="O56014" i="1"/>
  <c r="O56015" i="1"/>
  <c r="O56016" i="1"/>
  <c r="O56017" i="1"/>
  <c r="O56018" i="1"/>
  <c r="O56019" i="1"/>
  <c r="O56020" i="1"/>
  <c r="O56021" i="1"/>
  <c r="O56022" i="1"/>
  <c r="O56023" i="1"/>
  <c r="O56024" i="1"/>
  <c r="O56025" i="1"/>
  <c r="O56026" i="1"/>
  <c r="O56027" i="1"/>
  <c r="O56028" i="1"/>
  <c r="O56029" i="1"/>
  <c r="O56030" i="1"/>
  <c r="O56031" i="1"/>
  <c r="O56032" i="1"/>
  <c r="O56033" i="1"/>
  <c r="O56034" i="1"/>
  <c r="O56035" i="1"/>
  <c r="O56036" i="1"/>
  <c r="O56037" i="1"/>
  <c r="O56038" i="1"/>
  <c r="O56039" i="1"/>
  <c r="O56040" i="1"/>
  <c r="O56041" i="1"/>
  <c r="O56042" i="1"/>
  <c r="O56043" i="1"/>
  <c r="O56044" i="1"/>
  <c r="O56045" i="1"/>
  <c r="O56046" i="1"/>
  <c r="O56047" i="1"/>
  <c r="O56048" i="1"/>
  <c r="O56049" i="1"/>
  <c r="O56050" i="1"/>
  <c r="O56051" i="1"/>
  <c r="O56052" i="1"/>
  <c r="O56053" i="1"/>
  <c r="O56054" i="1"/>
  <c r="O56055" i="1"/>
  <c r="O56056" i="1"/>
  <c r="O56057" i="1"/>
  <c r="O56058" i="1"/>
  <c r="O56059" i="1"/>
  <c r="O56060" i="1"/>
  <c r="O56061" i="1"/>
  <c r="O56062" i="1"/>
  <c r="O56063" i="1"/>
  <c r="O56064" i="1"/>
  <c r="O56065" i="1"/>
  <c r="O56066" i="1"/>
  <c r="O56067" i="1"/>
  <c r="O56068" i="1"/>
  <c r="O56069" i="1"/>
  <c r="O56070" i="1"/>
  <c r="O56071" i="1"/>
  <c r="O56072" i="1"/>
  <c r="O56073" i="1"/>
  <c r="O56074" i="1"/>
  <c r="O56075" i="1"/>
  <c r="O56076" i="1"/>
  <c r="O56077" i="1"/>
  <c r="O56078" i="1"/>
  <c r="O56079" i="1"/>
  <c r="O56080" i="1"/>
  <c r="O56081" i="1"/>
  <c r="O56082" i="1"/>
  <c r="O56083" i="1"/>
  <c r="O56084" i="1"/>
  <c r="O56085" i="1"/>
  <c r="O56086" i="1"/>
  <c r="O56087" i="1"/>
  <c r="O56088" i="1"/>
  <c r="O56089" i="1"/>
  <c r="O56090" i="1"/>
  <c r="O56091" i="1"/>
  <c r="O56092" i="1"/>
  <c r="O56093" i="1"/>
  <c r="O56094" i="1"/>
  <c r="O56095" i="1"/>
  <c r="O56096" i="1"/>
  <c r="O56097" i="1"/>
  <c r="O56098" i="1"/>
  <c r="O56099" i="1"/>
  <c r="O56100" i="1"/>
  <c r="O56101" i="1"/>
  <c r="O56102" i="1"/>
  <c r="O56103" i="1"/>
  <c r="O56104" i="1"/>
  <c r="O56105" i="1"/>
  <c r="O56106" i="1"/>
  <c r="O56107" i="1"/>
  <c r="O56108" i="1"/>
  <c r="O56109" i="1"/>
  <c r="O56110" i="1"/>
  <c r="O56111" i="1"/>
  <c r="O56112" i="1"/>
  <c r="O56113" i="1"/>
  <c r="O56114" i="1"/>
  <c r="O56115" i="1"/>
  <c r="O56116" i="1"/>
  <c r="O56117" i="1"/>
  <c r="O56118" i="1"/>
  <c r="O56119" i="1"/>
  <c r="O56120" i="1"/>
  <c r="O56121" i="1"/>
  <c r="O56122" i="1"/>
  <c r="O56123" i="1"/>
  <c r="O56124" i="1"/>
  <c r="O56125" i="1"/>
  <c r="O56126" i="1"/>
  <c r="O56127" i="1"/>
  <c r="O56128" i="1"/>
  <c r="O56129" i="1"/>
  <c r="O56130" i="1"/>
  <c r="O56131" i="1"/>
  <c r="O56132" i="1"/>
  <c r="O56133" i="1"/>
  <c r="O56134" i="1"/>
  <c r="O56135" i="1"/>
  <c r="O56136" i="1"/>
  <c r="O56137" i="1"/>
  <c r="O56138" i="1"/>
  <c r="O56139" i="1"/>
  <c r="O56140" i="1"/>
  <c r="O56141" i="1"/>
  <c r="O56142" i="1"/>
  <c r="O56143" i="1"/>
  <c r="O56144" i="1"/>
  <c r="O56145" i="1"/>
  <c r="O56146" i="1"/>
  <c r="O56147" i="1"/>
  <c r="O56148" i="1"/>
  <c r="O56149" i="1"/>
  <c r="O56150" i="1"/>
  <c r="O56151" i="1"/>
  <c r="O56152" i="1"/>
  <c r="O56153" i="1"/>
  <c r="O56154" i="1"/>
  <c r="O56155" i="1"/>
  <c r="O56156" i="1"/>
  <c r="O56157" i="1"/>
  <c r="O56158" i="1"/>
  <c r="O56159" i="1"/>
  <c r="O56160" i="1"/>
  <c r="O56161" i="1"/>
  <c r="O56162" i="1"/>
  <c r="O56163" i="1"/>
  <c r="O56164" i="1"/>
  <c r="O56165" i="1"/>
  <c r="O56166" i="1"/>
  <c r="O56167" i="1"/>
  <c r="O56168" i="1"/>
  <c r="O56169" i="1"/>
  <c r="O56170" i="1"/>
  <c r="O56171" i="1"/>
  <c r="O56172" i="1"/>
  <c r="O56173" i="1"/>
  <c r="O56174" i="1"/>
  <c r="O56175" i="1"/>
  <c r="O56176" i="1"/>
  <c r="O56177" i="1"/>
  <c r="O56178" i="1"/>
  <c r="O56179" i="1"/>
  <c r="O56180" i="1"/>
  <c r="O56181" i="1"/>
  <c r="O56182" i="1"/>
  <c r="O56183" i="1"/>
  <c r="O56184" i="1"/>
  <c r="O56185" i="1"/>
  <c r="O56186" i="1"/>
  <c r="O56187" i="1"/>
  <c r="O56188" i="1"/>
  <c r="O56189" i="1"/>
  <c r="O56190" i="1"/>
  <c r="O56191" i="1"/>
  <c r="O56192" i="1"/>
  <c r="O56193" i="1"/>
  <c r="O56194" i="1"/>
  <c r="O56195" i="1"/>
  <c r="O56196" i="1"/>
  <c r="O56197" i="1"/>
  <c r="O56198" i="1"/>
  <c r="O56199" i="1"/>
  <c r="O56200" i="1"/>
  <c r="O56201" i="1"/>
  <c r="O56202" i="1"/>
  <c r="O56203" i="1"/>
  <c r="O56204" i="1"/>
  <c r="O56205" i="1"/>
  <c r="O56206" i="1"/>
  <c r="O56207" i="1"/>
  <c r="O56208" i="1"/>
  <c r="O56209" i="1"/>
  <c r="O56210" i="1"/>
  <c r="O56211" i="1"/>
  <c r="O56212" i="1"/>
  <c r="O56213" i="1"/>
  <c r="O56214" i="1"/>
  <c r="O56215" i="1"/>
  <c r="O56216" i="1"/>
  <c r="O56217" i="1"/>
  <c r="O56218" i="1"/>
  <c r="O56219" i="1"/>
  <c r="O56220" i="1"/>
  <c r="O56221" i="1"/>
  <c r="O56222" i="1"/>
  <c r="O56223" i="1"/>
  <c r="O56224" i="1"/>
  <c r="O56225" i="1"/>
  <c r="O56226" i="1"/>
  <c r="O56227" i="1"/>
  <c r="O56228" i="1"/>
  <c r="O56229" i="1"/>
  <c r="O56230" i="1"/>
  <c r="O56231" i="1"/>
  <c r="O56232" i="1"/>
  <c r="O56233" i="1"/>
  <c r="O56234" i="1"/>
  <c r="O56235" i="1"/>
  <c r="O56236" i="1"/>
  <c r="O56237" i="1"/>
  <c r="O56238" i="1"/>
  <c r="O56239" i="1"/>
  <c r="O56240" i="1"/>
  <c r="O56241" i="1"/>
  <c r="O56242" i="1"/>
  <c r="O56243" i="1"/>
  <c r="O56244" i="1"/>
  <c r="O56245" i="1"/>
  <c r="O56246" i="1"/>
  <c r="O56247" i="1"/>
  <c r="O56248" i="1"/>
  <c r="O56249" i="1"/>
  <c r="O56250" i="1"/>
  <c r="O56251" i="1"/>
  <c r="O56252" i="1"/>
  <c r="O56253" i="1"/>
  <c r="O56254" i="1"/>
  <c r="O56255" i="1"/>
  <c r="O56256" i="1"/>
  <c r="O56257" i="1"/>
  <c r="O56258" i="1"/>
  <c r="O56259" i="1"/>
  <c r="O56260" i="1"/>
  <c r="O56261" i="1"/>
  <c r="O56262" i="1"/>
  <c r="O56263" i="1"/>
  <c r="O56264" i="1"/>
  <c r="O56265" i="1"/>
  <c r="O56266" i="1"/>
  <c r="O56267" i="1"/>
  <c r="O56268" i="1"/>
  <c r="O56269" i="1"/>
  <c r="O56270" i="1"/>
  <c r="O56271" i="1"/>
  <c r="O56272" i="1"/>
  <c r="O56273" i="1"/>
  <c r="O56274" i="1"/>
  <c r="O56275" i="1"/>
  <c r="O56276" i="1"/>
  <c r="O56277" i="1"/>
  <c r="O56278" i="1"/>
  <c r="O56279" i="1"/>
  <c r="O56280" i="1"/>
  <c r="O56281" i="1"/>
  <c r="O56282" i="1"/>
  <c r="O56283" i="1"/>
  <c r="O56284" i="1"/>
  <c r="O56285" i="1"/>
  <c r="O56286" i="1"/>
  <c r="O56287" i="1"/>
  <c r="O56288" i="1"/>
  <c r="O56289" i="1"/>
  <c r="O56290" i="1"/>
  <c r="O56291" i="1"/>
  <c r="O56292" i="1"/>
  <c r="O56293" i="1"/>
  <c r="O56294" i="1"/>
  <c r="O56295" i="1"/>
  <c r="O56296" i="1"/>
  <c r="O56297" i="1"/>
  <c r="O56298" i="1"/>
  <c r="O56299" i="1"/>
  <c r="O56300" i="1"/>
  <c r="O56301" i="1"/>
  <c r="O56302" i="1"/>
  <c r="O56303" i="1"/>
  <c r="O56304" i="1"/>
  <c r="O56305" i="1"/>
  <c r="O56306" i="1"/>
  <c r="O56307" i="1"/>
  <c r="O56308" i="1"/>
  <c r="O56309" i="1"/>
  <c r="O56310" i="1"/>
  <c r="O56311" i="1"/>
  <c r="O56312" i="1"/>
  <c r="O56313" i="1"/>
  <c r="O56314" i="1"/>
  <c r="O56315" i="1"/>
  <c r="O56316" i="1"/>
  <c r="O56317" i="1"/>
  <c r="O56318" i="1"/>
  <c r="O56319" i="1"/>
  <c r="O56320" i="1"/>
  <c r="O56321" i="1"/>
  <c r="O56322" i="1"/>
  <c r="O56323" i="1"/>
  <c r="O56324" i="1"/>
  <c r="O56325" i="1"/>
  <c r="O56326" i="1"/>
  <c r="O56327" i="1"/>
  <c r="O56328" i="1"/>
  <c r="O56329" i="1"/>
  <c r="O56330" i="1"/>
  <c r="O56331" i="1"/>
  <c r="O56332" i="1"/>
  <c r="O56333" i="1"/>
  <c r="O56334" i="1"/>
  <c r="O56335" i="1"/>
  <c r="O56336" i="1"/>
  <c r="O56337" i="1"/>
  <c r="O56338" i="1"/>
  <c r="O56339" i="1"/>
  <c r="O56340" i="1"/>
  <c r="O56341" i="1"/>
  <c r="O56342" i="1"/>
  <c r="O56343" i="1"/>
  <c r="O56344" i="1"/>
  <c r="O56345" i="1"/>
  <c r="O56346" i="1"/>
  <c r="O56347" i="1"/>
  <c r="O56348" i="1"/>
  <c r="O56349" i="1"/>
  <c r="O56350" i="1"/>
  <c r="O56351" i="1"/>
  <c r="O56352" i="1"/>
  <c r="O56353" i="1"/>
  <c r="O56354" i="1"/>
  <c r="O56355" i="1"/>
  <c r="O56356" i="1"/>
  <c r="O56357" i="1"/>
  <c r="O56358" i="1"/>
  <c r="O56359" i="1"/>
  <c r="O56360" i="1"/>
  <c r="O56361" i="1"/>
  <c r="O56362" i="1"/>
  <c r="O56363" i="1"/>
  <c r="O56364" i="1"/>
  <c r="O56365" i="1"/>
  <c r="O56366" i="1"/>
  <c r="O56367" i="1"/>
  <c r="O56368" i="1"/>
  <c r="O56369" i="1"/>
  <c r="O56370" i="1"/>
  <c r="O56371" i="1"/>
  <c r="O56372" i="1"/>
  <c r="O56373" i="1"/>
  <c r="O56374" i="1"/>
  <c r="O56375" i="1"/>
  <c r="O56376" i="1"/>
  <c r="O56377" i="1"/>
  <c r="O56378" i="1"/>
  <c r="O56379" i="1"/>
  <c r="O56380" i="1"/>
  <c r="O56381" i="1"/>
  <c r="O56382" i="1"/>
  <c r="O56383" i="1"/>
  <c r="O56384" i="1"/>
  <c r="O56385" i="1"/>
  <c r="O56386" i="1"/>
  <c r="O56387" i="1"/>
  <c r="O56388" i="1"/>
  <c r="O56389" i="1"/>
  <c r="O56390" i="1"/>
  <c r="O56391" i="1"/>
  <c r="O56392" i="1"/>
  <c r="O56393" i="1"/>
  <c r="O56394" i="1"/>
  <c r="O56395" i="1"/>
  <c r="O56396" i="1"/>
  <c r="O56397" i="1"/>
  <c r="O56398" i="1"/>
  <c r="O56399" i="1"/>
  <c r="O56400" i="1"/>
  <c r="O56401" i="1"/>
  <c r="O56402" i="1"/>
  <c r="O56403" i="1"/>
  <c r="O56404" i="1"/>
  <c r="O56405" i="1"/>
  <c r="O56406" i="1"/>
  <c r="O56407" i="1"/>
  <c r="O56408" i="1"/>
  <c r="O56409" i="1"/>
  <c r="O56410" i="1"/>
  <c r="O56411" i="1"/>
  <c r="O56412" i="1"/>
  <c r="O56413" i="1"/>
  <c r="O56414" i="1"/>
  <c r="O56415" i="1"/>
  <c r="O56416" i="1"/>
  <c r="O56417" i="1"/>
  <c r="O56418" i="1"/>
  <c r="O56419" i="1"/>
  <c r="O56420" i="1"/>
  <c r="O56421" i="1"/>
  <c r="O56422" i="1"/>
  <c r="O56423" i="1"/>
  <c r="O56424" i="1"/>
  <c r="O56425" i="1"/>
  <c r="O56426" i="1"/>
  <c r="O56427" i="1"/>
  <c r="O56428" i="1"/>
  <c r="O56429" i="1"/>
  <c r="O56430" i="1"/>
  <c r="O56431" i="1"/>
  <c r="O56432" i="1"/>
  <c r="O56433" i="1"/>
  <c r="O56434" i="1"/>
  <c r="O56435" i="1"/>
  <c r="O56436" i="1"/>
  <c r="O56437" i="1"/>
  <c r="O56438" i="1"/>
  <c r="O56439" i="1"/>
  <c r="O56440" i="1"/>
  <c r="O56441" i="1"/>
  <c r="O56442" i="1"/>
  <c r="O56443" i="1"/>
  <c r="O56444" i="1"/>
  <c r="O56445" i="1"/>
  <c r="O56446" i="1"/>
  <c r="O56447" i="1"/>
  <c r="O56448" i="1"/>
  <c r="O56449" i="1"/>
  <c r="O56450" i="1"/>
  <c r="O56451" i="1"/>
  <c r="O56452" i="1"/>
  <c r="O56453" i="1"/>
  <c r="O56454" i="1"/>
  <c r="O56455" i="1"/>
  <c r="O56456" i="1"/>
  <c r="O56457" i="1"/>
  <c r="O56458" i="1"/>
  <c r="O56459" i="1"/>
  <c r="O56460" i="1"/>
  <c r="O56461" i="1"/>
  <c r="O56462" i="1"/>
  <c r="O56463" i="1"/>
  <c r="O56464" i="1"/>
  <c r="O56465" i="1"/>
  <c r="O56466" i="1"/>
  <c r="O56467" i="1"/>
  <c r="O56468" i="1"/>
  <c r="O56469" i="1"/>
  <c r="O56470" i="1"/>
  <c r="O56471" i="1"/>
  <c r="O56472" i="1"/>
  <c r="O56473" i="1"/>
  <c r="O56474" i="1"/>
  <c r="O56475" i="1"/>
  <c r="O56476" i="1"/>
  <c r="O56477" i="1"/>
  <c r="O56478" i="1"/>
  <c r="O56479" i="1"/>
  <c r="O56480" i="1"/>
  <c r="O56481" i="1"/>
  <c r="O56482" i="1"/>
  <c r="O56483" i="1"/>
  <c r="O56484" i="1"/>
  <c r="O56485" i="1"/>
  <c r="O56486" i="1"/>
  <c r="O56487" i="1"/>
  <c r="O56488" i="1"/>
  <c r="O56489" i="1"/>
  <c r="O56490" i="1"/>
  <c r="O56491" i="1"/>
  <c r="O56492" i="1"/>
  <c r="O56493" i="1"/>
  <c r="O56494" i="1"/>
  <c r="O56495" i="1"/>
  <c r="O56496" i="1"/>
  <c r="O56497" i="1"/>
  <c r="O56498" i="1"/>
  <c r="O56499" i="1"/>
  <c r="O56500" i="1"/>
  <c r="O56501" i="1"/>
  <c r="O56502" i="1"/>
  <c r="O56503" i="1"/>
  <c r="O56504" i="1"/>
  <c r="O56505" i="1"/>
  <c r="O56506" i="1"/>
  <c r="O56507" i="1"/>
  <c r="O56508" i="1"/>
  <c r="O56509" i="1"/>
  <c r="O56510" i="1"/>
  <c r="O56511" i="1"/>
  <c r="O56512" i="1"/>
  <c r="O56513" i="1"/>
  <c r="O56514" i="1"/>
  <c r="O56515" i="1"/>
  <c r="O56516" i="1"/>
  <c r="O56517" i="1"/>
  <c r="O56518" i="1"/>
  <c r="O56519" i="1"/>
  <c r="O56520" i="1"/>
  <c r="O56521" i="1"/>
  <c r="O56522" i="1"/>
  <c r="O56523" i="1"/>
  <c r="O56524" i="1"/>
  <c r="O56525" i="1"/>
  <c r="O56526" i="1"/>
  <c r="O56527" i="1"/>
  <c r="O56528" i="1"/>
  <c r="O56529" i="1"/>
  <c r="O56530" i="1"/>
  <c r="O56531" i="1"/>
  <c r="O56532" i="1"/>
  <c r="O56533" i="1"/>
  <c r="O56534" i="1"/>
  <c r="O56535" i="1"/>
  <c r="O56536" i="1"/>
  <c r="O56537" i="1"/>
  <c r="O56538" i="1"/>
  <c r="O56539" i="1"/>
  <c r="O56540" i="1"/>
  <c r="O56541" i="1"/>
  <c r="O56542" i="1"/>
  <c r="O56543" i="1"/>
  <c r="O56544" i="1"/>
  <c r="O56545" i="1"/>
  <c r="O56546" i="1"/>
  <c r="O56547" i="1"/>
  <c r="O56548" i="1"/>
  <c r="O56549" i="1"/>
  <c r="O56550" i="1"/>
  <c r="O56551" i="1"/>
  <c r="O56552" i="1"/>
  <c r="O56553" i="1"/>
  <c r="O56554" i="1"/>
  <c r="O56555" i="1"/>
  <c r="O56556" i="1"/>
  <c r="O56557" i="1"/>
  <c r="O56558" i="1"/>
  <c r="O56559" i="1"/>
  <c r="O56560" i="1"/>
  <c r="O56561" i="1"/>
  <c r="O56562" i="1"/>
  <c r="O56563" i="1"/>
  <c r="O56564" i="1"/>
  <c r="O56565" i="1"/>
  <c r="O56566" i="1"/>
  <c r="O56567" i="1"/>
  <c r="O56568" i="1"/>
  <c r="O56569" i="1"/>
  <c r="O56570" i="1"/>
  <c r="O56571" i="1"/>
  <c r="O56572" i="1"/>
  <c r="O56573" i="1"/>
  <c r="O56574" i="1"/>
  <c r="O56575" i="1"/>
  <c r="O56576" i="1"/>
  <c r="O56577" i="1"/>
  <c r="O56578" i="1"/>
  <c r="O56579" i="1"/>
  <c r="O56580" i="1"/>
  <c r="O56581" i="1"/>
  <c r="O56582" i="1"/>
  <c r="O56583" i="1"/>
  <c r="O56584" i="1"/>
  <c r="O56585" i="1"/>
  <c r="O56586" i="1"/>
  <c r="O56587" i="1"/>
  <c r="O56588" i="1"/>
  <c r="O56589" i="1"/>
  <c r="O56590" i="1"/>
  <c r="O56591" i="1"/>
  <c r="O56592" i="1"/>
  <c r="O56593" i="1"/>
  <c r="O56594" i="1"/>
  <c r="O56595" i="1"/>
  <c r="O56596" i="1"/>
  <c r="O56597" i="1"/>
  <c r="O56598" i="1"/>
  <c r="O56599" i="1"/>
  <c r="O56600" i="1"/>
  <c r="O56601" i="1"/>
  <c r="O56602" i="1"/>
  <c r="O56603" i="1"/>
  <c r="O56604" i="1"/>
  <c r="O56605" i="1"/>
  <c r="O56606" i="1"/>
  <c r="O56607" i="1"/>
  <c r="O56608" i="1"/>
  <c r="O56609" i="1"/>
  <c r="O56610" i="1"/>
  <c r="O56611" i="1"/>
  <c r="O56612" i="1"/>
  <c r="O56613" i="1"/>
  <c r="O56614" i="1"/>
  <c r="O56615" i="1"/>
  <c r="O56616" i="1"/>
  <c r="O56617" i="1"/>
  <c r="O56618" i="1"/>
  <c r="O56619" i="1"/>
  <c r="O56620" i="1"/>
  <c r="O56621" i="1"/>
  <c r="O56622" i="1"/>
  <c r="O56623" i="1"/>
  <c r="O56624" i="1"/>
  <c r="O56625" i="1"/>
  <c r="O56626" i="1"/>
  <c r="O56627" i="1"/>
  <c r="O56628" i="1"/>
  <c r="O56629" i="1"/>
  <c r="O56630" i="1"/>
  <c r="O56631" i="1"/>
  <c r="O56632" i="1"/>
  <c r="O56633" i="1"/>
  <c r="O56634" i="1"/>
  <c r="O56635" i="1"/>
  <c r="O56636" i="1"/>
  <c r="O56637" i="1"/>
  <c r="O56638" i="1"/>
  <c r="O56639" i="1"/>
  <c r="O56640" i="1"/>
  <c r="O56641" i="1"/>
  <c r="O56642" i="1"/>
  <c r="O56643" i="1"/>
  <c r="O56644" i="1"/>
  <c r="O56645" i="1"/>
  <c r="O56646" i="1"/>
  <c r="O56647" i="1"/>
  <c r="O56648" i="1"/>
  <c r="O56649" i="1"/>
  <c r="O56650" i="1"/>
  <c r="O56651" i="1"/>
  <c r="O56652" i="1"/>
  <c r="O56653" i="1"/>
  <c r="O56654" i="1"/>
  <c r="O56655" i="1"/>
  <c r="O56656" i="1"/>
  <c r="O56657" i="1"/>
  <c r="O56658" i="1"/>
  <c r="O56659" i="1"/>
  <c r="O56660" i="1"/>
  <c r="O56661" i="1"/>
  <c r="O56662" i="1"/>
  <c r="O56663" i="1"/>
  <c r="O56664" i="1"/>
  <c r="O56665" i="1"/>
  <c r="O56666" i="1"/>
  <c r="O56667" i="1"/>
  <c r="O56668" i="1"/>
  <c r="O56669" i="1"/>
  <c r="O56670" i="1"/>
  <c r="O56671" i="1"/>
  <c r="O56672" i="1"/>
  <c r="O56673" i="1"/>
  <c r="O56674" i="1"/>
  <c r="O56675" i="1"/>
  <c r="O56676" i="1"/>
  <c r="O56677" i="1"/>
  <c r="O56678" i="1"/>
  <c r="O56679" i="1"/>
  <c r="O56680" i="1"/>
  <c r="O56681" i="1"/>
  <c r="O56682" i="1"/>
  <c r="O56683" i="1"/>
  <c r="O56684" i="1"/>
  <c r="O56685" i="1"/>
  <c r="O56686" i="1"/>
  <c r="O56687" i="1"/>
  <c r="O56688" i="1"/>
  <c r="O56689" i="1"/>
  <c r="O56690" i="1"/>
  <c r="O56691" i="1"/>
  <c r="O56692" i="1"/>
  <c r="O56693" i="1"/>
  <c r="O56694" i="1"/>
  <c r="O56695" i="1"/>
  <c r="O56696" i="1"/>
  <c r="O56697" i="1"/>
  <c r="O56698" i="1"/>
  <c r="O56699" i="1"/>
  <c r="O56700" i="1"/>
  <c r="O56701" i="1"/>
  <c r="O56702" i="1"/>
  <c r="O56703" i="1"/>
  <c r="O56704" i="1"/>
  <c r="O56705" i="1"/>
  <c r="O56706" i="1"/>
  <c r="O56707" i="1"/>
  <c r="O56708" i="1"/>
  <c r="O56709" i="1"/>
  <c r="O56710" i="1"/>
  <c r="O56711" i="1"/>
  <c r="O56712" i="1"/>
  <c r="O56713" i="1"/>
  <c r="O56714" i="1"/>
  <c r="O56715" i="1"/>
  <c r="O56716" i="1"/>
  <c r="O56717" i="1"/>
  <c r="O56718" i="1"/>
  <c r="O56719" i="1"/>
  <c r="O56720" i="1"/>
  <c r="O56721" i="1"/>
  <c r="O56722" i="1"/>
  <c r="O56723" i="1"/>
  <c r="O56724" i="1"/>
  <c r="O56725" i="1"/>
  <c r="O56726" i="1"/>
  <c r="O56727" i="1"/>
  <c r="O56728" i="1"/>
  <c r="O56729" i="1"/>
  <c r="O56730" i="1"/>
  <c r="O56731" i="1"/>
  <c r="O56732" i="1"/>
  <c r="O56733" i="1"/>
  <c r="O56734" i="1"/>
  <c r="O56735" i="1"/>
  <c r="O56736" i="1"/>
  <c r="O56737" i="1"/>
  <c r="O56738" i="1"/>
  <c r="O56739" i="1"/>
  <c r="O56740" i="1"/>
  <c r="O56741" i="1"/>
  <c r="O56742" i="1"/>
  <c r="O56743" i="1"/>
  <c r="O56744" i="1"/>
  <c r="O56745" i="1"/>
  <c r="O56746" i="1"/>
  <c r="O56747" i="1"/>
  <c r="O56748" i="1"/>
  <c r="O56749" i="1"/>
  <c r="O56750" i="1"/>
  <c r="O56751" i="1"/>
  <c r="O56752" i="1"/>
  <c r="O56753" i="1"/>
  <c r="O56754" i="1"/>
  <c r="O56755" i="1"/>
  <c r="O56756" i="1"/>
  <c r="O56757" i="1"/>
  <c r="O56758" i="1"/>
  <c r="O56759" i="1"/>
  <c r="O56760" i="1"/>
  <c r="O56761" i="1"/>
  <c r="O56762" i="1"/>
  <c r="O56763" i="1"/>
  <c r="O56764" i="1"/>
  <c r="O56765" i="1"/>
  <c r="O56766" i="1"/>
  <c r="O56767" i="1"/>
  <c r="O56768" i="1"/>
  <c r="O56769" i="1"/>
  <c r="O56770" i="1"/>
  <c r="O56771" i="1"/>
  <c r="O56772" i="1"/>
  <c r="O56773" i="1"/>
  <c r="O56774" i="1"/>
  <c r="O56775" i="1"/>
  <c r="O56776" i="1"/>
  <c r="O56777" i="1"/>
  <c r="O56778" i="1"/>
  <c r="O56779" i="1"/>
  <c r="O56780" i="1"/>
  <c r="O56781" i="1"/>
  <c r="O56782" i="1"/>
  <c r="O56783" i="1"/>
  <c r="O56784" i="1"/>
  <c r="O56785" i="1"/>
  <c r="O56786" i="1"/>
  <c r="O56787" i="1"/>
  <c r="O56788" i="1"/>
  <c r="O56789" i="1"/>
  <c r="O56790" i="1"/>
  <c r="O56791" i="1"/>
  <c r="O56792" i="1"/>
  <c r="O56793" i="1"/>
  <c r="O56794" i="1"/>
  <c r="O56795" i="1"/>
  <c r="O56796" i="1"/>
  <c r="O56797" i="1"/>
  <c r="O56798" i="1"/>
  <c r="O56799" i="1"/>
  <c r="O56800" i="1"/>
  <c r="O56801" i="1"/>
  <c r="O56802" i="1"/>
  <c r="O56803" i="1"/>
  <c r="O56804" i="1"/>
  <c r="O56805" i="1"/>
  <c r="O56806" i="1"/>
  <c r="O56807" i="1"/>
  <c r="O56808" i="1"/>
  <c r="O56809" i="1"/>
  <c r="O56810" i="1"/>
  <c r="O56811" i="1"/>
  <c r="O56812" i="1"/>
  <c r="O56813" i="1"/>
  <c r="O56814" i="1"/>
  <c r="O56815" i="1"/>
  <c r="O56816" i="1"/>
  <c r="O56817" i="1"/>
  <c r="O56818" i="1"/>
  <c r="O56819" i="1"/>
  <c r="O56820" i="1"/>
  <c r="O56821" i="1"/>
  <c r="O56822" i="1"/>
  <c r="O56823" i="1"/>
  <c r="O56824" i="1"/>
  <c r="O56825" i="1"/>
  <c r="O56826" i="1"/>
  <c r="O56827" i="1"/>
  <c r="O56828" i="1"/>
  <c r="O56829" i="1"/>
  <c r="O56830" i="1"/>
  <c r="O56831" i="1"/>
  <c r="O56832" i="1"/>
  <c r="O56833" i="1"/>
  <c r="O56834" i="1"/>
  <c r="O56835" i="1"/>
  <c r="O56836" i="1"/>
  <c r="O56837" i="1"/>
  <c r="O56838" i="1"/>
  <c r="O56839" i="1"/>
  <c r="O56840" i="1"/>
  <c r="O56841" i="1"/>
  <c r="O56842" i="1"/>
  <c r="O56843" i="1"/>
  <c r="O56844" i="1"/>
  <c r="O56845" i="1"/>
  <c r="O56846" i="1"/>
  <c r="O56847" i="1"/>
  <c r="O56848" i="1"/>
  <c r="O56849" i="1"/>
  <c r="O56850" i="1"/>
  <c r="O56851" i="1"/>
  <c r="O56852" i="1"/>
  <c r="O56853" i="1"/>
  <c r="O56854" i="1"/>
  <c r="O56855" i="1"/>
  <c r="O56856" i="1"/>
  <c r="O56857" i="1"/>
  <c r="O56858" i="1"/>
  <c r="O56859" i="1"/>
  <c r="O56860" i="1"/>
  <c r="O56861" i="1"/>
  <c r="O56862" i="1"/>
  <c r="O56863" i="1"/>
  <c r="O56864" i="1"/>
  <c r="O56865" i="1"/>
  <c r="O56866" i="1"/>
  <c r="O56867" i="1"/>
  <c r="O56868" i="1"/>
  <c r="O56869" i="1"/>
  <c r="O56870" i="1"/>
  <c r="O56871" i="1"/>
  <c r="O56872" i="1"/>
  <c r="O56873" i="1"/>
  <c r="O56874" i="1"/>
  <c r="O56875" i="1"/>
  <c r="O56876" i="1"/>
  <c r="O56877" i="1"/>
  <c r="O56878" i="1"/>
  <c r="O56879" i="1"/>
  <c r="O56880" i="1"/>
  <c r="O56881" i="1"/>
  <c r="O56882" i="1"/>
  <c r="O56883" i="1"/>
  <c r="O56884" i="1"/>
  <c r="O56885" i="1"/>
  <c r="O56886" i="1"/>
  <c r="O56887" i="1"/>
  <c r="O56888" i="1"/>
  <c r="O56889" i="1"/>
  <c r="O56890" i="1"/>
  <c r="O56891" i="1"/>
  <c r="O56892" i="1"/>
  <c r="O56893" i="1"/>
  <c r="O56894" i="1"/>
  <c r="O56895" i="1"/>
  <c r="O56896" i="1"/>
  <c r="O56897" i="1"/>
  <c r="O56898" i="1"/>
  <c r="O56899" i="1"/>
  <c r="O56900" i="1"/>
  <c r="O56901" i="1"/>
  <c r="O56902" i="1"/>
  <c r="O56903" i="1"/>
  <c r="O56904" i="1"/>
  <c r="O56905" i="1"/>
  <c r="O56906" i="1"/>
  <c r="O56907" i="1"/>
  <c r="O56908" i="1"/>
  <c r="O56909" i="1"/>
  <c r="O56910" i="1"/>
  <c r="O56911" i="1"/>
  <c r="O56912" i="1"/>
  <c r="O56913" i="1"/>
  <c r="O56914" i="1"/>
  <c r="O56915" i="1"/>
  <c r="O56916" i="1"/>
  <c r="O56917" i="1"/>
  <c r="O56918" i="1"/>
  <c r="O56919" i="1"/>
  <c r="O56920" i="1"/>
  <c r="O56921" i="1"/>
  <c r="O56922" i="1"/>
  <c r="O56923" i="1"/>
  <c r="O56924" i="1"/>
  <c r="O56925" i="1"/>
  <c r="O56926" i="1"/>
  <c r="O56927" i="1"/>
  <c r="O56928" i="1"/>
  <c r="O56929" i="1"/>
  <c r="O56930" i="1"/>
  <c r="O56931" i="1"/>
  <c r="O56932" i="1"/>
  <c r="O56933" i="1"/>
  <c r="O56934" i="1"/>
  <c r="O56935" i="1"/>
  <c r="O56936" i="1"/>
  <c r="O56937" i="1"/>
  <c r="O56938" i="1"/>
  <c r="O56939" i="1"/>
  <c r="O56940" i="1"/>
  <c r="O56941" i="1"/>
  <c r="O56942" i="1"/>
  <c r="O56943" i="1"/>
  <c r="O56944" i="1"/>
  <c r="O56945" i="1"/>
  <c r="O56946" i="1"/>
  <c r="O56947" i="1"/>
  <c r="O56948" i="1"/>
  <c r="O56949" i="1"/>
  <c r="O56950" i="1"/>
  <c r="O56951" i="1"/>
  <c r="O56952" i="1"/>
  <c r="O56953" i="1"/>
  <c r="O56954" i="1"/>
  <c r="O56955" i="1"/>
  <c r="O56956" i="1"/>
  <c r="O56957" i="1"/>
  <c r="O56958" i="1"/>
  <c r="O56959" i="1"/>
  <c r="O56960" i="1"/>
  <c r="O56961" i="1"/>
  <c r="O56962" i="1"/>
  <c r="O56963" i="1"/>
  <c r="O56964" i="1"/>
  <c r="O56965" i="1"/>
  <c r="O56966" i="1"/>
  <c r="O56967" i="1"/>
  <c r="O56968" i="1"/>
  <c r="O56969" i="1"/>
  <c r="O56970" i="1"/>
  <c r="O56971" i="1"/>
  <c r="O56972" i="1"/>
  <c r="O56973" i="1"/>
  <c r="O56974" i="1"/>
  <c r="O56975" i="1"/>
  <c r="O56976" i="1"/>
  <c r="O56977" i="1"/>
  <c r="O56978" i="1"/>
  <c r="O56979" i="1"/>
  <c r="O56980" i="1"/>
  <c r="O56981" i="1"/>
  <c r="O56982" i="1"/>
  <c r="O56983" i="1"/>
  <c r="O56984" i="1"/>
  <c r="O56985" i="1"/>
  <c r="O56986" i="1"/>
  <c r="O56987" i="1"/>
  <c r="O56988" i="1"/>
  <c r="O56989" i="1"/>
  <c r="O56990" i="1"/>
  <c r="O56991" i="1"/>
  <c r="O56992" i="1"/>
  <c r="O56993" i="1"/>
  <c r="O56994" i="1"/>
  <c r="O56995" i="1"/>
  <c r="O56996" i="1"/>
  <c r="O56997" i="1"/>
  <c r="O56998" i="1"/>
  <c r="O56999" i="1"/>
  <c r="O57000" i="1"/>
  <c r="O57001" i="1"/>
  <c r="O57002" i="1"/>
  <c r="O57003" i="1"/>
  <c r="O57004" i="1"/>
  <c r="O57005" i="1"/>
  <c r="O57006" i="1"/>
  <c r="O57007" i="1"/>
  <c r="O57008" i="1"/>
  <c r="O57009" i="1"/>
  <c r="O57010" i="1"/>
  <c r="O57011" i="1"/>
  <c r="O57012" i="1"/>
  <c r="O57013" i="1"/>
  <c r="O57014" i="1"/>
  <c r="O57015" i="1"/>
  <c r="O57016" i="1"/>
  <c r="O57017" i="1"/>
  <c r="O57018" i="1"/>
  <c r="O57019" i="1"/>
  <c r="O57020" i="1"/>
  <c r="O57021" i="1"/>
  <c r="O57022" i="1"/>
  <c r="O57023" i="1"/>
  <c r="O57024" i="1"/>
  <c r="O57025" i="1"/>
  <c r="O57026" i="1"/>
  <c r="O57027" i="1"/>
  <c r="O57028" i="1"/>
  <c r="O57029" i="1"/>
  <c r="O57030" i="1"/>
  <c r="O57031" i="1"/>
  <c r="O57032" i="1"/>
  <c r="O57033" i="1"/>
  <c r="O57034" i="1"/>
  <c r="O57035" i="1"/>
  <c r="O57036" i="1"/>
  <c r="O57037" i="1"/>
  <c r="O57038" i="1"/>
  <c r="O57039" i="1"/>
  <c r="O57040" i="1"/>
  <c r="O57041" i="1"/>
  <c r="O57042" i="1"/>
  <c r="O57043" i="1"/>
  <c r="O57044" i="1"/>
  <c r="O57045" i="1"/>
  <c r="O57046" i="1"/>
  <c r="O57047" i="1"/>
  <c r="O57048" i="1"/>
  <c r="O57049" i="1"/>
  <c r="O57050" i="1"/>
  <c r="O57051" i="1"/>
  <c r="O57052" i="1"/>
  <c r="O57053" i="1"/>
  <c r="O57054" i="1"/>
  <c r="O57055" i="1"/>
  <c r="O57056" i="1"/>
  <c r="O57057" i="1"/>
  <c r="O57058" i="1"/>
  <c r="O57059" i="1"/>
  <c r="O57060" i="1"/>
  <c r="O57061" i="1"/>
  <c r="O57062" i="1"/>
  <c r="O57063" i="1"/>
  <c r="O57064" i="1"/>
  <c r="O57065" i="1"/>
  <c r="O57066" i="1"/>
  <c r="O57067" i="1"/>
  <c r="O57068" i="1"/>
  <c r="O57069" i="1"/>
  <c r="O57070" i="1"/>
  <c r="O57071" i="1"/>
  <c r="O57072" i="1"/>
  <c r="O57073" i="1"/>
  <c r="O57074" i="1"/>
  <c r="O57075" i="1"/>
  <c r="O57076" i="1"/>
  <c r="O57077" i="1"/>
  <c r="O57078" i="1"/>
  <c r="O57079" i="1"/>
  <c r="O57080" i="1"/>
  <c r="O57081" i="1"/>
  <c r="O57082" i="1"/>
  <c r="O57083" i="1"/>
  <c r="O57084" i="1"/>
  <c r="O57085" i="1"/>
  <c r="O57086" i="1"/>
  <c r="O57087" i="1"/>
  <c r="O57088" i="1"/>
  <c r="O57089" i="1"/>
  <c r="O57090" i="1"/>
  <c r="O57091" i="1"/>
  <c r="O57092" i="1"/>
  <c r="O57093" i="1"/>
  <c r="O57094" i="1"/>
  <c r="O57095" i="1"/>
  <c r="O57096" i="1"/>
  <c r="O57097" i="1"/>
  <c r="O57098" i="1"/>
  <c r="O57099" i="1"/>
  <c r="O57100" i="1"/>
  <c r="O57101" i="1"/>
  <c r="O57102" i="1"/>
  <c r="O57103" i="1"/>
  <c r="O57104" i="1"/>
  <c r="O57105" i="1"/>
  <c r="O57106" i="1"/>
  <c r="O57107" i="1"/>
  <c r="O57108" i="1"/>
  <c r="O57109" i="1"/>
  <c r="O57110" i="1"/>
  <c r="O57111" i="1"/>
  <c r="O57112" i="1"/>
  <c r="O57113" i="1"/>
  <c r="O57114" i="1"/>
  <c r="O57115" i="1"/>
  <c r="O57116" i="1"/>
  <c r="O57117" i="1"/>
  <c r="O57118" i="1"/>
  <c r="O57119" i="1"/>
  <c r="O57120" i="1"/>
  <c r="O57121" i="1"/>
  <c r="O57122" i="1"/>
  <c r="O57123" i="1"/>
  <c r="O57124" i="1"/>
  <c r="O57125" i="1"/>
  <c r="O57126" i="1"/>
  <c r="O57127" i="1"/>
  <c r="O57128" i="1"/>
  <c r="O57129" i="1"/>
  <c r="O57130" i="1"/>
  <c r="O57131" i="1"/>
  <c r="O57132" i="1"/>
  <c r="O57133" i="1"/>
  <c r="O57134" i="1"/>
  <c r="O57135" i="1"/>
  <c r="O57136" i="1"/>
  <c r="O57137" i="1"/>
  <c r="O57138" i="1"/>
  <c r="O57139" i="1"/>
  <c r="O57140" i="1"/>
  <c r="O57141" i="1"/>
  <c r="O57142" i="1"/>
  <c r="O57143" i="1"/>
  <c r="O57144" i="1"/>
  <c r="O57145" i="1"/>
  <c r="O57146" i="1"/>
  <c r="O57147" i="1"/>
  <c r="O57148" i="1"/>
  <c r="O57149" i="1"/>
  <c r="O57150" i="1"/>
  <c r="O57151" i="1"/>
  <c r="O57152" i="1"/>
  <c r="O57153" i="1"/>
  <c r="O57154" i="1"/>
  <c r="O57155" i="1"/>
  <c r="O57156" i="1"/>
  <c r="O57157" i="1"/>
  <c r="O57158" i="1"/>
  <c r="O57159" i="1"/>
  <c r="O57160" i="1"/>
  <c r="O57161" i="1"/>
  <c r="O57162" i="1"/>
  <c r="O57163" i="1"/>
  <c r="O57164" i="1"/>
  <c r="O57165" i="1"/>
  <c r="O57166" i="1"/>
  <c r="O57167" i="1"/>
  <c r="O57168" i="1"/>
  <c r="O57169" i="1"/>
  <c r="O57170" i="1"/>
  <c r="O57171" i="1"/>
  <c r="O57172" i="1"/>
  <c r="O57173" i="1"/>
  <c r="O57174" i="1"/>
  <c r="O57175" i="1"/>
  <c r="O57176" i="1"/>
  <c r="O57177" i="1"/>
  <c r="O57178" i="1"/>
  <c r="O57179" i="1"/>
  <c r="O57180" i="1"/>
  <c r="O57181" i="1"/>
  <c r="O57182" i="1"/>
  <c r="O57183" i="1"/>
  <c r="O57184" i="1"/>
  <c r="O57185" i="1"/>
  <c r="O57186" i="1"/>
  <c r="O57187" i="1"/>
  <c r="O57188" i="1"/>
  <c r="O57189" i="1"/>
  <c r="O57190" i="1"/>
  <c r="O57191" i="1"/>
  <c r="O57192" i="1"/>
  <c r="O57193" i="1"/>
  <c r="O57194" i="1"/>
  <c r="O57195" i="1"/>
  <c r="O57196" i="1"/>
  <c r="O57197" i="1"/>
  <c r="O57198" i="1"/>
  <c r="O57199" i="1"/>
  <c r="O57200" i="1"/>
  <c r="O57201" i="1"/>
  <c r="O57202" i="1"/>
  <c r="O57203" i="1"/>
  <c r="O57204" i="1"/>
  <c r="O57205" i="1"/>
  <c r="O57206" i="1"/>
  <c r="O57207" i="1"/>
  <c r="O57208" i="1"/>
  <c r="O57209" i="1"/>
  <c r="O57210" i="1"/>
  <c r="O57211" i="1"/>
  <c r="O57212" i="1"/>
  <c r="O57213" i="1"/>
  <c r="O57214" i="1"/>
  <c r="O57215" i="1"/>
  <c r="O57216" i="1"/>
  <c r="O57217" i="1"/>
  <c r="O57218" i="1"/>
  <c r="O57219" i="1"/>
  <c r="O57220" i="1"/>
  <c r="O57221" i="1"/>
  <c r="O57222" i="1"/>
  <c r="O57223" i="1"/>
  <c r="O57224" i="1"/>
  <c r="O57225" i="1"/>
  <c r="O57226" i="1"/>
  <c r="O57227" i="1"/>
  <c r="O57228" i="1"/>
  <c r="O57229" i="1"/>
  <c r="O57230" i="1"/>
  <c r="O57231" i="1"/>
  <c r="O57232" i="1"/>
  <c r="O57233" i="1"/>
  <c r="O57234" i="1"/>
  <c r="O57235" i="1"/>
  <c r="O57236" i="1"/>
  <c r="O57237" i="1"/>
  <c r="O57238" i="1"/>
  <c r="O57239" i="1"/>
  <c r="O57240" i="1"/>
  <c r="O57241" i="1"/>
  <c r="O57242" i="1"/>
  <c r="O57243" i="1"/>
  <c r="O57244" i="1"/>
  <c r="O57245" i="1"/>
  <c r="O57246" i="1"/>
  <c r="O57247" i="1"/>
  <c r="O57248" i="1"/>
  <c r="O57249" i="1"/>
  <c r="O57250" i="1"/>
  <c r="O57251" i="1"/>
  <c r="O57252" i="1"/>
  <c r="O57253" i="1"/>
  <c r="O57254" i="1"/>
  <c r="O57255" i="1"/>
  <c r="O57256" i="1"/>
  <c r="O57257" i="1"/>
  <c r="O57258" i="1"/>
  <c r="O57259" i="1"/>
  <c r="O57260" i="1"/>
  <c r="O57261" i="1"/>
  <c r="O57262" i="1"/>
  <c r="O57263" i="1"/>
  <c r="O57264" i="1"/>
  <c r="O57265" i="1"/>
  <c r="O57266" i="1"/>
  <c r="O57267" i="1"/>
  <c r="O57268" i="1"/>
  <c r="O57269" i="1"/>
  <c r="O57270" i="1"/>
  <c r="O57271" i="1"/>
  <c r="O57272" i="1"/>
  <c r="O57273" i="1"/>
  <c r="O57274" i="1"/>
  <c r="O57275" i="1"/>
  <c r="O57276" i="1"/>
  <c r="O57277" i="1"/>
  <c r="O57278" i="1"/>
  <c r="O57279" i="1"/>
  <c r="O57280" i="1"/>
  <c r="O57281" i="1"/>
  <c r="O57282" i="1"/>
  <c r="O57283" i="1"/>
  <c r="O57284" i="1"/>
  <c r="O57285" i="1"/>
  <c r="O57286" i="1"/>
  <c r="O57287" i="1"/>
  <c r="O57288" i="1"/>
  <c r="O57289" i="1"/>
  <c r="O57290" i="1"/>
  <c r="O57291" i="1"/>
  <c r="O57292" i="1"/>
  <c r="O57293" i="1"/>
  <c r="O57294" i="1"/>
  <c r="O57295" i="1"/>
  <c r="O57296" i="1"/>
  <c r="O57297" i="1"/>
  <c r="O57298" i="1"/>
  <c r="O57299" i="1"/>
  <c r="O57300" i="1"/>
  <c r="O57301" i="1"/>
  <c r="O57302" i="1"/>
  <c r="O57303" i="1"/>
  <c r="O57304" i="1"/>
  <c r="O57305" i="1"/>
  <c r="O57306" i="1"/>
  <c r="O57307" i="1"/>
  <c r="O57308" i="1"/>
  <c r="O57309" i="1"/>
  <c r="O57310" i="1"/>
  <c r="O57311" i="1"/>
  <c r="O57312" i="1"/>
  <c r="O57313" i="1"/>
  <c r="O57314" i="1"/>
  <c r="O57315" i="1"/>
  <c r="O57316" i="1"/>
  <c r="O57317" i="1"/>
  <c r="O57318" i="1"/>
  <c r="O57319" i="1"/>
  <c r="O57320" i="1"/>
  <c r="O57321" i="1"/>
  <c r="O57322" i="1"/>
  <c r="O57323" i="1"/>
  <c r="O57324" i="1"/>
  <c r="O57325" i="1"/>
  <c r="O57326" i="1"/>
  <c r="O57327" i="1"/>
  <c r="O57328" i="1"/>
  <c r="O57329" i="1"/>
  <c r="O57330" i="1"/>
  <c r="O57331" i="1"/>
  <c r="O57332" i="1"/>
  <c r="O57333" i="1"/>
  <c r="O57334" i="1"/>
  <c r="O57335" i="1"/>
  <c r="O57336" i="1"/>
  <c r="O57337" i="1"/>
  <c r="O57338" i="1"/>
  <c r="O57339" i="1"/>
  <c r="O57340" i="1"/>
  <c r="O57341" i="1"/>
  <c r="O57342" i="1"/>
  <c r="O57343" i="1"/>
  <c r="O57344" i="1"/>
  <c r="O57345" i="1"/>
  <c r="O57346" i="1"/>
  <c r="O57347" i="1"/>
  <c r="O57348" i="1"/>
  <c r="O57349" i="1"/>
  <c r="O57350" i="1"/>
  <c r="O57351" i="1"/>
  <c r="O57352" i="1"/>
  <c r="O57353" i="1"/>
  <c r="O57354" i="1"/>
  <c r="O57355" i="1"/>
  <c r="O57356" i="1"/>
  <c r="O57357" i="1"/>
  <c r="O57358" i="1"/>
  <c r="O57359" i="1"/>
  <c r="O57360" i="1"/>
  <c r="O57361" i="1"/>
  <c r="O57362" i="1"/>
  <c r="O57363" i="1"/>
  <c r="O57364" i="1"/>
  <c r="O57365" i="1"/>
  <c r="O57366" i="1"/>
  <c r="O57367" i="1"/>
  <c r="O57368" i="1"/>
  <c r="O57369" i="1"/>
  <c r="O57370" i="1"/>
  <c r="O57371" i="1"/>
  <c r="O57372" i="1"/>
  <c r="O57373" i="1"/>
  <c r="O57374" i="1"/>
  <c r="O57375" i="1"/>
  <c r="O57376" i="1"/>
  <c r="O57377" i="1"/>
  <c r="O57378" i="1"/>
  <c r="O57379" i="1"/>
  <c r="O57380" i="1"/>
  <c r="O57381" i="1"/>
  <c r="O57382" i="1"/>
  <c r="O57383" i="1"/>
  <c r="O57384" i="1"/>
  <c r="O57385" i="1"/>
  <c r="O57386" i="1"/>
  <c r="O57387" i="1"/>
  <c r="O57388" i="1"/>
  <c r="O57389" i="1"/>
  <c r="O57390" i="1"/>
  <c r="O57391" i="1"/>
  <c r="O57392" i="1"/>
  <c r="O57393" i="1"/>
  <c r="O57394" i="1"/>
  <c r="O57395" i="1"/>
  <c r="O57396" i="1"/>
  <c r="O57397" i="1"/>
  <c r="O57398" i="1"/>
  <c r="O57399" i="1"/>
  <c r="O57400" i="1"/>
  <c r="O57401" i="1"/>
  <c r="O57402" i="1"/>
  <c r="O57403" i="1"/>
  <c r="O57404" i="1"/>
  <c r="O57405" i="1"/>
  <c r="O57406" i="1"/>
  <c r="O57407" i="1"/>
  <c r="O57408" i="1"/>
  <c r="O57409" i="1"/>
  <c r="O57410" i="1"/>
  <c r="O57411" i="1"/>
  <c r="O57412" i="1"/>
  <c r="O57413" i="1"/>
  <c r="O57414" i="1"/>
  <c r="O57415" i="1"/>
  <c r="O57416" i="1"/>
  <c r="O57417" i="1"/>
  <c r="O57418" i="1"/>
  <c r="O57419" i="1"/>
  <c r="O57420" i="1"/>
  <c r="O57421" i="1"/>
  <c r="O57422" i="1"/>
  <c r="O57423" i="1"/>
  <c r="O57424" i="1"/>
  <c r="O57425" i="1"/>
  <c r="O57426" i="1"/>
  <c r="O57427" i="1"/>
  <c r="O57428" i="1"/>
  <c r="O57429" i="1"/>
  <c r="O57430" i="1"/>
  <c r="O57431" i="1"/>
  <c r="O57432" i="1"/>
  <c r="O57433" i="1"/>
  <c r="O57434" i="1"/>
  <c r="O57435" i="1"/>
  <c r="O57436" i="1"/>
  <c r="O57437" i="1"/>
  <c r="O57438" i="1"/>
  <c r="O57439" i="1"/>
  <c r="O57440" i="1"/>
  <c r="O57441" i="1"/>
  <c r="O57442" i="1"/>
  <c r="O57443" i="1"/>
  <c r="O57444" i="1"/>
  <c r="O57445" i="1"/>
  <c r="O57446" i="1"/>
  <c r="O57447" i="1"/>
  <c r="O57448" i="1"/>
  <c r="O57449" i="1"/>
  <c r="O57450" i="1"/>
  <c r="O57451" i="1"/>
  <c r="O57452" i="1"/>
  <c r="O57453" i="1"/>
  <c r="O57454" i="1"/>
  <c r="O57455" i="1"/>
  <c r="O57456" i="1"/>
  <c r="O57457" i="1"/>
  <c r="O57458" i="1"/>
  <c r="O57459" i="1"/>
  <c r="O57460" i="1"/>
  <c r="O57461" i="1"/>
  <c r="O57462" i="1"/>
  <c r="O57463" i="1"/>
  <c r="O57464" i="1"/>
  <c r="O57465" i="1"/>
  <c r="O57466" i="1"/>
  <c r="O57467" i="1"/>
  <c r="O57468" i="1"/>
  <c r="O57469" i="1"/>
  <c r="O57470" i="1"/>
  <c r="O57471" i="1"/>
  <c r="O57472" i="1"/>
  <c r="O57473" i="1"/>
  <c r="O57474" i="1"/>
  <c r="O57475" i="1"/>
  <c r="O57476" i="1"/>
  <c r="O57477" i="1"/>
  <c r="O57478" i="1"/>
  <c r="O57479" i="1"/>
  <c r="O57480" i="1"/>
  <c r="O57481" i="1"/>
  <c r="O57482" i="1"/>
  <c r="O57483" i="1"/>
  <c r="O57484" i="1"/>
  <c r="O57485" i="1"/>
  <c r="O57486" i="1"/>
  <c r="O57487" i="1"/>
  <c r="O57488" i="1"/>
  <c r="O57489" i="1"/>
  <c r="O57490" i="1"/>
  <c r="O57491" i="1"/>
  <c r="O57492" i="1"/>
  <c r="O57493" i="1"/>
  <c r="O57494" i="1"/>
  <c r="O57495" i="1"/>
  <c r="O57496" i="1"/>
  <c r="O57497" i="1"/>
  <c r="O57498" i="1"/>
  <c r="O57499" i="1"/>
  <c r="O57500" i="1"/>
  <c r="O57501" i="1"/>
  <c r="O57502" i="1"/>
  <c r="O57503" i="1"/>
  <c r="O57504" i="1"/>
  <c r="O57505" i="1"/>
  <c r="O57506" i="1"/>
  <c r="O57507" i="1"/>
  <c r="O57508" i="1"/>
  <c r="O57509" i="1"/>
  <c r="O57510" i="1"/>
  <c r="O57511" i="1"/>
  <c r="O57512" i="1"/>
  <c r="O57513" i="1"/>
  <c r="O57514" i="1"/>
  <c r="O57515" i="1"/>
  <c r="O57516" i="1"/>
  <c r="O57517" i="1"/>
  <c r="O57518" i="1"/>
  <c r="O57519" i="1"/>
  <c r="O57520" i="1"/>
  <c r="O57521" i="1"/>
  <c r="O57522" i="1"/>
  <c r="O57523" i="1"/>
  <c r="O57524" i="1"/>
  <c r="O57525" i="1"/>
  <c r="O57526" i="1"/>
  <c r="O57527" i="1"/>
  <c r="O57528" i="1"/>
  <c r="O57529" i="1"/>
  <c r="O57530" i="1"/>
  <c r="O57531" i="1"/>
  <c r="O57532" i="1"/>
  <c r="O57533" i="1"/>
  <c r="O57534" i="1"/>
  <c r="O57535" i="1"/>
  <c r="O57536" i="1"/>
  <c r="O57537" i="1"/>
  <c r="O57538" i="1"/>
  <c r="O57539" i="1"/>
  <c r="O57540" i="1"/>
  <c r="O57541" i="1"/>
  <c r="O57542" i="1"/>
  <c r="O57543" i="1"/>
  <c r="O57544" i="1"/>
  <c r="O57545" i="1"/>
  <c r="O57546" i="1"/>
  <c r="O57547" i="1"/>
  <c r="O57548" i="1"/>
  <c r="O57549" i="1"/>
  <c r="O57550" i="1"/>
  <c r="O57551" i="1"/>
  <c r="O57552" i="1"/>
  <c r="O57553" i="1"/>
  <c r="O57554" i="1"/>
  <c r="O57555" i="1"/>
  <c r="O57556" i="1"/>
  <c r="O57557" i="1"/>
  <c r="O57558" i="1"/>
  <c r="O57559" i="1"/>
  <c r="O57560" i="1"/>
  <c r="O57561" i="1"/>
  <c r="O57562" i="1"/>
  <c r="O57563" i="1"/>
  <c r="O57564" i="1"/>
  <c r="O57565" i="1"/>
  <c r="O57566" i="1"/>
  <c r="O57567" i="1"/>
  <c r="O57568" i="1"/>
  <c r="O57569" i="1"/>
  <c r="O57570" i="1"/>
  <c r="O57571" i="1"/>
  <c r="O57572" i="1"/>
  <c r="O57573" i="1"/>
  <c r="O57574" i="1"/>
  <c r="O57575" i="1"/>
  <c r="O57576" i="1"/>
  <c r="O57577" i="1"/>
  <c r="O57578" i="1"/>
  <c r="O57579" i="1"/>
  <c r="O57580" i="1"/>
  <c r="O57581" i="1"/>
  <c r="O57582" i="1"/>
  <c r="O57583" i="1"/>
  <c r="O57584" i="1"/>
  <c r="O57585" i="1"/>
  <c r="O57586" i="1"/>
  <c r="O57587" i="1"/>
  <c r="O57588" i="1"/>
  <c r="O57589" i="1"/>
  <c r="O57590" i="1"/>
  <c r="O57591" i="1"/>
  <c r="O57592" i="1"/>
  <c r="O57593" i="1"/>
  <c r="O57594" i="1"/>
  <c r="O57595" i="1"/>
  <c r="O57596" i="1"/>
  <c r="O57597" i="1"/>
  <c r="O57598" i="1"/>
  <c r="O57599" i="1"/>
  <c r="O57600" i="1"/>
  <c r="O57601" i="1"/>
  <c r="O57602" i="1"/>
  <c r="O57603" i="1"/>
  <c r="O57604" i="1"/>
  <c r="O57605" i="1"/>
  <c r="O57606" i="1"/>
  <c r="O57607" i="1"/>
  <c r="O57608" i="1"/>
  <c r="O57609" i="1"/>
  <c r="O57610" i="1"/>
  <c r="O57611" i="1"/>
  <c r="O57612" i="1"/>
  <c r="O57613" i="1"/>
  <c r="O57614" i="1"/>
  <c r="O57615" i="1"/>
  <c r="O57616" i="1"/>
  <c r="O57617" i="1"/>
  <c r="O57618" i="1"/>
  <c r="O57619" i="1"/>
  <c r="O57620" i="1"/>
  <c r="O57621" i="1"/>
  <c r="O57622" i="1"/>
  <c r="O57623" i="1"/>
  <c r="O57624" i="1"/>
  <c r="O57625" i="1"/>
  <c r="O57626" i="1"/>
  <c r="O57627" i="1"/>
  <c r="O57628" i="1"/>
  <c r="O57629" i="1"/>
  <c r="O57630" i="1"/>
  <c r="O57631" i="1"/>
  <c r="O57632" i="1"/>
  <c r="O57633" i="1"/>
  <c r="O57634" i="1"/>
  <c r="O57635" i="1"/>
  <c r="O57636" i="1"/>
  <c r="O57637" i="1"/>
  <c r="O57638" i="1"/>
  <c r="O57639" i="1"/>
  <c r="O57640" i="1"/>
  <c r="O57641" i="1"/>
  <c r="O57642" i="1"/>
  <c r="O57643" i="1"/>
  <c r="O57644" i="1"/>
  <c r="O57645" i="1"/>
  <c r="O57646" i="1"/>
  <c r="O57647" i="1"/>
  <c r="O57648" i="1"/>
  <c r="O57649" i="1"/>
  <c r="O57650" i="1"/>
  <c r="O57651" i="1"/>
  <c r="O57652" i="1"/>
  <c r="O57653" i="1"/>
  <c r="O57654" i="1"/>
  <c r="O57655" i="1"/>
  <c r="O57656" i="1"/>
  <c r="O57657" i="1"/>
  <c r="O57658" i="1"/>
  <c r="O57659" i="1"/>
  <c r="O57660" i="1"/>
  <c r="O57661" i="1"/>
  <c r="O57662" i="1"/>
  <c r="O57663" i="1"/>
  <c r="O57664" i="1"/>
  <c r="O57665" i="1"/>
  <c r="O57666" i="1"/>
  <c r="O57667" i="1"/>
  <c r="O57668" i="1"/>
  <c r="O57669" i="1"/>
  <c r="O57670" i="1"/>
  <c r="O57671" i="1"/>
  <c r="O57672" i="1"/>
  <c r="O57673" i="1"/>
  <c r="O57674" i="1"/>
  <c r="O57675" i="1"/>
  <c r="O57676" i="1"/>
  <c r="O57677" i="1"/>
  <c r="O57678" i="1"/>
  <c r="O57679" i="1"/>
  <c r="O57680" i="1"/>
  <c r="O57681" i="1"/>
  <c r="O57682" i="1"/>
  <c r="O57683" i="1"/>
  <c r="O57684" i="1"/>
  <c r="O57685" i="1"/>
  <c r="O57686" i="1"/>
  <c r="O57687" i="1"/>
  <c r="O57688" i="1"/>
  <c r="O57689" i="1"/>
  <c r="O57690" i="1"/>
  <c r="O57691" i="1"/>
  <c r="O57692" i="1"/>
  <c r="O57693" i="1"/>
  <c r="O57694" i="1"/>
  <c r="O57695" i="1"/>
  <c r="O57696" i="1"/>
  <c r="O57697" i="1"/>
  <c r="O57698" i="1"/>
  <c r="O57699" i="1"/>
  <c r="O57700" i="1"/>
  <c r="O57701" i="1"/>
  <c r="O57702" i="1"/>
  <c r="O57703" i="1"/>
  <c r="O57704" i="1"/>
  <c r="O57705" i="1"/>
  <c r="O57706" i="1"/>
  <c r="O57707" i="1"/>
  <c r="O57708" i="1"/>
  <c r="O57709" i="1"/>
  <c r="O57710" i="1"/>
  <c r="O57711" i="1"/>
  <c r="O57712" i="1"/>
  <c r="O57713" i="1"/>
  <c r="O57714" i="1"/>
  <c r="O57715" i="1"/>
  <c r="O57716" i="1"/>
  <c r="O57717" i="1"/>
  <c r="O57718" i="1"/>
  <c r="O57719" i="1"/>
  <c r="O57720" i="1"/>
  <c r="O57721" i="1"/>
  <c r="O57722" i="1"/>
  <c r="O57723" i="1"/>
  <c r="O57724" i="1"/>
  <c r="O57725" i="1"/>
  <c r="O57726" i="1"/>
  <c r="O57727" i="1"/>
  <c r="O57728" i="1"/>
  <c r="O57729" i="1"/>
  <c r="O57730" i="1"/>
  <c r="O57731" i="1"/>
  <c r="O57732" i="1"/>
  <c r="O57733" i="1"/>
  <c r="O57734" i="1"/>
  <c r="O57735" i="1"/>
  <c r="O57736" i="1"/>
  <c r="O57737" i="1"/>
  <c r="O57738" i="1"/>
  <c r="O57739" i="1"/>
  <c r="O57740" i="1"/>
  <c r="O57741" i="1"/>
  <c r="O57742" i="1"/>
  <c r="O57743" i="1"/>
  <c r="O57744" i="1"/>
  <c r="O57745" i="1"/>
  <c r="O57746" i="1"/>
  <c r="O57747" i="1"/>
  <c r="O57748" i="1"/>
  <c r="O57749" i="1"/>
  <c r="O57750" i="1"/>
  <c r="O57751" i="1"/>
  <c r="O57752" i="1"/>
  <c r="O57753" i="1"/>
  <c r="O57754" i="1"/>
  <c r="O57755" i="1"/>
  <c r="O57756" i="1"/>
  <c r="O57757" i="1"/>
  <c r="O57758" i="1"/>
  <c r="O57759" i="1"/>
  <c r="O57760" i="1"/>
  <c r="O57761" i="1"/>
  <c r="O57762" i="1"/>
  <c r="O57763" i="1"/>
  <c r="O57764" i="1"/>
  <c r="O57765" i="1"/>
  <c r="O57766" i="1"/>
  <c r="O57767" i="1"/>
  <c r="O57768" i="1"/>
  <c r="O57769" i="1"/>
  <c r="O57770" i="1"/>
  <c r="O57771" i="1"/>
  <c r="O57772" i="1"/>
  <c r="O57773" i="1"/>
  <c r="O57774" i="1"/>
  <c r="O57775" i="1"/>
  <c r="O57776" i="1"/>
  <c r="O57777" i="1"/>
  <c r="O57778" i="1"/>
  <c r="O57779" i="1"/>
  <c r="O57780" i="1"/>
  <c r="O57781" i="1"/>
  <c r="O57782" i="1"/>
  <c r="O57783" i="1"/>
  <c r="O57784" i="1"/>
  <c r="O57785" i="1"/>
  <c r="O57786" i="1"/>
  <c r="O57787" i="1"/>
  <c r="O57788" i="1"/>
  <c r="O57789" i="1"/>
  <c r="O57790" i="1"/>
  <c r="O57791" i="1"/>
  <c r="O57792" i="1"/>
  <c r="O57793" i="1"/>
  <c r="O57794" i="1"/>
  <c r="O57795" i="1"/>
  <c r="O57796" i="1"/>
  <c r="O57797" i="1"/>
  <c r="O57798" i="1"/>
  <c r="O57799" i="1"/>
  <c r="O57800" i="1"/>
  <c r="O57801" i="1"/>
  <c r="O57802" i="1"/>
  <c r="O57803" i="1"/>
  <c r="O57804" i="1"/>
  <c r="O57805" i="1"/>
  <c r="O57806" i="1"/>
  <c r="O57807" i="1"/>
  <c r="O57808" i="1"/>
  <c r="O57809" i="1"/>
  <c r="O57810" i="1"/>
  <c r="O57811" i="1"/>
  <c r="O57812" i="1"/>
  <c r="O57813" i="1"/>
  <c r="O57814" i="1"/>
  <c r="O57815" i="1"/>
  <c r="O57816" i="1"/>
  <c r="O57817" i="1"/>
  <c r="O57818" i="1"/>
  <c r="O57819" i="1"/>
  <c r="O57820" i="1"/>
  <c r="O57821" i="1"/>
  <c r="O57822" i="1"/>
  <c r="O57823" i="1"/>
  <c r="O57824" i="1"/>
  <c r="O57825" i="1"/>
  <c r="O57826" i="1"/>
  <c r="O57827" i="1"/>
  <c r="O57828" i="1"/>
  <c r="O57829" i="1"/>
  <c r="O57830" i="1"/>
  <c r="O57831" i="1"/>
  <c r="O57832" i="1"/>
  <c r="O57833" i="1"/>
  <c r="O57834" i="1"/>
  <c r="O57835" i="1"/>
  <c r="O57836" i="1"/>
  <c r="O57837" i="1"/>
  <c r="O57838" i="1"/>
  <c r="O57839" i="1"/>
  <c r="O57840" i="1"/>
  <c r="O57841" i="1"/>
  <c r="O57842" i="1"/>
  <c r="O57843" i="1"/>
  <c r="O57844" i="1"/>
  <c r="O57845" i="1"/>
  <c r="O57846" i="1"/>
  <c r="O57847" i="1"/>
  <c r="O57848" i="1"/>
  <c r="O57849" i="1"/>
  <c r="O57850" i="1"/>
  <c r="O57851" i="1"/>
  <c r="O57852" i="1"/>
  <c r="O57853" i="1"/>
  <c r="O57854" i="1"/>
  <c r="O57855" i="1"/>
  <c r="O57856" i="1"/>
  <c r="O57857" i="1"/>
  <c r="O57858" i="1"/>
  <c r="O57859" i="1"/>
  <c r="O57860" i="1"/>
  <c r="O57861" i="1"/>
  <c r="O57862" i="1"/>
  <c r="O57863" i="1"/>
  <c r="O57864" i="1"/>
  <c r="O57865" i="1"/>
  <c r="O57866" i="1"/>
  <c r="O57867" i="1"/>
  <c r="O57868" i="1"/>
  <c r="O57869" i="1"/>
  <c r="O57870" i="1"/>
  <c r="O57871" i="1"/>
  <c r="O57872" i="1"/>
  <c r="O57873" i="1"/>
  <c r="O57874" i="1"/>
  <c r="O57875" i="1"/>
  <c r="O57876" i="1"/>
  <c r="O57877" i="1"/>
  <c r="O57878" i="1"/>
  <c r="O57879" i="1"/>
  <c r="O57880" i="1"/>
  <c r="O57881" i="1"/>
  <c r="O57882" i="1"/>
  <c r="O57883" i="1"/>
  <c r="O57884" i="1"/>
  <c r="O57885" i="1"/>
  <c r="O57886" i="1"/>
  <c r="O57887" i="1"/>
  <c r="O57888" i="1"/>
  <c r="O57889" i="1"/>
  <c r="O57890" i="1"/>
  <c r="O57891" i="1"/>
  <c r="O57892" i="1"/>
  <c r="O57893" i="1"/>
  <c r="O57894" i="1"/>
  <c r="O57895" i="1"/>
  <c r="O57896" i="1"/>
  <c r="O57897" i="1"/>
  <c r="O57898" i="1"/>
  <c r="O57899" i="1"/>
  <c r="O57900" i="1"/>
  <c r="O57901" i="1"/>
  <c r="O57902" i="1"/>
  <c r="O57903" i="1"/>
  <c r="O57904" i="1"/>
  <c r="O57905" i="1"/>
  <c r="O57906" i="1"/>
  <c r="O57907" i="1"/>
  <c r="O57908" i="1"/>
  <c r="O57909" i="1"/>
  <c r="O57910" i="1"/>
  <c r="O57911" i="1"/>
  <c r="O57912" i="1"/>
  <c r="O57913" i="1"/>
  <c r="O57914" i="1"/>
  <c r="O57915" i="1"/>
  <c r="O57916" i="1"/>
  <c r="O57917" i="1"/>
  <c r="O57918" i="1"/>
  <c r="O57919" i="1"/>
  <c r="O57920" i="1"/>
  <c r="O57921" i="1"/>
  <c r="O57922" i="1"/>
  <c r="O57923" i="1"/>
  <c r="O57924" i="1"/>
  <c r="O57925" i="1"/>
  <c r="O57926" i="1"/>
  <c r="O57927" i="1"/>
  <c r="O57928" i="1"/>
  <c r="O57929" i="1"/>
  <c r="O57930" i="1"/>
  <c r="O57931" i="1"/>
  <c r="O57932" i="1"/>
  <c r="O57933" i="1"/>
  <c r="O57934" i="1"/>
  <c r="O57935" i="1"/>
  <c r="O57936" i="1"/>
  <c r="O57937" i="1"/>
  <c r="O57938" i="1"/>
  <c r="O57939" i="1"/>
  <c r="O57940" i="1"/>
  <c r="O57941" i="1"/>
  <c r="O57942" i="1"/>
  <c r="O57943" i="1"/>
  <c r="O57944" i="1"/>
  <c r="O57945" i="1"/>
  <c r="O57946" i="1"/>
  <c r="O57947" i="1"/>
  <c r="O57948" i="1"/>
  <c r="O57949" i="1"/>
  <c r="O57950" i="1"/>
  <c r="O57951" i="1"/>
  <c r="O57952" i="1"/>
  <c r="O57953" i="1"/>
  <c r="O57954" i="1"/>
  <c r="O57955" i="1"/>
  <c r="O57956" i="1"/>
  <c r="O57957" i="1"/>
  <c r="O57958" i="1"/>
  <c r="O57959" i="1"/>
  <c r="O57960" i="1"/>
  <c r="O57961" i="1"/>
  <c r="O57962" i="1"/>
  <c r="O57963" i="1"/>
  <c r="O57964" i="1"/>
  <c r="O57965" i="1"/>
  <c r="O57966" i="1"/>
  <c r="O57967" i="1"/>
  <c r="O57968" i="1"/>
  <c r="O57969" i="1"/>
  <c r="O57970" i="1"/>
  <c r="O57971" i="1"/>
  <c r="O57972" i="1"/>
  <c r="O57973" i="1"/>
  <c r="O57974" i="1"/>
  <c r="O57975" i="1"/>
  <c r="O57976" i="1"/>
  <c r="O57977" i="1"/>
  <c r="O57978" i="1"/>
  <c r="O57979" i="1"/>
  <c r="O57980" i="1"/>
  <c r="O57981" i="1"/>
  <c r="O57982" i="1"/>
  <c r="O57983" i="1"/>
  <c r="O57984" i="1"/>
  <c r="O57985" i="1"/>
  <c r="O57986" i="1"/>
  <c r="O57987" i="1"/>
  <c r="O57988" i="1"/>
  <c r="O57989" i="1"/>
  <c r="O57990" i="1"/>
  <c r="O57991" i="1"/>
  <c r="O57992" i="1"/>
  <c r="O57993" i="1"/>
  <c r="O57994" i="1"/>
  <c r="O57995" i="1"/>
  <c r="O57996" i="1"/>
  <c r="O57997" i="1"/>
  <c r="O57998" i="1"/>
  <c r="O57999" i="1"/>
  <c r="O58000" i="1"/>
  <c r="O58001" i="1"/>
  <c r="O58002" i="1"/>
  <c r="O58003" i="1"/>
  <c r="O58004" i="1"/>
  <c r="O58005" i="1"/>
  <c r="O58006" i="1"/>
  <c r="O58007" i="1"/>
  <c r="O58008" i="1"/>
  <c r="O58009" i="1"/>
  <c r="O58010" i="1"/>
  <c r="O58011" i="1"/>
  <c r="O58012" i="1"/>
  <c r="O58013" i="1"/>
  <c r="O58014" i="1"/>
  <c r="O58015" i="1"/>
  <c r="O58016" i="1"/>
  <c r="O58017" i="1"/>
  <c r="O58018" i="1"/>
  <c r="O58019" i="1"/>
  <c r="O58020" i="1"/>
  <c r="O58021" i="1"/>
  <c r="O58022" i="1"/>
  <c r="O58023" i="1"/>
  <c r="O58024" i="1"/>
  <c r="O58025" i="1"/>
  <c r="O58026" i="1"/>
  <c r="O58027" i="1"/>
  <c r="O58028" i="1"/>
  <c r="O58029" i="1"/>
  <c r="O58030" i="1"/>
  <c r="O58031" i="1"/>
  <c r="O58032" i="1"/>
  <c r="O58033" i="1"/>
  <c r="O58034" i="1"/>
  <c r="O58035" i="1"/>
  <c r="O58036" i="1"/>
  <c r="O58037" i="1"/>
  <c r="O58038" i="1"/>
  <c r="O58039" i="1"/>
  <c r="O58040" i="1"/>
  <c r="O58041" i="1"/>
  <c r="O58042" i="1"/>
  <c r="O58043" i="1"/>
  <c r="O58044" i="1"/>
  <c r="O58045" i="1"/>
  <c r="O58046" i="1"/>
  <c r="O58047" i="1"/>
  <c r="O58048" i="1"/>
  <c r="O58049" i="1"/>
  <c r="O58050" i="1"/>
  <c r="O58051" i="1"/>
  <c r="O58052" i="1"/>
  <c r="O58053" i="1"/>
  <c r="O58054" i="1"/>
  <c r="O58055" i="1"/>
  <c r="O58056" i="1"/>
  <c r="O58057" i="1"/>
  <c r="O58058" i="1"/>
  <c r="O58059" i="1"/>
  <c r="O58060" i="1"/>
  <c r="O58061" i="1"/>
  <c r="O58062" i="1"/>
  <c r="O58063" i="1"/>
  <c r="O58064" i="1"/>
  <c r="O58065" i="1"/>
  <c r="O58066" i="1"/>
  <c r="O58067" i="1"/>
  <c r="O58068" i="1"/>
  <c r="O58069" i="1"/>
  <c r="O58070" i="1"/>
  <c r="O58071" i="1"/>
  <c r="O58072" i="1"/>
  <c r="O58073" i="1"/>
  <c r="O58074" i="1"/>
  <c r="O58075" i="1"/>
  <c r="O58076" i="1"/>
  <c r="O58077" i="1"/>
  <c r="O58078" i="1"/>
  <c r="O58079" i="1"/>
  <c r="O58080" i="1"/>
  <c r="O58081" i="1"/>
  <c r="O58082" i="1"/>
  <c r="O58083" i="1"/>
  <c r="O58084" i="1"/>
  <c r="O58085" i="1"/>
  <c r="O58086" i="1"/>
  <c r="O58087" i="1"/>
  <c r="O58088" i="1"/>
  <c r="O58089" i="1"/>
  <c r="O58090" i="1"/>
  <c r="O58091" i="1"/>
  <c r="O58092" i="1"/>
  <c r="O58093" i="1"/>
  <c r="O58094" i="1"/>
  <c r="O58095" i="1"/>
  <c r="O58096" i="1"/>
  <c r="O58097" i="1"/>
  <c r="O58098" i="1"/>
  <c r="O58099" i="1"/>
  <c r="O58100" i="1"/>
  <c r="O58101" i="1"/>
  <c r="O58102" i="1"/>
  <c r="O58103" i="1"/>
  <c r="O58104" i="1"/>
  <c r="O58105" i="1"/>
  <c r="O58106" i="1"/>
  <c r="O58107" i="1"/>
  <c r="O58108" i="1"/>
  <c r="O58109" i="1"/>
  <c r="O58110" i="1"/>
  <c r="O58111" i="1"/>
  <c r="O58112" i="1"/>
  <c r="O58113" i="1"/>
  <c r="O58114" i="1"/>
  <c r="O58115" i="1"/>
  <c r="O58116" i="1"/>
  <c r="O58117" i="1"/>
  <c r="O58118" i="1"/>
  <c r="O58119" i="1"/>
  <c r="O58120" i="1"/>
  <c r="O58121" i="1"/>
  <c r="O58122" i="1"/>
  <c r="O58123" i="1"/>
  <c r="O58124" i="1"/>
  <c r="O58125" i="1"/>
  <c r="O58126" i="1"/>
  <c r="O58127" i="1"/>
  <c r="O58128" i="1"/>
  <c r="O58129" i="1"/>
  <c r="O58130" i="1"/>
  <c r="O58131" i="1"/>
  <c r="O58132" i="1"/>
  <c r="O58133" i="1"/>
  <c r="O58134" i="1"/>
  <c r="O58135" i="1"/>
  <c r="O58136" i="1"/>
  <c r="O58137" i="1"/>
  <c r="O58138" i="1"/>
  <c r="O58139" i="1"/>
  <c r="O58140" i="1"/>
  <c r="O58141" i="1"/>
  <c r="O58142" i="1"/>
  <c r="O58143" i="1"/>
  <c r="O58144" i="1"/>
  <c r="O58145" i="1"/>
  <c r="O58146" i="1"/>
  <c r="O58147" i="1"/>
  <c r="O58148" i="1"/>
  <c r="O58149" i="1"/>
  <c r="O58150" i="1"/>
  <c r="O58151" i="1"/>
  <c r="O58152" i="1"/>
  <c r="O58153" i="1"/>
  <c r="O58154" i="1"/>
  <c r="O58155" i="1"/>
  <c r="O58156" i="1"/>
  <c r="O58157" i="1"/>
  <c r="O58158" i="1"/>
  <c r="O58159" i="1"/>
  <c r="O58160" i="1"/>
  <c r="O58161" i="1"/>
  <c r="O58162" i="1"/>
  <c r="O58163" i="1"/>
  <c r="O58164" i="1"/>
  <c r="O58165" i="1"/>
  <c r="O58166" i="1"/>
  <c r="O58167" i="1"/>
  <c r="O58168" i="1"/>
  <c r="O58169" i="1"/>
  <c r="O58170" i="1"/>
  <c r="O58171" i="1"/>
  <c r="O58172" i="1"/>
  <c r="O58173" i="1"/>
  <c r="O58174" i="1"/>
  <c r="O58175" i="1"/>
  <c r="O58176" i="1"/>
  <c r="O58177" i="1"/>
  <c r="O58178" i="1"/>
  <c r="O58179" i="1"/>
  <c r="O58180" i="1"/>
  <c r="O58181" i="1"/>
  <c r="O58182" i="1"/>
  <c r="O58183" i="1"/>
  <c r="O58184" i="1"/>
  <c r="O58185" i="1"/>
  <c r="O58186" i="1"/>
  <c r="O58187" i="1"/>
  <c r="O58188" i="1"/>
  <c r="O58189" i="1"/>
  <c r="O58190" i="1"/>
  <c r="O58191" i="1"/>
  <c r="O58192" i="1"/>
  <c r="O58193" i="1"/>
  <c r="O58194" i="1"/>
  <c r="O58195" i="1"/>
  <c r="O58196" i="1"/>
  <c r="O58197" i="1"/>
  <c r="O58198" i="1"/>
  <c r="O58199" i="1"/>
  <c r="O58200" i="1"/>
  <c r="O58201" i="1"/>
  <c r="O58202" i="1"/>
  <c r="O58203" i="1"/>
  <c r="O58204" i="1"/>
  <c r="O58205" i="1"/>
  <c r="O58206" i="1"/>
  <c r="O58207" i="1"/>
  <c r="O58208" i="1"/>
  <c r="O58209" i="1"/>
  <c r="O58210" i="1"/>
  <c r="O58211" i="1"/>
  <c r="O58212" i="1"/>
  <c r="O58213" i="1"/>
  <c r="O58214" i="1"/>
  <c r="O58215" i="1"/>
  <c r="O58216" i="1"/>
  <c r="O58217" i="1"/>
  <c r="O58218" i="1"/>
  <c r="O58219" i="1"/>
  <c r="O58220" i="1"/>
  <c r="O58221" i="1"/>
  <c r="O58222" i="1"/>
  <c r="O58223" i="1"/>
  <c r="O58224" i="1"/>
  <c r="O58225" i="1"/>
  <c r="O58226" i="1"/>
  <c r="O58227" i="1"/>
  <c r="O58228" i="1"/>
  <c r="O58229" i="1"/>
  <c r="O58230" i="1"/>
  <c r="O58231" i="1"/>
  <c r="O58232" i="1"/>
  <c r="O58233" i="1"/>
  <c r="O58234" i="1"/>
  <c r="O58235" i="1"/>
  <c r="O58236" i="1"/>
  <c r="O58237" i="1"/>
  <c r="O58238" i="1"/>
  <c r="O58239" i="1"/>
  <c r="O58240" i="1"/>
  <c r="O58241" i="1"/>
  <c r="O58242" i="1"/>
  <c r="O58243" i="1"/>
  <c r="O58244" i="1"/>
  <c r="O58245" i="1"/>
  <c r="O58246" i="1"/>
  <c r="O58247" i="1"/>
  <c r="O58248" i="1"/>
  <c r="O58249" i="1"/>
  <c r="O58250" i="1"/>
  <c r="O58251" i="1"/>
  <c r="O58252" i="1"/>
  <c r="O58253" i="1"/>
  <c r="O58254" i="1"/>
  <c r="O58255" i="1"/>
  <c r="O58256" i="1"/>
  <c r="O58257" i="1"/>
  <c r="O58258" i="1"/>
  <c r="O58259" i="1"/>
  <c r="O58260" i="1"/>
  <c r="O58261" i="1"/>
  <c r="O58262" i="1"/>
  <c r="O58263" i="1"/>
  <c r="O58264" i="1"/>
  <c r="O58265" i="1"/>
  <c r="O58266" i="1"/>
  <c r="O58267" i="1"/>
  <c r="O58268" i="1"/>
  <c r="O58269" i="1"/>
  <c r="O58270" i="1"/>
  <c r="O58271" i="1"/>
  <c r="O58272" i="1"/>
  <c r="O58273" i="1"/>
  <c r="O58274" i="1"/>
  <c r="O58275" i="1"/>
  <c r="O58276" i="1"/>
  <c r="O58277" i="1"/>
  <c r="O58278" i="1"/>
  <c r="O58279" i="1"/>
  <c r="O58280" i="1"/>
  <c r="O58281" i="1"/>
  <c r="O58282" i="1"/>
  <c r="O58283" i="1"/>
  <c r="O58284" i="1"/>
  <c r="O58285" i="1"/>
  <c r="O58286" i="1"/>
  <c r="O58287" i="1"/>
  <c r="O58288" i="1"/>
  <c r="O58289" i="1"/>
  <c r="O58290" i="1"/>
  <c r="O58291" i="1"/>
  <c r="O58292" i="1"/>
  <c r="O58293" i="1"/>
  <c r="O58294" i="1"/>
  <c r="O58295" i="1"/>
  <c r="O58296" i="1"/>
  <c r="O58297" i="1"/>
  <c r="O58298" i="1"/>
  <c r="O58299" i="1"/>
  <c r="O58300" i="1"/>
  <c r="O58301" i="1"/>
  <c r="O58302" i="1"/>
  <c r="O58303" i="1"/>
  <c r="O58304" i="1"/>
  <c r="O58305" i="1"/>
  <c r="O58306" i="1"/>
  <c r="O58307" i="1"/>
  <c r="O58308" i="1"/>
  <c r="O58309" i="1"/>
  <c r="O58310" i="1"/>
  <c r="O58311" i="1"/>
  <c r="O58312" i="1"/>
  <c r="O58313" i="1"/>
  <c r="O58314" i="1"/>
  <c r="O58315" i="1"/>
  <c r="O58316" i="1"/>
  <c r="O58317" i="1"/>
  <c r="O58318" i="1"/>
  <c r="O58319" i="1"/>
  <c r="O58320" i="1"/>
  <c r="O58321" i="1"/>
  <c r="O58322" i="1"/>
  <c r="O58323" i="1"/>
  <c r="O58324" i="1"/>
  <c r="O58325" i="1"/>
  <c r="O58326" i="1"/>
  <c r="O58327" i="1"/>
  <c r="O58328" i="1"/>
  <c r="O58329" i="1"/>
  <c r="O58330" i="1"/>
  <c r="O58331" i="1"/>
  <c r="O58332" i="1"/>
  <c r="O58333" i="1"/>
  <c r="O58334" i="1"/>
  <c r="O58335" i="1"/>
  <c r="O58336" i="1"/>
  <c r="O58337" i="1"/>
  <c r="O58338" i="1"/>
  <c r="O58339" i="1"/>
  <c r="O58340" i="1"/>
  <c r="O58341" i="1"/>
  <c r="O58342" i="1"/>
  <c r="O58343" i="1"/>
  <c r="O58344" i="1"/>
  <c r="O58345" i="1"/>
  <c r="O58346" i="1"/>
  <c r="O58347" i="1"/>
  <c r="O58348" i="1"/>
  <c r="O58349" i="1"/>
  <c r="O58350" i="1"/>
  <c r="O58351" i="1"/>
  <c r="O58352" i="1"/>
  <c r="O58353" i="1"/>
  <c r="O58354" i="1"/>
  <c r="O58355" i="1"/>
  <c r="O58356" i="1"/>
  <c r="O58357" i="1"/>
  <c r="O58358" i="1"/>
  <c r="O58359" i="1"/>
  <c r="O58360" i="1"/>
  <c r="O58361" i="1"/>
  <c r="O58362" i="1"/>
  <c r="O58363" i="1"/>
  <c r="O58364" i="1"/>
  <c r="O58365" i="1"/>
  <c r="O58366" i="1"/>
  <c r="O58367" i="1"/>
  <c r="O58368" i="1"/>
  <c r="O58369" i="1"/>
  <c r="O58370" i="1"/>
  <c r="O58371" i="1"/>
  <c r="O58372" i="1"/>
  <c r="O58373" i="1"/>
  <c r="O58374" i="1"/>
  <c r="O58375" i="1"/>
  <c r="O58376" i="1"/>
  <c r="O58377" i="1"/>
  <c r="O58378" i="1"/>
  <c r="O58379" i="1"/>
  <c r="O58380" i="1"/>
  <c r="O58381" i="1"/>
  <c r="O58382" i="1"/>
  <c r="O58383" i="1"/>
  <c r="O58384" i="1"/>
  <c r="O58385" i="1"/>
  <c r="O58386" i="1"/>
  <c r="O58387" i="1"/>
  <c r="O58388" i="1"/>
  <c r="O58389" i="1"/>
  <c r="O58390" i="1"/>
  <c r="O58391" i="1"/>
  <c r="O58392" i="1"/>
  <c r="O58393" i="1"/>
  <c r="O58394" i="1"/>
  <c r="O58395" i="1"/>
  <c r="O58396" i="1"/>
  <c r="O58397" i="1"/>
  <c r="O58398" i="1"/>
  <c r="O58399" i="1"/>
  <c r="O58400" i="1"/>
  <c r="O58401" i="1"/>
  <c r="O58402" i="1"/>
  <c r="O58403" i="1"/>
  <c r="O58404" i="1"/>
  <c r="O58405" i="1"/>
  <c r="O58406" i="1"/>
  <c r="O58407" i="1"/>
  <c r="O58408" i="1"/>
  <c r="O58409" i="1"/>
  <c r="O58410" i="1"/>
  <c r="O58411" i="1"/>
  <c r="O58412" i="1"/>
  <c r="O58413" i="1"/>
  <c r="O58414" i="1"/>
  <c r="O58415" i="1"/>
  <c r="O58416" i="1"/>
  <c r="O58417" i="1"/>
  <c r="O58418" i="1"/>
  <c r="O58419" i="1"/>
  <c r="O58420" i="1"/>
  <c r="O58421" i="1"/>
  <c r="O58422" i="1"/>
  <c r="O58423" i="1"/>
  <c r="O58424" i="1"/>
  <c r="O58425" i="1"/>
  <c r="O58426" i="1"/>
  <c r="O58427" i="1"/>
  <c r="O58428" i="1"/>
  <c r="O58429" i="1"/>
  <c r="O58430" i="1"/>
  <c r="O58431" i="1"/>
  <c r="O58432" i="1"/>
  <c r="O58433" i="1"/>
  <c r="O58434" i="1"/>
  <c r="O58435" i="1"/>
  <c r="O58436" i="1"/>
  <c r="O58437" i="1"/>
  <c r="O58438" i="1"/>
  <c r="O58439" i="1"/>
  <c r="O58440" i="1"/>
  <c r="O58441" i="1"/>
  <c r="O58442" i="1"/>
  <c r="O58443" i="1"/>
  <c r="O58444" i="1"/>
  <c r="O58445" i="1"/>
  <c r="O58446" i="1"/>
  <c r="O58447" i="1"/>
  <c r="O58448" i="1"/>
  <c r="O58449" i="1"/>
  <c r="O58450" i="1"/>
  <c r="O58451" i="1"/>
  <c r="O58452" i="1"/>
  <c r="O58453" i="1"/>
  <c r="O58454" i="1"/>
  <c r="O58455" i="1"/>
  <c r="O58456" i="1"/>
  <c r="O58457" i="1"/>
  <c r="O58458" i="1"/>
  <c r="O58459" i="1"/>
  <c r="O58460" i="1"/>
  <c r="O58461" i="1"/>
  <c r="O58462" i="1"/>
  <c r="O58463" i="1"/>
  <c r="O58464" i="1"/>
  <c r="O58465" i="1"/>
  <c r="O58466" i="1"/>
  <c r="O58467" i="1"/>
  <c r="O58468" i="1"/>
  <c r="O58469" i="1"/>
  <c r="O58470" i="1"/>
  <c r="O58471" i="1"/>
  <c r="O58472" i="1"/>
  <c r="O58473" i="1"/>
  <c r="O58474" i="1"/>
  <c r="O58475" i="1"/>
  <c r="O58476" i="1"/>
  <c r="O58477" i="1"/>
  <c r="O58478" i="1"/>
  <c r="O58479" i="1"/>
  <c r="O58480" i="1"/>
  <c r="O58481" i="1"/>
  <c r="O58482" i="1"/>
  <c r="O58483" i="1"/>
  <c r="O58484" i="1"/>
  <c r="O58485" i="1"/>
  <c r="O58486" i="1"/>
  <c r="O58487" i="1"/>
  <c r="O58488" i="1"/>
  <c r="O58489" i="1"/>
  <c r="O58490" i="1"/>
  <c r="O58491" i="1"/>
  <c r="O58492" i="1"/>
  <c r="O58493" i="1"/>
  <c r="O58494" i="1"/>
  <c r="O58495" i="1"/>
  <c r="O58496" i="1"/>
  <c r="O58497" i="1"/>
  <c r="O58498" i="1"/>
  <c r="O58499" i="1"/>
  <c r="O58500" i="1"/>
  <c r="O58501" i="1"/>
  <c r="O58502" i="1"/>
  <c r="O58503" i="1"/>
  <c r="O58504" i="1"/>
  <c r="O58505" i="1"/>
  <c r="O58506" i="1"/>
  <c r="O58507" i="1"/>
  <c r="O58508" i="1"/>
  <c r="O58509" i="1"/>
  <c r="O58510" i="1"/>
  <c r="O58511" i="1"/>
  <c r="O58512" i="1"/>
  <c r="O58513" i="1"/>
  <c r="O58514" i="1"/>
  <c r="O58515" i="1"/>
  <c r="O58516" i="1"/>
  <c r="O58517" i="1"/>
  <c r="O58518" i="1"/>
  <c r="O58519" i="1"/>
  <c r="O58520" i="1"/>
  <c r="O58521" i="1"/>
  <c r="O58522" i="1"/>
  <c r="O58523" i="1"/>
  <c r="O58524" i="1"/>
  <c r="O58525" i="1"/>
  <c r="O58526" i="1"/>
  <c r="O58527" i="1"/>
  <c r="O58528" i="1"/>
  <c r="O58529" i="1"/>
  <c r="O58530" i="1"/>
  <c r="O58531" i="1"/>
  <c r="O58532" i="1"/>
  <c r="O58533" i="1"/>
  <c r="O58534" i="1"/>
  <c r="O58535" i="1"/>
  <c r="O58536" i="1"/>
  <c r="O58537" i="1"/>
  <c r="O58538" i="1"/>
  <c r="O58539" i="1"/>
  <c r="O58540" i="1"/>
  <c r="O58541" i="1"/>
  <c r="O58542" i="1"/>
  <c r="O58543" i="1"/>
  <c r="O58544" i="1"/>
  <c r="O58545" i="1"/>
  <c r="O58546" i="1"/>
  <c r="O58547" i="1"/>
  <c r="O58548" i="1"/>
  <c r="O58549" i="1"/>
  <c r="O58550" i="1"/>
  <c r="O58551" i="1"/>
  <c r="O58552" i="1"/>
  <c r="O58553" i="1"/>
  <c r="O58554" i="1"/>
  <c r="O58555" i="1"/>
  <c r="O58556" i="1"/>
  <c r="O58557" i="1"/>
  <c r="O58558" i="1"/>
  <c r="O58559" i="1"/>
  <c r="O58560" i="1"/>
  <c r="O58561" i="1"/>
  <c r="O58562" i="1"/>
  <c r="O58563" i="1"/>
  <c r="O58564" i="1"/>
  <c r="O58565" i="1"/>
  <c r="O58566" i="1"/>
  <c r="O58567" i="1"/>
  <c r="O58568" i="1"/>
  <c r="O58569" i="1"/>
  <c r="O58570" i="1"/>
  <c r="O58571" i="1"/>
  <c r="O58572" i="1"/>
  <c r="O58573" i="1"/>
  <c r="O58574" i="1"/>
  <c r="O58575" i="1"/>
  <c r="O58576" i="1"/>
  <c r="O58577" i="1"/>
  <c r="O58578" i="1"/>
  <c r="O58579" i="1"/>
  <c r="O58580" i="1"/>
  <c r="O58581" i="1"/>
  <c r="O58582" i="1"/>
  <c r="O58583" i="1"/>
  <c r="O58584" i="1"/>
  <c r="O58585" i="1"/>
  <c r="O58586" i="1"/>
  <c r="O58587" i="1"/>
  <c r="O58588" i="1"/>
  <c r="O58589" i="1"/>
  <c r="O58590" i="1"/>
  <c r="O58591" i="1"/>
  <c r="O58592" i="1"/>
  <c r="O58593" i="1"/>
  <c r="O58594" i="1"/>
  <c r="O58595" i="1"/>
  <c r="O58596" i="1"/>
  <c r="O58597" i="1"/>
  <c r="O58598" i="1"/>
  <c r="O58599" i="1"/>
  <c r="O58600" i="1"/>
  <c r="O58601" i="1"/>
  <c r="O58602" i="1"/>
  <c r="O58603" i="1"/>
  <c r="O58604" i="1"/>
  <c r="O58605" i="1"/>
  <c r="O58606" i="1"/>
  <c r="O58607" i="1"/>
  <c r="O58608" i="1"/>
  <c r="O58609" i="1"/>
  <c r="O58610" i="1"/>
  <c r="O58611" i="1"/>
  <c r="O58612" i="1"/>
  <c r="O58613" i="1"/>
  <c r="O58614" i="1"/>
  <c r="O58615" i="1"/>
  <c r="O58616" i="1"/>
  <c r="O58617" i="1"/>
  <c r="O58618" i="1"/>
  <c r="O58619" i="1"/>
  <c r="O58620" i="1"/>
  <c r="O58621" i="1"/>
  <c r="O58622" i="1"/>
  <c r="O58623" i="1"/>
  <c r="O58624" i="1"/>
  <c r="O58625" i="1"/>
  <c r="O58626" i="1"/>
  <c r="O58627" i="1"/>
  <c r="O58628" i="1"/>
  <c r="O58629" i="1"/>
  <c r="O58630" i="1"/>
  <c r="O58631" i="1"/>
  <c r="O58632" i="1"/>
  <c r="O58633" i="1"/>
  <c r="O58634" i="1"/>
  <c r="O58635" i="1"/>
  <c r="O58636" i="1"/>
  <c r="O58637" i="1"/>
  <c r="O58638" i="1"/>
  <c r="O58639" i="1"/>
  <c r="O58640" i="1"/>
  <c r="O58641" i="1"/>
  <c r="O58642" i="1"/>
  <c r="O58643" i="1"/>
  <c r="O58644" i="1"/>
  <c r="O58645" i="1"/>
  <c r="O58646" i="1"/>
  <c r="O58647" i="1"/>
  <c r="O58648" i="1"/>
  <c r="O58649" i="1"/>
  <c r="O58650" i="1"/>
  <c r="O58651" i="1"/>
  <c r="O58652" i="1"/>
  <c r="O58653" i="1"/>
  <c r="O58654" i="1"/>
  <c r="O58655" i="1"/>
  <c r="O58656" i="1"/>
  <c r="O58657" i="1"/>
  <c r="O58658" i="1"/>
  <c r="O58659" i="1"/>
  <c r="O58660" i="1"/>
  <c r="O58661" i="1"/>
  <c r="O58662" i="1"/>
  <c r="O58663" i="1"/>
  <c r="O58664" i="1"/>
  <c r="O58665" i="1"/>
  <c r="O58666" i="1"/>
  <c r="O58667" i="1"/>
  <c r="O58668" i="1"/>
  <c r="O58669" i="1"/>
  <c r="O58670" i="1"/>
  <c r="O58671" i="1"/>
  <c r="O58672" i="1"/>
  <c r="O58673" i="1"/>
  <c r="O58674" i="1"/>
  <c r="O58675" i="1"/>
  <c r="O58676" i="1"/>
  <c r="O58677" i="1"/>
  <c r="O58678" i="1"/>
  <c r="O58679" i="1"/>
  <c r="O58680" i="1"/>
  <c r="O58681" i="1"/>
  <c r="O58682" i="1"/>
  <c r="O58683" i="1"/>
  <c r="O58684" i="1"/>
  <c r="O58685" i="1"/>
  <c r="O58686" i="1"/>
  <c r="O58687" i="1"/>
  <c r="O58688" i="1"/>
  <c r="O58689" i="1"/>
  <c r="O58690" i="1"/>
  <c r="O58691" i="1"/>
  <c r="O58692" i="1"/>
  <c r="O58693" i="1"/>
  <c r="O58694" i="1"/>
  <c r="O58695" i="1"/>
  <c r="O58696" i="1"/>
  <c r="O58697" i="1"/>
  <c r="O58698" i="1"/>
  <c r="O58699" i="1"/>
  <c r="O58700" i="1"/>
  <c r="O58701" i="1"/>
  <c r="O58702" i="1"/>
  <c r="O58703" i="1"/>
  <c r="O58704" i="1"/>
  <c r="O58705" i="1"/>
  <c r="O58706" i="1"/>
  <c r="O58707" i="1"/>
  <c r="O58708" i="1"/>
  <c r="O58709" i="1"/>
  <c r="O58710" i="1"/>
  <c r="O58711" i="1"/>
  <c r="O58712" i="1"/>
  <c r="O58713" i="1"/>
  <c r="O58714" i="1"/>
  <c r="O58715" i="1"/>
  <c r="O58716" i="1"/>
  <c r="O58717" i="1"/>
  <c r="O58718" i="1"/>
  <c r="O58719" i="1"/>
  <c r="O58720" i="1"/>
  <c r="O58721" i="1"/>
  <c r="O58722" i="1"/>
  <c r="O58723" i="1"/>
  <c r="O58724" i="1"/>
  <c r="O58725" i="1"/>
  <c r="O58726" i="1"/>
  <c r="O58727" i="1"/>
  <c r="O58728" i="1"/>
  <c r="O58729" i="1"/>
  <c r="O58730" i="1"/>
  <c r="O58731" i="1"/>
  <c r="O58732" i="1"/>
  <c r="O58733" i="1"/>
  <c r="O58734" i="1"/>
  <c r="O58735" i="1"/>
  <c r="O58736" i="1"/>
  <c r="O58737" i="1"/>
  <c r="O58738" i="1"/>
  <c r="O58739" i="1"/>
  <c r="O58740" i="1"/>
  <c r="O58741" i="1"/>
  <c r="O58742" i="1"/>
  <c r="O58743" i="1"/>
  <c r="O58744" i="1"/>
  <c r="O58745" i="1"/>
  <c r="O58746" i="1"/>
  <c r="O58747" i="1"/>
  <c r="O58748" i="1"/>
  <c r="O58749" i="1"/>
  <c r="O58750" i="1"/>
  <c r="O58751" i="1"/>
  <c r="O58752" i="1"/>
  <c r="O58753" i="1"/>
  <c r="O58754" i="1"/>
  <c r="O58755" i="1"/>
  <c r="O58756" i="1"/>
  <c r="O58757" i="1"/>
  <c r="O58758" i="1"/>
  <c r="O58759" i="1"/>
  <c r="O58760" i="1"/>
  <c r="O58761" i="1"/>
  <c r="O58762" i="1"/>
  <c r="O58763" i="1"/>
  <c r="O58764" i="1"/>
  <c r="O58765" i="1"/>
  <c r="O58766" i="1"/>
  <c r="O58767" i="1"/>
  <c r="O58768" i="1"/>
  <c r="O58769" i="1"/>
  <c r="O58770" i="1"/>
  <c r="O58771" i="1"/>
  <c r="O58772" i="1"/>
  <c r="O58773" i="1"/>
  <c r="O58774" i="1"/>
  <c r="O58775" i="1"/>
  <c r="O58776" i="1"/>
  <c r="O58777" i="1"/>
  <c r="O58778" i="1"/>
  <c r="O58779" i="1"/>
  <c r="O58780" i="1"/>
  <c r="O58781" i="1"/>
  <c r="O58782" i="1"/>
  <c r="O58783" i="1"/>
  <c r="O58784" i="1"/>
  <c r="O58785" i="1"/>
  <c r="O58786" i="1"/>
  <c r="O58787" i="1"/>
  <c r="O58788" i="1"/>
  <c r="O58789" i="1"/>
  <c r="O58790" i="1"/>
  <c r="O58791" i="1"/>
  <c r="O58792" i="1"/>
  <c r="O58793" i="1"/>
  <c r="O58794" i="1"/>
  <c r="O58795" i="1"/>
  <c r="O58796" i="1"/>
  <c r="O58797" i="1"/>
  <c r="O58798" i="1"/>
  <c r="O58799" i="1"/>
  <c r="O58800" i="1"/>
  <c r="O58801" i="1"/>
  <c r="O58802" i="1"/>
  <c r="O58803" i="1"/>
  <c r="O58804" i="1"/>
  <c r="O58805" i="1"/>
  <c r="O58806" i="1"/>
  <c r="O58807" i="1"/>
  <c r="O58808" i="1"/>
  <c r="O58809" i="1"/>
  <c r="O58810" i="1"/>
  <c r="O58811" i="1"/>
  <c r="O58812" i="1"/>
  <c r="O58813" i="1"/>
  <c r="O58814" i="1"/>
  <c r="O58815" i="1"/>
  <c r="O58816" i="1"/>
  <c r="O58817" i="1"/>
  <c r="O58818" i="1"/>
  <c r="O58819" i="1"/>
  <c r="O58820" i="1"/>
  <c r="O58821" i="1"/>
  <c r="O58822" i="1"/>
  <c r="O58823" i="1"/>
  <c r="O58824" i="1"/>
  <c r="O58825" i="1"/>
  <c r="O58826" i="1"/>
  <c r="O58827" i="1"/>
  <c r="O58828" i="1"/>
  <c r="O58829" i="1"/>
  <c r="O58830" i="1"/>
  <c r="O58831" i="1"/>
  <c r="O58832" i="1"/>
  <c r="O58833" i="1"/>
  <c r="O58834" i="1"/>
  <c r="O58835" i="1"/>
  <c r="O58836" i="1"/>
  <c r="O58837" i="1"/>
  <c r="O58838" i="1"/>
  <c r="O58839" i="1"/>
  <c r="O58840" i="1"/>
  <c r="O58841" i="1"/>
  <c r="O58842" i="1"/>
  <c r="O58843" i="1"/>
  <c r="O58844" i="1"/>
  <c r="O58845" i="1"/>
  <c r="O58846" i="1"/>
  <c r="O58847" i="1"/>
  <c r="O58848" i="1"/>
  <c r="O58849" i="1"/>
  <c r="O58850" i="1"/>
  <c r="O58851" i="1"/>
  <c r="O58852" i="1"/>
  <c r="O58853" i="1"/>
  <c r="O58854" i="1"/>
  <c r="O58855" i="1"/>
  <c r="O58856" i="1"/>
  <c r="O58857" i="1"/>
  <c r="O58858" i="1"/>
  <c r="O58859" i="1"/>
  <c r="O58860" i="1"/>
  <c r="O58861" i="1"/>
  <c r="O58862" i="1"/>
  <c r="O58863" i="1"/>
  <c r="O58864" i="1"/>
  <c r="O58865" i="1"/>
  <c r="O58866" i="1"/>
  <c r="O58867" i="1"/>
  <c r="O58868" i="1"/>
  <c r="O58869" i="1"/>
  <c r="O58870" i="1"/>
  <c r="O58871" i="1"/>
  <c r="O58872" i="1"/>
  <c r="O58873" i="1"/>
  <c r="O58874" i="1"/>
  <c r="O58875" i="1"/>
  <c r="O58876" i="1"/>
  <c r="O58877" i="1"/>
  <c r="O58878" i="1"/>
  <c r="O58879" i="1"/>
  <c r="O58880" i="1"/>
  <c r="O58881" i="1"/>
  <c r="O58882" i="1"/>
  <c r="O58883" i="1"/>
  <c r="O58884" i="1"/>
  <c r="O58885" i="1"/>
  <c r="O58886" i="1"/>
  <c r="O58887" i="1"/>
  <c r="O58888" i="1"/>
  <c r="O58889" i="1"/>
  <c r="O58890" i="1"/>
  <c r="O58891" i="1"/>
  <c r="O58892" i="1"/>
  <c r="O58893" i="1"/>
  <c r="O58894" i="1"/>
  <c r="O58895" i="1"/>
  <c r="O58896" i="1"/>
  <c r="O58897" i="1"/>
  <c r="O58898" i="1"/>
  <c r="O58899" i="1"/>
  <c r="O58900" i="1"/>
  <c r="O58901" i="1"/>
  <c r="O58902" i="1"/>
  <c r="O58903" i="1"/>
  <c r="O58904" i="1"/>
  <c r="O58905" i="1"/>
  <c r="O58906" i="1"/>
  <c r="O58907" i="1"/>
  <c r="O58908" i="1"/>
  <c r="O58909" i="1"/>
  <c r="O58910" i="1"/>
  <c r="O58911" i="1"/>
  <c r="O58912" i="1"/>
  <c r="O58913" i="1"/>
  <c r="O58914" i="1"/>
  <c r="O58915" i="1"/>
  <c r="O58916" i="1"/>
  <c r="O58917" i="1"/>
  <c r="O58918" i="1"/>
  <c r="O58919" i="1"/>
  <c r="O58920" i="1"/>
  <c r="O58921" i="1"/>
  <c r="O58922" i="1"/>
  <c r="O58923" i="1"/>
  <c r="O58924" i="1"/>
  <c r="O58925" i="1"/>
  <c r="O58926" i="1"/>
  <c r="O58927" i="1"/>
  <c r="O58928" i="1"/>
  <c r="O58929" i="1"/>
  <c r="O58930" i="1"/>
  <c r="O58931" i="1"/>
  <c r="O58932" i="1"/>
  <c r="O58933" i="1"/>
  <c r="O58934" i="1"/>
  <c r="O58935" i="1"/>
  <c r="O58936" i="1"/>
  <c r="O58937" i="1"/>
  <c r="O58938" i="1"/>
  <c r="O58939" i="1"/>
  <c r="O58940" i="1"/>
  <c r="O58941" i="1"/>
  <c r="O58942" i="1"/>
  <c r="O58943" i="1"/>
  <c r="O58944" i="1"/>
  <c r="O58945" i="1"/>
  <c r="O58946" i="1"/>
  <c r="O58947" i="1"/>
  <c r="O58948" i="1"/>
  <c r="O58949" i="1"/>
  <c r="O58950" i="1"/>
  <c r="O58951" i="1"/>
  <c r="O58952" i="1"/>
  <c r="O58953" i="1"/>
  <c r="O58954" i="1"/>
  <c r="O58955" i="1"/>
  <c r="O58956" i="1"/>
  <c r="O58957" i="1"/>
  <c r="O58958" i="1"/>
  <c r="O58959" i="1"/>
  <c r="O58960" i="1"/>
  <c r="O58961" i="1"/>
  <c r="O58962" i="1"/>
  <c r="O58963" i="1"/>
  <c r="O58964" i="1"/>
  <c r="O58965" i="1"/>
  <c r="O58966" i="1"/>
  <c r="O58967" i="1"/>
  <c r="O58968" i="1"/>
  <c r="O58969" i="1"/>
  <c r="O58970" i="1"/>
  <c r="O58971" i="1"/>
  <c r="O58972" i="1"/>
  <c r="O58973" i="1"/>
  <c r="O58974" i="1"/>
  <c r="O58975" i="1"/>
  <c r="O58976" i="1"/>
  <c r="O58977" i="1"/>
  <c r="O58978" i="1"/>
  <c r="O58979" i="1"/>
  <c r="O58980" i="1"/>
  <c r="O58981" i="1"/>
  <c r="O58982" i="1"/>
  <c r="O58983" i="1"/>
  <c r="O58984" i="1"/>
  <c r="O58985" i="1"/>
  <c r="O58986" i="1"/>
  <c r="O58987" i="1"/>
  <c r="O58988" i="1"/>
  <c r="O58989" i="1"/>
  <c r="O58990" i="1"/>
  <c r="O58991" i="1"/>
  <c r="O58992" i="1"/>
  <c r="O58993" i="1"/>
  <c r="O58994" i="1"/>
  <c r="O58995" i="1"/>
  <c r="O58996" i="1"/>
  <c r="O58997" i="1"/>
  <c r="O58998" i="1"/>
  <c r="O58999" i="1"/>
  <c r="O59000" i="1"/>
  <c r="O59001" i="1"/>
  <c r="O59002" i="1"/>
  <c r="O59003" i="1"/>
  <c r="O59004" i="1"/>
  <c r="O59005" i="1"/>
  <c r="O59006" i="1"/>
  <c r="O59007" i="1"/>
  <c r="O59008" i="1"/>
  <c r="O59009" i="1"/>
  <c r="O59010" i="1"/>
  <c r="O59011" i="1"/>
  <c r="O59012" i="1"/>
  <c r="O59013" i="1"/>
  <c r="O59014" i="1"/>
  <c r="O59015" i="1"/>
  <c r="O59016" i="1"/>
  <c r="O59017" i="1"/>
  <c r="O59018" i="1"/>
  <c r="O59019" i="1"/>
  <c r="O59020" i="1"/>
  <c r="O59021" i="1"/>
  <c r="O59022" i="1"/>
  <c r="O59023" i="1"/>
  <c r="O59024" i="1"/>
  <c r="O59025" i="1"/>
  <c r="O59026" i="1"/>
  <c r="O59027" i="1"/>
  <c r="O59028" i="1"/>
  <c r="O59029" i="1"/>
  <c r="O59030" i="1"/>
  <c r="O59031" i="1"/>
  <c r="O59032" i="1"/>
  <c r="O59033" i="1"/>
  <c r="O59034" i="1"/>
  <c r="O59035" i="1"/>
  <c r="O59036" i="1"/>
  <c r="O59037" i="1"/>
  <c r="O59038" i="1"/>
  <c r="O59039" i="1"/>
  <c r="O59040" i="1"/>
  <c r="O59041" i="1"/>
  <c r="O59042" i="1"/>
  <c r="O59043" i="1"/>
  <c r="O59044" i="1"/>
  <c r="O59045" i="1"/>
  <c r="O59046" i="1"/>
  <c r="O59047" i="1"/>
  <c r="O59048" i="1"/>
  <c r="O59049" i="1"/>
  <c r="O59050" i="1"/>
  <c r="O59051" i="1"/>
  <c r="O59052" i="1"/>
  <c r="O59053" i="1"/>
  <c r="O59054" i="1"/>
  <c r="O59055" i="1"/>
  <c r="O59056" i="1"/>
  <c r="O59057" i="1"/>
  <c r="O59058" i="1"/>
  <c r="O59059" i="1"/>
  <c r="O59060" i="1"/>
  <c r="O59061" i="1"/>
  <c r="O59062" i="1"/>
  <c r="O59063" i="1"/>
  <c r="O59064" i="1"/>
  <c r="O59065" i="1"/>
  <c r="O59066" i="1"/>
  <c r="O59067" i="1"/>
  <c r="O59068" i="1"/>
  <c r="O59069" i="1"/>
  <c r="O59070" i="1"/>
  <c r="O59071" i="1"/>
  <c r="O59072" i="1"/>
  <c r="O59073" i="1"/>
  <c r="O59074" i="1"/>
  <c r="O59075" i="1"/>
  <c r="O59076" i="1"/>
  <c r="O59077" i="1"/>
  <c r="O59078" i="1"/>
  <c r="O59079" i="1"/>
  <c r="O59080" i="1"/>
  <c r="O59081" i="1"/>
  <c r="O59082" i="1"/>
  <c r="O59083" i="1"/>
  <c r="O59084" i="1"/>
  <c r="O59085" i="1"/>
  <c r="O59086" i="1"/>
  <c r="O59087" i="1"/>
  <c r="O59088" i="1"/>
  <c r="O59089" i="1"/>
  <c r="O59090" i="1"/>
  <c r="O59091" i="1"/>
  <c r="O59092" i="1"/>
  <c r="O59093" i="1"/>
  <c r="O59094" i="1"/>
  <c r="O59095" i="1"/>
  <c r="O59096" i="1"/>
  <c r="O59097" i="1"/>
  <c r="O59098" i="1"/>
  <c r="O59099" i="1"/>
  <c r="O59100" i="1"/>
  <c r="O59101" i="1"/>
  <c r="O59102" i="1"/>
  <c r="O59103" i="1"/>
  <c r="O59104" i="1"/>
  <c r="O59105" i="1"/>
  <c r="O59106" i="1"/>
  <c r="O59107" i="1"/>
  <c r="O59108" i="1"/>
  <c r="O59109" i="1"/>
  <c r="O59110" i="1"/>
  <c r="O59111" i="1"/>
  <c r="O59112" i="1"/>
  <c r="O59113" i="1"/>
  <c r="O59114" i="1"/>
  <c r="O59115" i="1"/>
  <c r="O59116" i="1"/>
  <c r="O59117" i="1"/>
  <c r="O59118" i="1"/>
  <c r="O59119" i="1"/>
  <c r="O59120" i="1"/>
  <c r="O59121" i="1"/>
  <c r="O59122" i="1"/>
  <c r="O59123" i="1"/>
  <c r="O59124" i="1"/>
  <c r="O59125" i="1"/>
  <c r="O59126" i="1"/>
  <c r="O59127" i="1"/>
  <c r="O59128" i="1"/>
  <c r="O59129" i="1"/>
  <c r="O59130" i="1"/>
  <c r="O59131" i="1"/>
  <c r="O59132" i="1"/>
  <c r="O59133" i="1"/>
  <c r="O59134" i="1"/>
  <c r="O59135" i="1"/>
  <c r="O59136" i="1"/>
  <c r="O59137" i="1"/>
  <c r="O59138" i="1"/>
  <c r="O59139" i="1"/>
  <c r="O59140" i="1"/>
  <c r="O59141" i="1"/>
  <c r="O59142" i="1"/>
  <c r="O59143" i="1"/>
  <c r="O59144" i="1"/>
  <c r="O59145" i="1"/>
  <c r="O59146" i="1"/>
  <c r="O59147" i="1"/>
  <c r="O59148" i="1"/>
  <c r="O59149" i="1"/>
  <c r="O59150" i="1"/>
  <c r="O59151" i="1"/>
  <c r="O59152" i="1"/>
  <c r="O59153" i="1"/>
  <c r="O59154" i="1"/>
  <c r="O59155" i="1"/>
  <c r="O59156" i="1"/>
  <c r="O59157" i="1"/>
  <c r="O59158" i="1"/>
  <c r="O59159" i="1"/>
  <c r="O59160" i="1"/>
  <c r="O59161" i="1"/>
  <c r="O59162" i="1"/>
  <c r="O59163" i="1"/>
  <c r="O59164" i="1"/>
  <c r="O59165" i="1"/>
  <c r="O59166" i="1"/>
  <c r="O59167" i="1"/>
  <c r="O59168" i="1"/>
  <c r="O59169" i="1"/>
  <c r="O59170" i="1"/>
  <c r="O59171" i="1"/>
  <c r="O59172" i="1"/>
  <c r="O59173" i="1"/>
  <c r="O59174" i="1"/>
  <c r="O59175" i="1"/>
  <c r="O59176" i="1"/>
  <c r="O59177" i="1"/>
  <c r="O59178" i="1"/>
  <c r="O59179" i="1"/>
  <c r="O59180" i="1"/>
  <c r="O59181" i="1"/>
  <c r="O59182" i="1"/>
  <c r="O59183" i="1"/>
  <c r="O59184" i="1"/>
  <c r="O59185" i="1"/>
  <c r="O59186" i="1"/>
  <c r="O59187" i="1"/>
  <c r="O59188" i="1"/>
  <c r="O59189" i="1"/>
  <c r="O59190" i="1"/>
  <c r="O59191" i="1"/>
  <c r="O59192" i="1"/>
  <c r="O59193" i="1"/>
  <c r="O59194" i="1"/>
  <c r="O59195" i="1"/>
  <c r="O59196" i="1"/>
  <c r="O59197" i="1"/>
  <c r="O59198" i="1"/>
  <c r="O59199" i="1"/>
  <c r="O59200" i="1"/>
  <c r="O59201" i="1"/>
  <c r="O59202" i="1"/>
  <c r="O59203" i="1"/>
  <c r="O59204" i="1"/>
  <c r="O59205" i="1"/>
  <c r="O59206" i="1"/>
  <c r="O59207" i="1"/>
  <c r="O59208" i="1"/>
  <c r="O59209" i="1"/>
  <c r="O59210" i="1"/>
  <c r="O59211" i="1"/>
  <c r="O59212" i="1"/>
  <c r="O59213" i="1"/>
  <c r="O59214" i="1"/>
  <c r="O59215" i="1"/>
  <c r="O59216" i="1"/>
  <c r="O59217" i="1"/>
  <c r="O59218" i="1"/>
  <c r="O59219" i="1"/>
  <c r="O59220" i="1"/>
  <c r="O59221" i="1"/>
  <c r="O59222" i="1"/>
  <c r="O59223" i="1"/>
  <c r="O59224" i="1"/>
  <c r="O59225" i="1"/>
  <c r="O59226" i="1"/>
  <c r="O59227" i="1"/>
  <c r="O59228" i="1"/>
  <c r="O59229" i="1"/>
  <c r="O59230" i="1"/>
  <c r="O59231" i="1"/>
  <c r="O59232" i="1"/>
  <c r="O59233" i="1"/>
  <c r="O59234" i="1"/>
  <c r="O59235" i="1"/>
  <c r="O59236" i="1"/>
  <c r="O59237" i="1"/>
  <c r="O59238" i="1"/>
  <c r="O59239" i="1"/>
  <c r="O59240" i="1"/>
  <c r="O59241" i="1"/>
  <c r="O59242" i="1"/>
  <c r="O59243" i="1"/>
  <c r="O59244" i="1"/>
  <c r="O59245" i="1"/>
  <c r="O59246" i="1"/>
  <c r="O59247" i="1"/>
  <c r="O59248" i="1"/>
  <c r="O59249" i="1"/>
  <c r="O59250" i="1"/>
  <c r="O59251" i="1"/>
  <c r="O59252" i="1"/>
  <c r="O59253" i="1"/>
  <c r="O59254" i="1"/>
  <c r="O59255" i="1"/>
  <c r="O59256" i="1"/>
  <c r="O59257" i="1"/>
  <c r="O59258" i="1"/>
  <c r="O59259" i="1"/>
  <c r="O59260" i="1"/>
  <c r="O59261" i="1"/>
  <c r="O59262" i="1"/>
  <c r="O59263" i="1"/>
  <c r="O59264" i="1"/>
  <c r="O59265" i="1"/>
  <c r="O59266" i="1"/>
  <c r="O59267" i="1"/>
  <c r="O59268" i="1"/>
  <c r="O59269" i="1"/>
  <c r="O59270" i="1"/>
  <c r="O59271" i="1"/>
  <c r="O59272" i="1"/>
  <c r="O59273" i="1"/>
  <c r="O59274" i="1"/>
  <c r="O59275" i="1"/>
  <c r="O59276" i="1"/>
  <c r="O59277" i="1"/>
  <c r="O59278" i="1"/>
  <c r="O59279" i="1"/>
  <c r="O59280" i="1"/>
  <c r="O59281" i="1"/>
  <c r="O59282" i="1"/>
  <c r="O59283" i="1"/>
  <c r="O59284" i="1"/>
  <c r="O59285" i="1"/>
  <c r="O59286" i="1"/>
  <c r="O59287" i="1"/>
  <c r="O59288" i="1"/>
  <c r="O59289" i="1"/>
  <c r="O59290" i="1"/>
  <c r="O59291" i="1"/>
  <c r="O59292" i="1"/>
  <c r="O59293" i="1"/>
  <c r="O59294" i="1"/>
  <c r="O59295" i="1"/>
  <c r="O59296" i="1"/>
  <c r="O59297" i="1"/>
  <c r="O59298" i="1"/>
  <c r="O59299" i="1"/>
  <c r="O59300" i="1"/>
  <c r="O59301" i="1"/>
  <c r="O59302" i="1"/>
  <c r="O59303" i="1"/>
  <c r="O59304" i="1"/>
  <c r="O59305" i="1"/>
  <c r="O59306" i="1"/>
  <c r="O59307" i="1"/>
  <c r="O59308" i="1"/>
  <c r="O59309" i="1"/>
  <c r="O59310" i="1"/>
  <c r="O59311" i="1"/>
  <c r="O59312" i="1"/>
  <c r="O59313" i="1"/>
  <c r="O59314" i="1"/>
  <c r="O59315" i="1"/>
  <c r="O59316" i="1"/>
  <c r="O59317" i="1"/>
  <c r="O59318" i="1"/>
  <c r="O59319" i="1"/>
  <c r="O59320" i="1"/>
  <c r="O59321" i="1"/>
  <c r="O59322" i="1"/>
  <c r="O59323" i="1"/>
  <c r="O59324" i="1"/>
  <c r="O59325" i="1"/>
  <c r="O59326" i="1"/>
  <c r="O59327" i="1"/>
  <c r="O59328" i="1"/>
  <c r="O59329" i="1"/>
  <c r="O59330" i="1"/>
  <c r="O59331" i="1"/>
  <c r="O59332" i="1"/>
  <c r="O59333" i="1"/>
  <c r="O59334" i="1"/>
  <c r="O59335" i="1"/>
  <c r="O59336" i="1"/>
  <c r="O59337" i="1"/>
  <c r="O59338" i="1"/>
  <c r="O59339" i="1"/>
  <c r="O59340" i="1"/>
  <c r="O59341" i="1"/>
  <c r="O59342" i="1"/>
  <c r="O59343" i="1"/>
  <c r="O59344" i="1"/>
  <c r="O59345" i="1"/>
  <c r="O59346" i="1"/>
  <c r="O59347" i="1"/>
  <c r="O59348" i="1"/>
  <c r="O59349" i="1"/>
  <c r="O59350" i="1"/>
  <c r="O59351" i="1"/>
  <c r="O59352" i="1"/>
  <c r="O59353" i="1"/>
  <c r="O59354" i="1"/>
  <c r="O59355" i="1"/>
  <c r="O59356" i="1"/>
  <c r="O59357" i="1"/>
  <c r="O59358" i="1"/>
  <c r="O59359" i="1"/>
  <c r="O59360" i="1"/>
  <c r="O59361" i="1"/>
  <c r="O59362" i="1"/>
  <c r="O59363" i="1"/>
  <c r="O59364" i="1"/>
  <c r="O59365" i="1"/>
  <c r="O59366" i="1"/>
  <c r="O59367" i="1"/>
  <c r="O59368" i="1"/>
  <c r="O59369" i="1"/>
  <c r="O59370" i="1"/>
  <c r="O59371" i="1"/>
  <c r="O59372" i="1"/>
  <c r="O59373" i="1"/>
  <c r="O59374" i="1"/>
  <c r="O59375" i="1"/>
  <c r="O59376" i="1"/>
  <c r="O59377" i="1"/>
  <c r="O59378" i="1"/>
  <c r="O59379" i="1"/>
  <c r="O59380" i="1"/>
  <c r="O59381" i="1"/>
  <c r="O59382" i="1"/>
  <c r="O59383" i="1"/>
  <c r="O59384" i="1"/>
  <c r="O59385" i="1"/>
  <c r="O59386" i="1"/>
  <c r="O59387" i="1"/>
  <c r="O59388" i="1"/>
  <c r="O59389" i="1"/>
  <c r="O59390" i="1"/>
  <c r="O59391" i="1"/>
  <c r="O59392" i="1"/>
  <c r="O59393" i="1"/>
  <c r="O59394" i="1"/>
  <c r="O59395" i="1"/>
  <c r="O59396" i="1"/>
  <c r="O59397" i="1"/>
  <c r="O59398" i="1"/>
  <c r="O59399" i="1"/>
  <c r="O59400" i="1"/>
  <c r="O59401" i="1"/>
  <c r="O59402" i="1"/>
  <c r="O59403" i="1"/>
  <c r="O59404" i="1"/>
  <c r="O59405" i="1"/>
  <c r="O59406" i="1"/>
  <c r="O59407" i="1"/>
  <c r="O59408" i="1"/>
  <c r="O59409" i="1"/>
  <c r="O59410" i="1"/>
  <c r="O59411" i="1"/>
  <c r="O59412" i="1"/>
  <c r="O59413" i="1"/>
  <c r="O59414" i="1"/>
  <c r="O59415" i="1"/>
  <c r="O59416" i="1"/>
  <c r="O59417" i="1"/>
  <c r="O59418" i="1"/>
  <c r="O59419" i="1"/>
  <c r="O59420" i="1"/>
  <c r="O59421" i="1"/>
  <c r="O59422" i="1"/>
  <c r="O59423" i="1"/>
  <c r="O59424" i="1"/>
  <c r="O59425" i="1"/>
  <c r="O59426" i="1"/>
  <c r="O59427" i="1"/>
  <c r="O59428" i="1"/>
  <c r="O59429" i="1"/>
  <c r="O59430" i="1"/>
  <c r="O59431" i="1"/>
  <c r="O59432" i="1"/>
  <c r="O59433" i="1"/>
  <c r="O59434" i="1"/>
  <c r="O59435" i="1"/>
  <c r="O59436" i="1"/>
  <c r="O59437" i="1"/>
  <c r="O59438" i="1"/>
  <c r="O59439" i="1"/>
  <c r="O59440" i="1"/>
  <c r="O59441" i="1"/>
  <c r="O59442" i="1"/>
  <c r="O59443" i="1"/>
  <c r="O59444" i="1"/>
  <c r="O59445" i="1"/>
  <c r="O59446" i="1"/>
  <c r="O59447" i="1"/>
  <c r="O59448" i="1"/>
  <c r="O59449" i="1"/>
  <c r="O59450" i="1"/>
  <c r="O59451" i="1"/>
  <c r="O59452" i="1"/>
  <c r="O59453" i="1"/>
  <c r="O59454" i="1"/>
  <c r="O59455" i="1"/>
  <c r="O59456" i="1"/>
  <c r="O59457" i="1"/>
  <c r="O59458" i="1"/>
  <c r="O59459" i="1"/>
  <c r="O59460" i="1"/>
  <c r="O59461" i="1"/>
  <c r="O59462" i="1"/>
  <c r="O59463" i="1"/>
  <c r="O59464" i="1"/>
  <c r="O59465" i="1"/>
  <c r="O59466" i="1"/>
  <c r="O59467" i="1"/>
  <c r="O59468" i="1"/>
  <c r="O59469" i="1"/>
  <c r="O59470" i="1"/>
  <c r="O59471" i="1"/>
  <c r="O59472" i="1"/>
  <c r="O59473" i="1"/>
  <c r="O59474" i="1"/>
  <c r="O59475" i="1"/>
  <c r="O59476" i="1"/>
  <c r="O59477" i="1"/>
  <c r="O59478" i="1"/>
  <c r="O59479" i="1"/>
  <c r="O59480" i="1"/>
  <c r="O59481" i="1"/>
  <c r="O59482" i="1"/>
  <c r="O59483" i="1"/>
  <c r="O59484" i="1"/>
  <c r="O59485" i="1"/>
  <c r="O59486" i="1"/>
  <c r="O59487" i="1"/>
  <c r="O59488" i="1"/>
  <c r="O59489" i="1"/>
  <c r="O59490" i="1"/>
  <c r="O59491" i="1"/>
  <c r="O59492" i="1"/>
  <c r="O59493" i="1"/>
  <c r="O59494" i="1"/>
  <c r="O59495" i="1"/>
  <c r="O59496" i="1"/>
  <c r="O59497" i="1"/>
  <c r="O59498" i="1"/>
  <c r="O59499" i="1"/>
  <c r="O59500" i="1"/>
  <c r="O59501" i="1"/>
  <c r="O59502" i="1"/>
  <c r="O59503" i="1"/>
  <c r="O59504" i="1"/>
  <c r="O59505" i="1"/>
  <c r="O59506" i="1"/>
  <c r="O59507" i="1"/>
  <c r="O59508" i="1"/>
  <c r="O59509" i="1"/>
  <c r="O59510" i="1"/>
  <c r="O59511" i="1"/>
  <c r="O59512" i="1"/>
  <c r="O59513" i="1"/>
  <c r="O59514" i="1"/>
  <c r="O59515" i="1"/>
  <c r="O59516" i="1"/>
  <c r="O59517" i="1"/>
  <c r="O59518" i="1"/>
  <c r="O59519" i="1"/>
  <c r="O59520" i="1"/>
  <c r="O59521" i="1"/>
  <c r="O59522" i="1"/>
  <c r="O59523" i="1"/>
  <c r="O59524" i="1"/>
  <c r="O59525" i="1"/>
  <c r="O59526" i="1"/>
  <c r="O59527" i="1"/>
  <c r="O59528" i="1"/>
  <c r="O59529" i="1"/>
  <c r="O59530" i="1"/>
  <c r="O59531" i="1"/>
  <c r="O59532" i="1"/>
  <c r="O59533" i="1"/>
  <c r="O59534" i="1"/>
  <c r="O59535" i="1"/>
  <c r="O59536" i="1"/>
  <c r="O59537" i="1"/>
  <c r="O59538" i="1"/>
  <c r="O59539" i="1"/>
  <c r="O59540" i="1"/>
  <c r="O59541" i="1"/>
  <c r="O59542" i="1"/>
  <c r="O59543" i="1"/>
  <c r="O59544" i="1"/>
  <c r="O59545" i="1"/>
  <c r="O59546" i="1"/>
  <c r="O59547" i="1"/>
  <c r="O59548" i="1"/>
  <c r="O59549" i="1"/>
  <c r="O59550" i="1"/>
  <c r="O59551" i="1"/>
  <c r="O59552" i="1"/>
  <c r="O59553" i="1"/>
  <c r="O59554" i="1"/>
  <c r="O59555" i="1"/>
  <c r="O59556" i="1"/>
  <c r="O59557" i="1"/>
  <c r="O59558" i="1"/>
  <c r="O59559" i="1"/>
  <c r="O59560" i="1"/>
  <c r="O59561" i="1"/>
  <c r="O59562" i="1"/>
  <c r="O59563" i="1"/>
  <c r="O59564" i="1"/>
  <c r="O59565" i="1"/>
  <c r="O59566" i="1"/>
  <c r="O59567" i="1"/>
  <c r="O59568" i="1"/>
  <c r="O59569" i="1"/>
  <c r="O59570" i="1"/>
  <c r="O59571" i="1"/>
  <c r="O59572" i="1"/>
  <c r="O59573" i="1"/>
  <c r="O59574" i="1"/>
  <c r="O59575" i="1"/>
  <c r="O59576" i="1"/>
  <c r="O59577" i="1"/>
  <c r="O59578" i="1"/>
  <c r="O59579" i="1"/>
  <c r="O59580" i="1"/>
  <c r="O59581" i="1"/>
  <c r="O59582" i="1"/>
  <c r="O59583" i="1"/>
  <c r="O59584" i="1"/>
  <c r="O59585" i="1"/>
  <c r="O59586" i="1"/>
  <c r="O59587" i="1"/>
  <c r="O59588" i="1"/>
  <c r="O59589" i="1"/>
  <c r="O59590" i="1"/>
  <c r="O59591" i="1"/>
  <c r="O59592" i="1"/>
  <c r="O59593" i="1"/>
  <c r="O59594" i="1"/>
  <c r="O59595" i="1"/>
  <c r="O59596" i="1"/>
  <c r="O59597" i="1"/>
  <c r="O59598" i="1"/>
  <c r="O59599" i="1"/>
  <c r="O59600" i="1"/>
  <c r="O59601" i="1"/>
  <c r="O59602" i="1"/>
  <c r="O59603" i="1"/>
  <c r="O59604" i="1"/>
  <c r="O59605" i="1"/>
  <c r="O59606" i="1"/>
  <c r="O59607" i="1"/>
  <c r="O59608" i="1"/>
  <c r="O59609" i="1"/>
  <c r="O59610" i="1"/>
  <c r="O59611" i="1"/>
  <c r="O59612" i="1"/>
  <c r="O59613" i="1"/>
  <c r="O59614" i="1"/>
  <c r="O59615" i="1"/>
  <c r="O59616" i="1"/>
  <c r="O59617" i="1"/>
  <c r="O59618" i="1"/>
  <c r="O59619" i="1"/>
  <c r="O59620" i="1"/>
  <c r="O59621" i="1"/>
  <c r="O59622" i="1"/>
  <c r="O59623" i="1"/>
  <c r="O59624" i="1"/>
  <c r="O59625" i="1"/>
  <c r="O59626" i="1"/>
  <c r="O59627" i="1"/>
  <c r="O59628" i="1"/>
  <c r="O59629" i="1"/>
  <c r="O59630" i="1"/>
  <c r="O59631" i="1"/>
  <c r="O59632" i="1"/>
  <c r="O59633" i="1"/>
  <c r="O59634" i="1"/>
  <c r="O59635" i="1"/>
  <c r="O59636" i="1"/>
  <c r="O59637" i="1"/>
  <c r="O59638" i="1"/>
  <c r="O59639" i="1"/>
  <c r="O59640" i="1"/>
  <c r="O59641" i="1"/>
  <c r="O59642" i="1"/>
  <c r="O59643" i="1"/>
  <c r="O59644" i="1"/>
  <c r="O59645" i="1"/>
  <c r="O59646" i="1"/>
  <c r="O59647" i="1"/>
  <c r="O59648" i="1"/>
  <c r="O59649" i="1"/>
  <c r="O59650" i="1"/>
  <c r="O59651" i="1"/>
  <c r="O59652" i="1"/>
  <c r="O59653" i="1"/>
  <c r="O59654" i="1"/>
  <c r="O59655" i="1"/>
  <c r="O59656" i="1"/>
  <c r="O59657" i="1"/>
  <c r="O59658" i="1"/>
  <c r="O59659" i="1"/>
  <c r="O59660" i="1"/>
  <c r="O59661" i="1"/>
  <c r="O59662" i="1"/>
  <c r="O59663" i="1"/>
  <c r="O59664" i="1"/>
  <c r="O59665" i="1"/>
  <c r="O59666" i="1"/>
  <c r="O59667" i="1"/>
  <c r="O59668" i="1"/>
  <c r="O59669" i="1"/>
  <c r="O59670" i="1"/>
  <c r="O59671" i="1"/>
  <c r="O59672" i="1"/>
  <c r="O59673" i="1"/>
  <c r="O59674" i="1"/>
  <c r="O59675" i="1"/>
  <c r="O59676" i="1"/>
  <c r="O59677" i="1"/>
  <c r="O59678" i="1"/>
  <c r="O59679" i="1"/>
  <c r="O59680" i="1"/>
  <c r="O59681" i="1"/>
  <c r="O59682" i="1"/>
  <c r="O59683" i="1"/>
  <c r="O59684" i="1"/>
  <c r="O59685" i="1"/>
  <c r="O59686" i="1"/>
  <c r="O59687" i="1"/>
  <c r="O59688" i="1"/>
  <c r="O59689" i="1"/>
  <c r="O59690" i="1"/>
  <c r="O59691" i="1"/>
  <c r="O59692" i="1"/>
  <c r="O59693" i="1"/>
  <c r="O59694" i="1"/>
  <c r="O59695" i="1"/>
  <c r="O59696" i="1"/>
  <c r="O59697" i="1"/>
  <c r="O59698" i="1"/>
  <c r="O59699" i="1"/>
  <c r="O59700" i="1"/>
  <c r="O59701" i="1"/>
  <c r="O59702" i="1"/>
  <c r="O59703" i="1"/>
  <c r="O59704" i="1"/>
  <c r="O59705" i="1"/>
  <c r="O59706" i="1"/>
  <c r="O59707" i="1"/>
  <c r="O59708" i="1"/>
  <c r="O59709" i="1"/>
  <c r="O59710" i="1"/>
  <c r="O59711" i="1"/>
  <c r="O59712" i="1"/>
  <c r="O59713" i="1"/>
  <c r="O59714" i="1"/>
  <c r="O59715" i="1"/>
  <c r="O59716" i="1"/>
  <c r="O59717" i="1"/>
  <c r="O59718" i="1"/>
  <c r="O59719" i="1"/>
  <c r="O59720" i="1"/>
  <c r="O59721" i="1"/>
  <c r="O59722" i="1"/>
  <c r="O59723" i="1"/>
  <c r="O59724" i="1"/>
  <c r="O59725" i="1"/>
  <c r="O59726" i="1"/>
  <c r="O59727" i="1"/>
  <c r="O59728" i="1"/>
  <c r="O59729" i="1"/>
  <c r="O59730" i="1"/>
  <c r="O59731" i="1"/>
  <c r="O59732" i="1"/>
  <c r="O59733" i="1"/>
  <c r="O59734" i="1"/>
  <c r="O59735" i="1"/>
  <c r="O59736" i="1"/>
  <c r="O59737" i="1"/>
  <c r="O59738" i="1"/>
  <c r="O59739" i="1"/>
  <c r="O59740" i="1"/>
  <c r="O59741" i="1"/>
  <c r="O59742" i="1"/>
  <c r="O59743" i="1"/>
  <c r="O59744" i="1"/>
  <c r="O59745" i="1"/>
  <c r="O59746" i="1"/>
  <c r="O59747" i="1"/>
  <c r="O59748" i="1"/>
  <c r="O59749" i="1"/>
  <c r="O59750" i="1"/>
  <c r="O59751" i="1"/>
  <c r="O59752" i="1"/>
  <c r="O59753" i="1"/>
  <c r="O59754" i="1"/>
  <c r="O59755" i="1"/>
  <c r="O59756" i="1"/>
  <c r="O59757" i="1"/>
  <c r="O59758" i="1"/>
  <c r="O59759" i="1"/>
  <c r="O59760" i="1"/>
  <c r="O59761" i="1"/>
  <c r="O59762" i="1"/>
  <c r="O59763" i="1"/>
  <c r="O59764" i="1"/>
  <c r="O59765" i="1"/>
  <c r="O59766" i="1"/>
  <c r="O59767" i="1"/>
  <c r="O59768" i="1"/>
  <c r="O59769" i="1"/>
  <c r="O59770" i="1"/>
  <c r="O59771" i="1"/>
  <c r="O59772" i="1"/>
  <c r="O59773" i="1"/>
  <c r="O59774" i="1"/>
  <c r="O59775" i="1"/>
  <c r="O59776" i="1"/>
  <c r="O59777" i="1"/>
  <c r="O59778" i="1"/>
  <c r="O59779" i="1"/>
  <c r="O59780" i="1"/>
  <c r="O59781" i="1"/>
  <c r="O59782" i="1"/>
  <c r="O59783" i="1"/>
  <c r="O59784" i="1"/>
  <c r="O59785" i="1"/>
  <c r="O59786" i="1"/>
  <c r="O59787" i="1"/>
  <c r="O59788" i="1"/>
  <c r="O59789" i="1"/>
  <c r="O59790" i="1"/>
  <c r="O59791" i="1"/>
  <c r="O59792" i="1"/>
  <c r="O59793" i="1"/>
  <c r="O59794" i="1"/>
  <c r="O59795" i="1"/>
  <c r="O59796" i="1"/>
  <c r="O59797" i="1"/>
  <c r="O59798" i="1"/>
  <c r="O59799" i="1"/>
  <c r="O59800" i="1"/>
  <c r="O59801" i="1"/>
  <c r="O59802" i="1"/>
  <c r="O59803" i="1"/>
  <c r="O59804" i="1"/>
  <c r="O59805" i="1"/>
  <c r="O59806" i="1"/>
  <c r="O59807" i="1"/>
  <c r="O59808" i="1"/>
  <c r="O59809" i="1"/>
  <c r="O59810" i="1"/>
  <c r="O59811" i="1"/>
  <c r="O59812" i="1"/>
  <c r="O59813" i="1"/>
  <c r="O59814" i="1"/>
  <c r="O59815" i="1"/>
  <c r="O59816" i="1"/>
  <c r="O59817" i="1"/>
  <c r="O59818" i="1"/>
  <c r="O59819" i="1"/>
  <c r="O59820" i="1"/>
  <c r="O59821" i="1"/>
  <c r="O59822" i="1"/>
  <c r="O59823" i="1"/>
  <c r="O59824" i="1"/>
  <c r="O59825" i="1"/>
  <c r="O59826" i="1"/>
  <c r="O59827" i="1"/>
  <c r="O59828" i="1"/>
  <c r="O59829" i="1"/>
  <c r="O59830" i="1"/>
  <c r="O59831" i="1"/>
  <c r="O59832" i="1"/>
  <c r="O59833" i="1"/>
  <c r="O59834" i="1"/>
  <c r="O59835" i="1"/>
  <c r="O59836" i="1"/>
  <c r="O59837" i="1"/>
  <c r="O59838" i="1"/>
  <c r="O59839" i="1"/>
  <c r="O59840" i="1"/>
  <c r="O59841" i="1"/>
  <c r="O59842" i="1"/>
  <c r="O59843" i="1"/>
  <c r="O59844" i="1"/>
  <c r="O59845" i="1"/>
  <c r="O59846" i="1"/>
  <c r="O59847" i="1"/>
  <c r="O59848" i="1"/>
  <c r="O59849" i="1"/>
  <c r="O59850" i="1"/>
  <c r="O59851" i="1"/>
  <c r="O59852" i="1"/>
  <c r="O59853" i="1"/>
  <c r="O59854" i="1"/>
  <c r="O59855" i="1"/>
  <c r="O59856" i="1"/>
  <c r="O59857" i="1"/>
  <c r="O59858" i="1"/>
  <c r="O59859" i="1"/>
  <c r="O59860" i="1"/>
  <c r="O59861" i="1"/>
  <c r="O59862" i="1"/>
  <c r="O59863" i="1"/>
  <c r="O59864" i="1"/>
  <c r="O59865" i="1"/>
  <c r="O59866" i="1"/>
  <c r="O59867" i="1"/>
  <c r="O59868" i="1"/>
  <c r="O59869" i="1"/>
  <c r="O59870" i="1"/>
  <c r="O59871" i="1"/>
  <c r="O59872" i="1"/>
  <c r="O59873" i="1"/>
  <c r="O59874" i="1"/>
  <c r="O59875" i="1"/>
  <c r="O59876" i="1"/>
  <c r="O59877" i="1"/>
  <c r="O59878" i="1"/>
  <c r="O59879" i="1"/>
  <c r="O59880" i="1"/>
  <c r="O59881" i="1"/>
  <c r="O59882" i="1"/>
  <c r="O59883" i="1"/>
  <c r="O59884" i="1"/>
  <c r="O59885" i="1"/>
  <c r="O59886" i="1"/>
  <c r="O59887" i="1"/>
  <c r="O59888" i="1"/>
  <c r="O59889" i="1"/>
  <c r="O59890" i="1"/>
  <c r="O59891" i="1"/>
  <c r="O59892" i="1"/>
  <c r="O59893" i="1"/>
  <c r="O59894" i="1"/>
  <c r="O59895" i="1"/>
  <c r="O59896" i="1"/>
  <c r="O59897" i="1"/>
  <c r="O59898" i="1"/>
  <c r="O59899" i="1"/>
  <c r="O59900" i="1"/>
  <c r="O59901" i="1"/>
  <c r="O59902" i="1"/>
  <c r="O59903" i="1"/>
  <c r="O59904" i="1"/>
  <c r="O59905" i="1"/>
  <c r="O59906" i="1"/>
  <c r="O59907" i="1"/>
  <c r="O59908" i="1"/>
  <c r="O59909" i="1"/>
  <c r="O59910" i="1"/>
  <c r="O59911" i="1"/>
  <c r="O59912" i="1"/>
  <c r="O59913" i="1"/>
  <c r="O59914" i="1"/>
  <c r="O59915" i="1"/>
  <c r="O59916" i="1"/>
  <c r="O59917" i="1"/>
  <c r="O59918" i="1"/>
  <c r="O59919" i="1"/>
  <c r="O59920" i="1"/>
  <c r="O59921" i="1"/>
  <c r="O59922" i="1"/>
  <c r="O59923" i="1"/>
  <c r="O59924" i="1"/>
  <c r="O59925" i="1"/>
  <c r="O59926" i="1"/>
  <c r="O59927" i="1"/>
  <c r="O59928" i="1"/>
  <c r="O59929" i="1"/>
  <c r="O59930" i="1"/>
  <c r="O59931" i="1"/>
  <c r="O59932" i="1"/>
  <c r="O59933" i="1"/>
  <c r="O59934" i="1"/>
  <c r="O59935" i="1"/>
  <c r="O59936" i="1"/>
  <c r="O59937" i="1"/>
  <c r="O59938" i="1"/>
  <c r="O59939" i="1"/>
  <c r="O59940" i="1"/>
  <c r="O59941" i="1"/>
  <c r="O59942" i="1"/>
  <c r="O59943" i="1"/>
  <c r="O59944" i="1"/>
  <c r="O59945" i="1"/>
  <c r="O59946" i="1"/>
  <c r="O59947" i="1"/>
  <c r="O59948" i="1"/>
  <c r="O59949" i="1"/>
  <c r="O59950" i="1"/>
  <c r="O59951" i="1"/>
  <c r="O59952" i="1"/>
  <c r="O59953" i="1"/>
  <c r="O59954" i="1"/>
  <c r="O59955" i="1"/>
  <c r="O59956" i="1"/>
  <c r="O59957" i="1"/>
  <c r="O59958" i="1"/>
  <c r="O59959" i="1"/>
  <c r="O59960" i="1"/>
  <c r="O59961" i="1"/>
  <c r="O59962" i="1"/>
  <c r="O59963" i="1"/>
  <c r="O59964" i="1"/>
  <c r="O59965" i="1"/>
  <c r="O59966" i="1"/>
  <c r="O59967" i="1"/>
  <c r="O59968" i="1"/>
  <c r="O59969" i="1"/>
  <c r="O59970" i="1"/>
  <c r="O59971" i="1"/>
  <c r="O59972" i="1"/>
  <c r="O59973" i="1"/>
  <c r="O59974" i="1"/>
  <c r="O59975" i="1"/>
  <c r="O59976" i="1"/>
  <c r="O59977" i="1"/>
  <c r="O59978" i="1"/>
  <c r="O59979" i="1"/>
  <c r="O59980" i="1"/>
  <c r="O59981" i="1"/>
  <c r="O59982" i="1"/>
  <c r="O59983" i="1"/>
  <c r="O59984" i="1"/>
  <c r="O59985" i="1"/>
  <c r="O59986" i="1"/>
  <c r="O59987" i="1"/>
  <c r="O59988" i="1"/>
  <c r="O59989" i="1"/>
  <c r="O59990" i="1"/>
  <c r="O59991" i="1"/>
  <c r="O59992" i="1"/>
  <c r="O59993" i="1"/>
  <c r="O59994" i="1"/>
  <c r="O59995" i="1"/>
  <c r="O59996" i="1"/>
  <c r="O59997" i="1"/>
  <c r="O59998" i="1"/>
  <c r="O59999" i="1"/>
  <c r="O60000" i="1"/>
  <c r="O60001" i="1"/>
  <c r="O60002" i="1"/>
  <c r="O60003" i="1"/>
  <c r="O60004" i="1"/>
  <c r="O60005" i="1"/>
  <c r="O60006" i="1"/>
  <c r="O60007" i="1"/>
  <c r="O60008" i="1"/>
  <c r="O60009" i="1"/>
  <c r="O60010" i="1"/>
  <c r="O60011" i="1"/>
  <c r="O60012" i="1"/>
  <c r="O60013" i="1"/>
  <c r="O60014" i="1"/>
  <c r="O60015" i="1"/>
  <c r="O60016" i="1"/>
  <c r="O60017" i="1"/>
  <c r="O60018" i="1"/>
  <c r="O60019" i="1"/>
  <c r="O60020" i="1"/>
  <c r="O60021" i="1"/>
  <c r="O60022" i="1"/>
  <c r="O60023" i="1"/>
  <c r="O60024" i="1"/>
  <c r="O60025" i="1"/>
  <c r="O60026" i="1"/>
  <c r="O60027" i="1"/>
  <c r="O60028" i="1"/>
  <c r="O60029" i="1"/>
  <c r="O60030" i="1"/>
  <c r="O60031" i="1"/>
  <c r="O60032" i="1"/>
  <c r="O60033" i="1"/>
  <c r="O60034" i="1"/>
  <c r="O60035" i="1"/>
  <c r="O60036" i="1"/>
  <c r="O60037" i="1"/>
  <c r="O60038" i="1"/>
  <c r="O60039" i="1"/>
  <c r="O60040" i="1"/>
  <c r="O60041" i="1"/>
  <c r="O60042" i="1"/>
  <c r="O60043" i="1"/>
  <c r="O60044" i="1"/>
  <c r="O60045" i="1"/>
  <c r="O60046" i="1"/>
  <c r="O60047" i="1"/>
  <c r="O60048" i="1"/>
  <c r="O60049" i="1"/>
  <c r="O60050" i="1"/>
  <c r="O60051" i="1"/>
  <c r="O60052" i="1"/>
  <c r="O60053" i="1"/>
  <c r="O60054" i="1"/>
  <c r="O60055" i="1"/>
  <c r="O60056" i="1"/>
  <c r="O60057" i="1"/>
  <c r="O60058" i="1"/>
  <c r="O60059" i="1"/>
  <c r="O60060" i="1"/>
  <c r="O60061" i="1"/>
  <c r="O60062" i="1"/>
  <c r="O60063" i="1"/>
  <c r="O60064" i="1"/>
  <c r="O60065" i="1"/>
  <c r="O60066" i="1"/>
  <c r="O60067" i="1"/>
  <c r="O60068" i="1"/>
  <c r="O60069" i="1"/>
  <c r="O60070" i="1"/>
  <c r="O60071" i="1"/>
  <c r="O60072" i="1"/>
  <c r="O60073" i="1"/>
  <c r="O60074" i="1"/>
  <c r="O60075" i="1"/>
  <c r="O60076" i="1"/>
  <c r="O60077" i="1"/>
  <c r="O60078" i="1"/>
  <c r="O60079" i="1"/>
  <c r="O60080" i="1"/>
  <c r="O60081" i="1"/>
  <c r="O60082" i="1"/>
  <c r="O60083" i="1"/>
  <c r="O60084" i="1"/>
  <c r="O60085" i="1"/>
  <c r="O60086" i="1"/>
  <c r="O60087" i="1"/>
  <c r="O60088" i="1"/>
  <c r="O60089" i="1"/>
  <c r="O60090" i="1"/>
  <c r="O60091" i="1"/>
  <c r="O60092" i="1"/>
  <c r="O60093" i="1"/>
  <c r="O60094" i="1"/>
  <c r="O60095" i="1"/>
  <c r="O60096" i="1"/>
  <c r="O60097" i="1"/>
  <c r="O60098" i="1"/>
  <c r="O60099" i="1"/>
  <c r="O60100" i="1"/>
  <c r="O60101" i="1"/>
  <c r="O60102" i="1"/>
  <c r="O60103" i="1"/>
  <c r="O60104" i="1"/>
  <c r="O60105" i="1"/>
  <c r="O60106" i="1"/>
  <c r="O60107" i="1"/>
  <c r="O60108" i="1"/>
  <c r="O60109" i="1"/>
  <c r="O60110" i="1"/>
  <c r="O60111" i="1"/>
  <c r="O60112" i="1"/>
  <c r="O60113" i="1"/>
  <c r="O60114" i="1"/>
  <c r="O60115" i="1"/>
  <c r="O60116" i="1"/>
  <c r="O60117" i="1"/>
  <c r="O60118" i="1"/>
  <c r="O60119" i="1"/>
  <c r="O60120" i="1"/>
  <c r="O60121" i="1"/>
  <c r="O60122" i="1"/>
  <c r="O60123" i="1"/>
  <c r="O60124" i="1"/>
  <c r="O60125" i="1"/>
  <c r="O60126" i="1"/>
  <c r="O60127" i="1"/>
  <c r="O60128" i="1"/>
  <c r="O60129" i="1"/>
  <c r="O60130" i="1"/>
  <c r="O60131" i="1"/>
  <c r="O60132" i="1"/>
  <c r="O60133" i="1"/>
  <c r="O60134" i="1"/>
  <c r="O60135" i="1"/>
  <c r="O60136" i="1"/>
  <c r="O60137" i="1"/>
  <c r="O60138" i="1"/>
  <c r="O60139" i="1"/>
  <c r="O60140" i="1"/>
  <c r="O60141" i="1"/>
  <c r="O60142" i="1"/>
  <c r="O60143" i="1"/>
  <c r="O60144" i="1"/>
  <c r="O60145" i="1"/>
  <c r="O60146" i="1"/>
  <c r="O60147" i="1"/>
  <c r="O60148" i="1"/>
  <c r="O60149" i="1"/>
  <c r="O60150" i="1"/>
  <c r="O60151" i="1"/>
  <c r="O60152" i="1"/>
  <c r="O60153" i="1"/>
  <c r="O60154" i="1"/>
  <c r="O60155" i="1"/>
  <c r="O60156" i="1"/>
  <c r="O60157" i="1"/>
  <c r="O60158" i="1"/>
  <c r="O60159" i="1"/>
  <c r="O60160" i="1"/>
  <c r="O60161" i="1"/>
  <c r="O60162" i="1"/>
  <c r="O60163" i="1"/>
  <c r="O60164" i="1"/>
  <c r="O60165" i="1"/>
  <c r="O60166" i="1"/>
  <c r="O60167" i="1"/>
  <c r="O60168" i="1"/>
  <c r="O60169" i="1"/>
  <c r="O60170" i="1"/>
  <c r="O60171" i="1"/>
  <c r="O60172" i="1"/>
  <c r="O60173" i="1"/>
  <c r="O60174" i="1"/>
  <c r="O60175" i="1"/>
  <c r="O60176" i="1"/>
  <c r="O60177" i="1"/>
  <c r="O60178" i="1"/>
  <c r="O60179" i="1"/>
  <c r="O60180" i="1"/>
  <c r="O60181" i="1"/>
  <c r="O60182" i="1"/>
  <c r="O60183" i="1"/>
  <c r="O60184" i="1"/>
  <c r="O60185" i="1"/>
  <c r="O60186" i="1"/>
  <c r="O60187" i="1"/>
  <c r="O60188" i="1"/>
  <c r="O60189" i="1"/>
  <c r="O60190" i="1"/>
  <c r="O60191" i="1"/>
  <c r="O60192" i="1"/>
  <c r="O60193" i="1"/>
  <c r="O60194" i="1"/>
  <c r="O60195" i="1"/>
  <c r="O60196" i="1"/>
  <c r="O60197" i="1"/>
  <c r="O60198" i="1"/>
  <c r="O60199" i="1"/>
  <c r="O60200" i="1"/>
  <c r="O60201" i="1"/>
  <c r="O60202" i="1"/>
  <c r="O60203" i="1"/>
  <c r="O60204" i="1"/>
  <c r="O60205" i="1"/>
  <c r="O60206" i="1"/>
  <c r="O60207" i="1"/>
  <c r="O60208" i="1"/>
  <c r="O60209" i="1"/>
  <c r="O60210" i="1"/>
  <c r="O60211" i="1"/>
  <c r="O60212" i="1"/>
  <c r="O60213" i="1"/>
  <c r="O60214" i="1"/>
  <c r="O60215" i="1"/>
  <c r="O60216" i="1"/>
  <c r="O60217" i="1"/>
  <c r="O60218" i="1"/>
  <c r="O60219" i="1"/>
  <c r="O60220" i="1"/>
  <c r="O60221" i="1"/>
  <c r="O60222" i="1"/>
  <c r="O60223" i="1"/>
  <c r="O60224" i="1"/>
  <c r="O60225" i="1"/>
  <c r="O60226" i="1"/>
  <c r="O60227" i="1"/>
  <c r="O60228" i="1"/>
  <c r="O60229" i="1"/>
  <c r="O60230" i="1"/>
  <c r="O60231" i="1"/>
  <c r="O60232" i="1"/>
  <c r="O60233" i="1"/>
  <c r="O60234" i="1"/>
  <c r="O60235" i="1"/>
  <c r="O60236" i="1"/>
  <c r="O60237" i="1"/>
  <c r="O60238" i="1"/>
  <c r="O60239" i="1"/>
  <c r="O60240" i="1"/>
  <c r="O60241" i="1"/>
  <c r="O60242" i="1"/>
  <c r="O60243" i="1"/>
  <c r="O60244" i="1"/>
  <c r="O60245" i="1"/>
  <c r="O60246" i="1"/>
  <c r="O60247" i="1"/>
  <c r="O60248" i="1"/>
  <c r="O60249" i="1"/>
  <c r="O60250" i="1"/>
  <c r="O60251" i="1"/>
  <c r="O60252" i="1"/>
  <c r="O60253" i="1"/>
  <c r="O60254" i="1"/>
  <c r="O60255" i="1"/>
  <c r="O60256" i="1"/>
  <c r="O60257" i="1"/>
  <c r="O60258" i="1"/>
  <c r="O60259" i="1"/>
  <c r="O60260" i="1"/>
  <c r="O60261" i="1"/>
  <c r="O60262" i="1"/>
  <c r="O60263" i="1"/>
  <c r="O60264" i="1"/>
  <c r="O60265" i="1"/>
  <c r="O60266" i="1"/>
  <c r="O60267" i="1"/>
  <c r="O60268" i="1"/>
  <c r="O60269" i="1"/>
  <c r="O60270" i="1"/>
  <c r="O60271" i="1"/>
  <c r="O60272" i="1"/>
  <c r="O60273" i="1"/>
  <c r="O60274" i="1"/>
  <c r="O60275" i="1"/>
  <c r="O60276" i="1"/>
  <c r="O60277" i="1"/>
  <c r="O60278" i="1"/>
  <c r="O60279" i="1"/>
  <c r="O60280" i="1"/>
  <c r="O60281" i="1"/>
  <c r="O60282" i="1"/>
  <c r="O60283" i="1"/>
  <c r="O60284" i="1"/>
  <c r="O60285" i="1"/>
  <c r="O60286" i="1"/>
  <c r="O60287" i="1"/>
  <c r="O60288" i="1"/>
  <c r="O60289" i="1"/>
  <c r="O60290" i="1"/>
  <c r="O60291" i="1"/>
  <c r="O60292" i="1"/>
  <c r="O60293" i="1"/>
  <c r="O60294" i="1"/>
  <c r="O60295" i="1"/>
  <c r="O60296" i="1"/>
  <c r="O60297" i="1"/>
  <c r="O60298" i="1"/>
  <c r="O60299" i="1"/>
  <c r="O60300" i="1"/>
  <c r="O60301" i="1"/>
  <c r="O60302" i="1"/>
  <c r="O60303" i="1"/>
  <c r="O60304" i="1"/>
  <c r="O60305" i="1"/>
  <c r="O60306" i="1"/>
  <c r="O60307" i="1"/>
  <c r="O60308" i="1"/>
  <c r="O60309" i="1"/>
  <c r="O60310" i="1"/>
  <c r="O60311" i="1"/>
  <c r="O60312" i="1"/>
  <c r="O60313" i="1"/>
  <c r="O60314" i="1"/>
  <c r="O60315" i="1"/>
  <c r="O60316" i="1"/>
  <c r="O60317" i="1"/>
  <c r="O60318" i="1"/>
  <c r="O60319" i="1"/>
  <c r="O60320" i="1"/>
  <c r="O60321" i="1"/>
  <c r="O60322" i="1"/>
  <c r="O60323" i="1"/>
  <c r="O60324" i="1"/>
  <c r="O60325" i="1"/>
  <c r="O60326" i="1"/>
  <c r="O60327" i="1"/>
  <c r="O60328" i="1"/>
  <c r="O60329" i="1"/>
  <c r="O60330" i="1"/>
  <c r="O60331" i="1"/>
  <c r="O60332" i="1"/>
  <c r="O60333" i="1"/>
  <c r="O60334" i="1"/>
  <c r="O60335" i="1"/>
  <c r="O60336" i="1"/>
  <c r="O60337" i="1"/>
  <c r="O60338" i="1"/>
  <c r="O60339" i="1"/>
  <c r="O60340" i="1"/>
  <c r="O60341" i="1"/>
  <c r="O60342" i="1"/>
  <c r="O60343" i="1"/>
  <c r="O60344" i="1"/>
  <c r="O60345" i="1"/>
  <c r="O60346" i="1"/>
  <c r="O60347" i="1"/>
  <c r="O60348" i="1"/>
  <c r="O60349" i="1"/>
  <c r="O60350" i="1"/>
  <c r="O60351" i="1"/>
  <c r="O60352" i="1"/>
  <c r="O60353" i="1"/>
  <c r="O60354" i="1"/>
  <c r="O60355" i="1"/>
  <c r="O60356" i="1"/>
  <c r="O60357" i="1"/>
  <c r="O60358" i="1"/>
  <c r="O60359" i="1"/>
  <c r="O60360" i="1"/>
  <c r="O60361" i="1"/>
  <c r="O60362" i="1"/>
  <c r="O60363" i="1"/>
  <c r="O60364" i="1"/>
  <c r="O60365" i="1"/>
  <c r="O60366" i="1"/>
  <c r="O60367" i="1"/>
  <c r="O60368" i="1"/>
  <c r="O60369" i="1"/>
  <c r="O60370" i="1"/>
  <c r="O60371" i="1"/>
  <c r="O60372" i="1"/>
  <c r="O60373" i="1"/>
  <c r="O60374" i="1"/>
  <c r="O60375" i="1"/>
  <c r="O60376" i="1"/>
  <c r="O60377" i="1"/>
  <c r="O60378" i="1"/>
  <c r="O60379" i="1"/>
  <c r="O60380" i="1"/>
  <c r="O60381" i="1"/>
  <c r="O60382" i="1"/>
  <c r="O60383" i="1"/>
  <c r="O60384" i="1"/>
  <c r="O60385" i="1"/>
  <c r="O60386" i="1"/>
  <c r="O60387" i="1"/>
  <c r="O60388" i="1"/>
  <c r="O60389" i="1"/>
  <c r="O60390" i="1"/>
  <c r="O60391" i="1"/>
  <c r="O60392" i="1"/>
  <c r="O60393" i="1"/>
  <c r="O60394" i="1"/>
  <c r="O60395" i="1"/>
  <c r="O60396" i="1"/>
  <c r="O60397" i="1"/>
  <c r="O60398" i="1"/>
  <c r="O60399" i="1"/>
  <c r="O60400" i="1"/>
  <c r="O60401" i="1"/>
  <c r="O60402" i="1"/>
  <c r="O60403" i="1"/>
  <c r="O60404" i="1"/>
  <c r="O60405" i="1"/>
  <c r="O60406" i="1"/>
  <c r="O60407" i="1"/>
  <c r="O60408" i="1"/>
  <c r="O60409" i="1"/>
  <c r="O60410" i="1"/>
  <c r="O60411" i="1"/>
  <c r="O60412" i="1"/>
  <c r="O60413" i="1"/>
  <c r="O60414" i="1"/>
  <c r="O60415" i="1"/>
  <c r="O60416" i="1"/>
  <c r="O60417" i="1"/>
  <c r="O60418" i="1"/>
  <c r="O60419" i="1"/>
  <c r="O60420" i="1"/>
  <c r="O60421" i="1"/>
  <c r="O60422" i="1"/>
  <c r="O60423" i="1"/>
  <c r="O60424" i="1"/>
  <c r="O60425" i="1"/>
  <c r="O60426" i="1"/>
  <c r="O60427" i="1"/>
  <c r="O60428" i="1"/>
  <c r="O60429" i="1"/>
  <c r="O60430" i="1"/>
  <c r="O60431" i="1"/>
  <c r="O60432" i="1"/>
  <c r="O60433" i="1"/>
  <c r="O60434" i="1"/>
  <c r="O60435" i="1"/>
  <c r="O60436" i="1"/>
  <c r="O60437" i="1"/>
  <c r="O60438" i="1"/>
  <c r="O60439" i="1"/>
  <c r="O60440" i="1"/>
  <c r="O60441" i="1"/>
  <c r="O60442" i="1"/>
  <c r="O60443" i="1"/>
  <c r="O60444" i="1"/>
  <c r="O60445" i="1"/>
  <c r="O60446" i="1"/>
  <c r="O60447" i="1"/>
  <c r="O60448" i="1"/>
  <c r="O60449" i="1"/>
  <c r="O60450" i="1"/>
  <c r="O60451" i="1"/>
  <c r="O60452" i="1"/>
  <c r="O60453" i="1"/>
  <c r="O60454" i="1"/>
  <c r="O60455" i="1"/>
  <c r="O60456" i="1"/>
  <c r="O60457" i="1"/>
  <c r="O60458" i="1"/>
  <c r="O60459" i="1"/>
  <c r="O60460" i="1"/>
  <c r="O60461" i="1"/>
  <c r="O60462" i="1"/>
  <c r="O60463" i="1"/>
  <c r="O60464" i="1"/>
  <c r="O60465" i="1"/>
  <c r="O60466" i="1"/>
  <c r="O60467" i="1"/>
  <c r="O60468" i="1"/>
  <c r="O60469" i="1"/>
  <c r="O60470" i="1"/>
  <c r="O60471" i="1"/>
  <c r="O60472" i="1"/>
  <c r="O60473" i="1"/>
  <c r="O60474" i="1"/>
  <c r="O60475" i="1"/>
  <c r="O60476" i="1"/>
  <c r="O60477" i="1"/>
  <c r="O60478" i="1"/>
  <c r="O60479" i="1"/>
  <c r="O60480" i="1"/>
  <c r="O60481" i="1"/>
  <c r="O60482" i="1"/>
  <c r="O60483" i="1"/>
  <c r="O60484" i="1"/>
  <c r="O60485" i="1"/>
  <c r="O60486" i="1"/>
  <c r="O60487" i="1"/>
  <c r="O60488" i="1"/>
  <c r="O60489" i="1"/>
  <c r="O60490" i="1"/>
  <c r="O60491" i="1"/>
  <c r="O60492" i="1"/>
  <c r="O60493" i="1"/>
  <c r="O60494" i="1"/>
  <c r="O60495" i="1"/>
  <c r="O60496" i="1"/>
  <c r="O60497" i="1"/>
  <c r="O60498" i="1"/>
  <c r="O60499" i="1"/>
  <c r="O60500" i="1"/>
  <c r="O60501" i="1"/>
  <c r="O60502" i="1"/>
  <c r="O60503" i="1"/>
  <c r="O60504" i="1"/>
  <c r="O60505" i="1"/>
  <c r="O60506" i="1"/>
  <c r="O60507" i="1"/>
  <c r="O60508" i="1"/>
  <c r="O60509" i="1"/>
  <c r="O60510" i="1"/>
  <c r="O60511" i="1"/>
  <c r="O60512" i="1"/>
  <c r="O60513" i="1"/>
  <c r="O60514" i="1"/>
  <c r="O60515" i="1"/>
  <c r="O60516" i="1"/>
  <c r="O60517" i="1"/>
  <c r="O60518" i="1"/>
  <c r="O60519" i="1"/>
  <c r="O60520" i="1"/>
  <c r="O60521" i="1"/>
  <c r="O60522" i="1"/>
  <c r="O60523" i="1"/>
  <c r="O60524" i="1"/>
  <c r="O60525" i="1"/>
  <c r="O60526" i="1"/>
  <c r="O60527" i="1"/>
  <c r="O60528" i="1"/>
  <c r="O60529" i="1"/>
  <c r="O60530" i="1"/>
  <c r="O60531" i="1"/>
  <c r="O60532" i="1"/>
  <c r="O60533" i="1"/>
  <c r="O60534" i="1"/>
  <c r="O60535" i="1"/>
  <c r="O60536" i="1"/>
  <c r="O60537" i="1"/>
  <c r="O60538" i="1"/>
  <c r="O60539" i="1"/>
  <c r="O60540" i="1"/>
  <c r="O60541" i="1"/>
  <c r="O60542" i="1"/>
  <c r="O60543" i="1"/>
  <c r="O60544" i="1"/>
  <c r="O60545" i="1"/>
  <c r="O60546" i="1"/>
  <c r="O60547" i="1"/>
  <c r="O60548" i="1"/>
  <c r="O60549" i="1"/>
  <c r="O60550" i="1"/>
  <c r="O60551" i="1"/>
  <c r="O60552" i="1"/>
  <c r="O60553" i="1"/>
  <c r="O60554" i="1"/>
  <c r="O60555" i="1"/>
  <c r="O60556" i="1"/>
  <c r="O60557" i="1"/>
  <c r="O60558" i="1"/>
  <c r="O60559" i="1"/>
  <c r="O60560" i="1"/>
  <c r="O60561" i="1"/>
  <c r="O60562" i="1"/>
  <c r="O60563" i="1"/>
  <c r="O60564" i="1"/>
  <c r="O60565" i="1"/>
  <c r="O60566" i="1"/>
  <c r="O60567" i="1"/>
  <c r="O60568" i="1"/>
  <c r="O60569" i="1"/>
  <c r="O60570" i="1"/>
  <c r="O60571" i="1"/>
  <c r="O60572" i="1"/>
  <c r="O60573" i="1"/>
  <c r="O60574" i="1"/>
  <c r="O60575" i="1"/>
  <c r="O60576" i="1"/>
  <c r="O60577" i="1"/>
  <c r="O60578" i="1"/>
  <c r="O60579" i="1"/>
  <c r="O60580" i="1"/>
  <c r="O60581" i="1"/>
  <c r="O60582" i="1"/>
  <c r="O60583" i="1"/>
  <c r="O60584" i="1"/>
  <c r="O60585" i="1"/>
  <c r="O60586" i="1"/>
  <c r="O60587" i="1"/>
  <c r="O60588" i="1"/>
  <c r="O60589" i="1"/>
  <c r="O60590" i="1"/>
  <c r="O60591" i="1"/>
  <c r="O60592" i="1"/>
  <c r="O60593" i="1"/>
  <c r="O60594" i="1"/>
  <c r="O60595" i="1"/>
  <c r="O60596" i="1"/>
  <c r="O60597" i="1"/>
  <c r="O60598" i="1"/>
  <c r="O60599" i="1"/>
  <c r="O60600" i="1"/>
  <c r="O60601" i="1"/>
  <c r="O60602" i="1"/>
  <c r="O60603" i="1"/>
  <c r="O60604" i="1"/>
  <c r="O60605" i="1"/>
  <c r="O60606" i="1"/>
  <c r="O60607" i="1"/>
  <c r="O60608" i="1"/>
  <c r="O60609" i="1"/>
  <c r="O60610" i="1"/>
  <c r="O60611" i="1"/>
  <c r="O60612" i="1"/>
  <c r="O60613" i="1"/>
  <c r="O60614" i="1"/>
  <c r="O60615" i="1"/>
  <c r="O60616" i="1"/>
  <c r="O60617" i="1"/>
  <c r="O60618" i="1"/>
  <c r="O60619" i="1"/>
  <c r="O60620" i="1"/>
  <c r="O60621" i="1"/>
  <c r="O60622" i="1"/>
  <c r="O60623" i="1"/>
  <c r="O60624" i="1"/>
  <c r="O60625" i="1"/>
  <c r="O60626" i="1"/>
  <c r="O60627" i="1"/>
  <c r="O60628" i="1"/>
  <c r="O60629" i="1"/>
  <c r="O60630" i="1"/>
  <c r="O60631" i="1"/>
  <c r="O60632" i="1"/>
  <c r="O60633" i="1"/>
  <c r="O60634" i="1"/>
  <c r="O60635" i="1"/>
  <c r="O60636" i="1"/>
  <c r="O60637" i="1"/>
  <c r="O60638" i="1"/>
  <c r="O60639" i="1"/>
  <c r="O60640" i="1"/>
  <c r="O60641" i="1"/>
  <c r="O60642" i="1"/>
  <c r="O60643" i="1"/>
  <c r="O60644" i="1"/>
  <c r="O60645" i="1"/>
  <c r="O60646" i="1"/>
  <c r="O60647" i="1"/>
  <c r="O60648" i="1"/>
  <c r="O60649" i="1"/>
  <c r="O60650" i="1"/>
  <c r="O60651" i="1"/>
  <c r="O60652" i="1"/>
  <c r="O60653" i="1"/>
  <c r="O60654" i="1"/>
  <c r="O60655" i="1"/>
  <c r="O60656" i="1"/>
  <c r="O60657" i="1"/>
  <c r="O60658" i="1"/>
  <c r="O60659" i="1"/>
  <c r="O60660" i="1"/>
  <c r="O60661" i="1"/>
  <c r="O60662" i="1"/>
  <c r="O60663" i="1"/>
  <c r="O60664" i="1"/>
  <c r="O60665" i="1"/>
  <c r="O60666" i="1"/>
  <c r="O60667" i="1"/>
  <c r="O60668" i="1"/>
  <c r="O60669" i="1"/>
  <c r="O60670" i="1"/>
  <c r="O60671" i="1"/>
  <c r="O60672" i="1"/>
  <c r="O60673" i="1"/>
  <c r="O60674" i="1"/>
  <c r="O60675" i="1"/>
  <c r="O60676" i="1"/>
  <c r="O60677" i="1"/>
  <c r="O60678" i="1"/>
  <c r="O60679" i="1"/>
  <c r="O60680" i="1"/>
  <c r="O60681" i="1"/>
  <c r="O60682" i="1"/>
  <c r="O60683" i="1"/>
  <c r="O60684" i="1"/>
  <c r="O60685" i="1"/>
  <c r="O60686" i="1"/>
  <c r="O60687" i="1"/>
  <c r="O60688" i="1"/>
  <c r="O60689" i="1"/>
  <c r="O60690" i="1"/>
  <c r="O60691" i="1"/>
  <c r="O60692" i="1"/>
  <c r="O60693" i="1"/>
  <c r="O60694" i="1"/>
  <c r="O60695" i="1"/>
  <c r="O60696" i="1"/>
  <c r="O60697" i="1"/>
  <c r="O60698" i="1"/>
  <c r="O60699" i="1"/>
  <c r="O60700" i="1"/>
  <c r="O60701" i="1"/>
  <c r="O60702" i="1"/>
  <c r="O60703" i="1"/>
  <c r="O60704" i="1"/>
  <c r="O60705" i="1"/>
  <c r="O60706" i="1"/>
  <c r="O60707" i="1"/>
  <c r="O60708" i="1"/>
  <c r="O60709" i="1"/>
  <c r="O60710" i="1"/>
  <c r="O60711" i="1"/>
  <c r="O60712" i="1"/>
  <c r="O60713" i="1"/>
  <c r="O60714" i="1"/>
  <c r="O60715" i="1"/>
  <c r="O60716" i="1"/>
  <c r="O60717" i="1"/>
  <c r="O60718" i="1"/>
  <c r="O60719" i="1"/>
  <c r="O60720" i="1"/>
  <c r="O60721" i="1"/>
  <c r="O60722" i="1"/>
  <c r="O60723" i="1"/>
  <c r="O60724" i="1"/>
  <c r="O60725" i="1"/>
  <c r="O60726" i="1"/>
  <c r="O60727" i="1"/>
  <c r="O60728" i="1"/>
  <c r="O60729" i="1"/>
  <c r="O60730" i="1"/>
  <c r="O60731" i="1"/>
  <c r="O60732" i="1"/>
  <c r="O60733" i="1"/>
  <c r="O60734" i="1"/>
  <c r="O60735" i="1"/>
  <c r="O60736" i="1"/>
  <c r="O60737" i="1"/>
  <c r="O60738" i="1"/>
  <c r="O60739" i="1"/>
  <c r="O60740" i="1"/>
  <c r="O60741" i="1"/>
  <c r="O60742" i="1"/>
  <c r="O60743" i="1"/>
  <c r="O60744" i="1"/>
  <c r="O60745" i="1"/>
  <c r="O60746" i="1"/>
  <c r="O60747" i="1"/>
  <c r="O60748" i="1"/>
  <c r="O60749" i="1"/>
  <c r="O60750" i="1"/>
  <c r="O60751" i="1"/>
  <c r="O60752" i="1"/>
  <c r="O60753" i="1"/>
  <c r="O60754" i="1"/>
  <c r="O60755" i="1"/>
  <c r="O60756" i="1"/>
  <c r="O60757" i="1"/>
  <c r="O60758" i="1"/>
  <c r="O60759" i="1"/>
  <c r="O60760" i="1"/>
  <c r="O60761" i="1"/>
  <c r="O60762" i="1"/>
  <c r="O60763" i="1"/>
  <c r="O60764" i="1"/>
  <c r="O60765" i="1"/>
  <c r="O60766" i="1"/>
  <c r="O60767" i="1"/>
  <c r="O60768" i="1"/>
  <c r="O60769" i="1"/>
  <c r="O60770" i="1"/>
  <c r="O60771" i="1"/>
  <c r="O60772" i="1"/>
  <c r="O60773" i="1"/>
  <c r="O60774" i="1"/>
  <c r="O60775" i="1"/>
  <c r="O60776" i="1"/>
  <c r="O60777" i="1"/>
  <c r="O60778" i="1"/>
  <c r="O60779" i="1"/>
  <c r="O60780" i="1"/>
  <c r="O60781" i="1"/>
  <c r="O60782" i="1"/>
  <c r="O60783" i="1"/>
  <c r="O60784" i="1"/>
  <c r="O60785" i="1"/>
  <c r="O60786" i="1"/>
  <c r="O60787" i="1"/>
  <c r="O60788" i="1"/>
  <c r="O60789" i="1"/>
  <c r="O60790" i="1"/>
  <c r="O60791" i="1"/>
  <c r="O60792" i="1"/>
  <c r="O60793" i="1"/>
  <c r="O60794" i="1"/>
  <c r="O60795" i="1"/>
  <c r="O60796" i="1"/>
  <c r="O60797" i="1"/>
  <c r="O60798" i="1"/>
  <c r="O60799" i="1"/>
  <c r="O60800" i="1"/>
  <c r="O60801" i="1"/>
  <c r="O60802" i="1"/>
  <c r="O60803" i="1"/>
  <c r="O60804" i="1"/>
  <c r="O60805" i="1"/>
  <c r="O60806" i="1"/>
  <c r="O60807" i="1"/>
  <c r="O60808" i="1"/>
  <c r="O60809" i="1"/>
  <c r="O60810" i="1"/>
  <c r="O60811" i="1"/>
  <c r="O60812" i="1"/>
  <c r="O60813" i="1"/>
  <c r="O60814" i="1"/>
  <c r="O60815" i="1"/>
  <c r="O60816" i="1"/>
  <c r="O60817" i="1"/>
  <c r="O60818" i="1"/>
  <c r="O60819" i="1"/>
  <c r="O60820" i="1"/>
  <c r="O60821" i="1"/>
  <c r="O60822" i="1"/>
  <c r="O60823" i="1"/>
  <c r="O60824" i="1"/>
  <c r="O60825" i="1"/>
  <c r="O60826" i="1"/>
  <c r="O60827" i="1"/>
  <c r="O60828" i="1"/>
  <c r="O60829" i="1"/>
  <c r="O60830" i="1"/>
  <c r="O60831" i="1"/>
  <c r="O60832" i="1"/>
  <c r="O60833" i="1"/>
  <c r="O60834" i="1"/>
  <c r="O60835" i="1"/>
  <c r="O60836" i="1"/>
  <c r="O60837" i="1"/>
  <c r="O60838" i="1"/>
  <c r="O60839" i="1"/>
  <c r="O60840" i="1"/>
  <c r="O60841" i="1"/>
  <c r="O60842" i="1"/>
  <c r="O60843" i="1"/>
  <c r="O60844" i="1"/>
  <c r="O60845" i="1"/>
  <c r="O60846" i="1"/>
  <c r="O60847" i="1"/>
  <c r="O60848" i="1"/>
  <c r="O60849" i="1"/>
  <c r="O60850" i="1"/>
  <c r="O60851" i="1"/>
  <c r="O60852" i="1"/>
  <c r="O60853" i="1"/>
  <c r="O60854" i="1"/>
  <c r="O60855" i="1"/>
  <c r="O60856" i="1"/>
  <c r="O60857" i="1"/>
  <c r="O60858" i="1"/>
  <c r="O60859" i="1"/>
  <c r="O60860" i="1"/>
  <c r="O60861" i="1"/>
  <c r="O60862" i="1"/>
  <c r="O60863" i="1"/>
  <c r="O60864" i="1"/>
  <c r="O60865" i="1"/>
  <c r="O60866" i="1"/>
  <c r="O60867" i="1"/>
  <c r="O60868" i="1"/>
  <c r="O60869" i="1"/>
  <c r="O60870" i="1"/>
  <c r="O60871" i="1"/>
  <c r="O60872" i="1"/>
  <c r="O60873" i="1"/>
  <c r="O60874" i="1"/>
  <c r="O60875" i="1"/>
  <c r="O60876" i="1"/>
  <c r="O60877" i="1"/>
  <c r="O60878" i="1"/>
  <c r="O60879" i="1"/>
  <c r="O60880" i="1"/>
  <c r="O60881" i="1"/>
  <c r="O60882" i="1"/>
  <c r="O60883" i="1"/>
  <c r="O60884" i="1"/>
  <c r="O60885" i="1"/>
  <c r="O60886" i="1"/>
  <c r="O60887" i="1"/>
  <c r="O60888" i="1"/>
  <c r="O60889" i="1"/>
  <c r="O60890" i="1"/>
  <c r="O60891" i="1"/>
  <c r="O60892" i="1"/>
  <c r="O60893" i="1"/>
  <c r="O60894" i="1"/>
  <c r="O60895" i="1"/>
  <c r="O60896" i="1"/>
  <c r="O60897" i="1"/>
  <c r="O60898" i="1"/>
  <c r="O60899" i="1"/>
  <c r="O60900" i="1"/>
  <c r="O60901" i="1"/>
  <c r="O60902" i="1"/>
  <c r="O60903" i="1"/>
  <c r="O60904" i="1"/>
  <c r="O60905" i="1"/>
  <c r="O60906" i="1"/>
  <c r="O60907" i="1"/>
  <c r="O60908" i="1"/>
  <c r="O60909" i="1"/>
  <c r="O60910" i="1"/>
  <c r="O60911" i="1"/>
  <c r="O60912" i="1"/>
  <c r="O60913" i="1"/>
  <c r="O60914" i="1"/>
  <c r="O60915" i="1"/>
  <c r="O60916" i="1"/>
  <c r="O60917" i="1"/>
  <c r="O60918" i="1"/>
  <c r="O60919" i="1"/>
  <c r="O60920" i="1"/>
  <c r="O60921" i="1"/>
  <c r="O60922" i="1"/>
  <c r="O60923" i="1"/>
  <c r="O60924" i="1"/>
  <c r="O60925" i="1"/>
  <c r="O60926" i="1"/>
  <c r="O60927" i="1"/>
  <c r="O60928" i="1"/>
  <c r="O60929" i="1"/>
  <c r="O60930" i="1"/>
  <c r="O60931" i="1"/>
  <c r="O60932" i="1"/>
  <c r="O60933" i="1"/>
  <c r="O60934" i="1"/>
  <c r="O60935" i="1"/>
  <c r="O60936" i="1"/>
  <c r="O60937" i="1"/>
  <c r="O60938" i="1"/>
  <c r="O60939" i="1"/>
  <c r="O60940" i="1"/>
  <c r="O60941" i="1"/>
  <c r="O60942" i="1"/>
  <c r="O60943" i="1"/>
  <c r="O60944" i="1"/>
  <c r="O60945" i="1"/>
  <c r="O60946" i="1"/>
  <c r="O60947" i="1"/>
  <c r="O60948" i="1"/>
  <c r="O60949" i="1"/>
  <c r="O60950" i="1"/>
  <c r="O60951" i="1"/>
  <c r="O60952" i="1"/>
  <c r="O60953" i="1"/>
  <c r="O60954" i="1"/>
  <c r="O60955" i="1"/>
  <c r="O60956" i="1"/>
  <c r="O60957" i="1"/>
  <c r="O60958" i="1"/>
  <c r="O60959" i="1"/>
  <c r="O60960" i="1"/>
  <c r="O60961" i="1"/>
  <c r="O60962" i="1"/>
  <c r="O60963" i="1"/>
  <c r="O60964" i="1"/>
  <c r="O60965" i="1"/>
  <c r="O60966" i="1"/>
  <c r="O60967" i="1"/>
  <c r="O60968" i="1"/>
  <c r="O60969" i="1"/>
  <c r="O60970" i="1"/>
  <c r="O60971" i="1"/>
  <c r="O60972" i="1"/>
  <c r="O60973" i="1"/>
  <c r="O60974" i="1"/>
  <c r="O60975" i="1"/>
  <c r="O60976" i="1"/>
  <c r="O60977" i="1"/>
  <c r="O60978" i="1"/>
  <c r="O60979" i="1"/>
  <c r="O60980" i="1"/>
  <c r="O60981" i="1"/>
  <c r="O60982" i="1"/>
  <c r="O60983" i="1"/>
  <c r="O60984" i="1"/>
  <c r="O60985" i="1"/>
  <c r="O60986" i="1"/>
  <c r="O60987" i="1"/>
  <c r="O60988" i="1"/>
  <c r="O60989" i="1"/>
  <c r="O60990" i="1"/>
  <c r="O60991" i="1"/>
  <c r="O60992" i="1"/>
  <c r="O60993" i="1"/>
  <c r="O60994" i="1"/>
  <c r="O60995" i="1"/>
  <c r="O60996" i="1"/>
  <c r="O60997" i="1"/>
  <c r="O60998" i="1"/>
  <c r="O60999" i="1"/>
  <c r="O61000" i="1"/>
  <c r="O61001" i="1"/>
  <c r="O61002" i="1"/>
  <c r="O61003" i="1"/>
  <c r="O61004" i="1"/>
  <c r="O61005" i="1"/>
  <c r="O61006" i="1"/>
  <c r="O61007" i="1"/>
  <c r="O61008" i="1"/>
  <c r="O61009" i="1"/>
  <c r="O61010" i="1"/>
  <c r="O61011" i="1"/>
  <c r="O61012" i="1"/>
  <c r="O61013" i="1"/>
  <c r="O61014" i="1"/>
  <c r="O61015" i="1"/>
  <c r="O61016" i="1"/>
  <c r="O61017" i="1"/>
  <c r="O61018" i="1"/>
  <c r="O61019" i="1"/>
  <c r="O61020" i="1"/>
  <c r="O61021" i="1"/>
  <c r="O61022" i="1"/>
  <c r="O61023" i="1"/>
  <c r="O61024" i="1"/>
  <c r="O61025" i="1"/>
  <c r="O61026" i="1"/>
  <c r="O61027" i="1"/>
  <c r="O61028" i="1"/>
  <c r="O61029" i="1"/>
  <c r="O61030" i="1"/>
  <c r="O61031" i="1"/>
  <c r="O61032" i="1"/>
  <c r="O61033" i="1"/>
  <c r="O61034" i="1"/>
  <c r="O61035" i="1"/>
  <c r="O61036" i="1"/>
  <c r="O61037" i="1"/>
  <c r="O61038" i="1"/>
  <c r="O61039" i="1"/>
  <c r="O61040" i="1"/>
  <c r="O61041" i="1"/>
  <c r="O61042" i="1"/>
  <c r="O61043" i="1"/>
  <c r="O61044" i="1"/>
  <c r="O61045" i="1"/>
  <c r="O61046" i="1"/>
  <c r="O61047" i="1"/>
  <c r="O61048" i="1"/>
  <c r="O61049" i="1"/>
  <c r="O61050" i="1"/>
  <c r="O61051" i="1"/>
  <c r="O61052" i="1"/>
  <c r="O61053" i="1"/>
  <c r="O61054" i="1"/>
  <c r="O61055" i="1"/>
  <c r="O61056" i="1"/>
  <c r="O61057" i="1"/>
  <c r="O61058" i="1"/>
  <c r="O61059" i="1"/>
  <c r="O61060" i="1"/>
  <c r="O61061" i="1"/>
  <c r="O61062" i="1"/>
  <c r="O61063" i="1"/>
  <c r="O61064" i="1"/>
  <c r="O61065" i="1"/>
  <c r="O61066" i="1"/>
  <c r="O61067" i="1"/>
  <c r="O61068" i="1"/>
  <c r="O61069" i="1"/>
  <c r="O61070" i="1"/>
  <c r="O61071" i="1"/>
  <c r="O61072" i="1"/>
  <c r="O61073" i="1"/>
  <c r="O61074" i="1"/>
  <c r="O61075" i="1"/>
  <c r="O61076" i="1"/>
  <c r="O61077" i="1"/>
  <c r="O61078" i="1"/>
  <c r="O61079" i="1"/>
  <c r="O61080" i="1"/>
  <c r="O61081" i="1"/>
  <c r="O61082" i="1"/>
  <c r="O61083" i="1"/>
  <c r="O61084" i="1"/>
  <c r="O61085" i="1"/>
  <c r="O61086" i="1"/>
  <c r="O61087" i="1"/>
  <c r="O61088" i="1"/>
  <c r="O61089" i="1"/>
  <c r="O61090" i="1"/>
  <c r="O61091" i="1"/>
  <c r="O61092" i="1"/>
  <c r="O61093" i="1"/>
  <c r="O61094" i="1"/>
  <c r="O61095" i="1"/>
  <c r="O61096" i="1"/>
  <c r="O61097" i="1"/>
  <c r="O61098" i="1"/>
  <c r="O61099" i="1"/>
  <c r="O61100" i="1"/>
  <c r="O61101" i="1"/>
  <c r="O61102" i="1"/>
  <c r="O61103" i="1"/>
  <c r="O61104" i="1"/>
  <c r="O61105" i="1"/>
  <c r="O61106" i="1"/>
  <c r="O61107" i="1"/>
  <c r="O61108" i="1"/>
  <c r="O61109" i="1"/>
  <c r="O61110" i="1"/>
  <c r="O61111" i="1"/>
  <c r="O61112" i="1"/>
  <c r="O61113" i="1"/>
  <c r="O61114" i="1"/>
  <c r="O61115" i="1"/>
  <c r="O61116" i="1"/>
  <c r="O61117" i="1"/>
  <c r="O61118" i="1"/>
  <c r="O61119" i="1"/>
  <c r="O61120" i="1"/>
  <c r="O61121" i="1"/>
  <c r="O61122" i="1"/>
  <c r="O61123" i="1"/>
  <c r="O61124" i="1"/>
  <c r="O61125" i="1"/>
  <c r="O61126" i="1"/>
  <c r="O61127" i="1"/>
  <c r="O61128" i="1"/>
  <c r="O61129" i="1"/>
  <c r="O61130" i="1"/>
  <c r="O61131" i="1"/>
  <c r="O61132" i="1"/>
  <c r="O61133" i="1"/>
  <c r="O61134" i="1"/>
  <c r="O61135" i="1"/>
  <c r="O61136" i="1"/>
  <c r="O61137" i="1"/>
  <c r="O61138" i="1"/>
  <c r="O61139" i="1"/>
  <c r="O61140" i="1"/>
  <c r="O61141" i="1"/>
  <c r="O61142" i="1"/>
  <c r="O61143" i="1"/>
  <c r="O61144" i="1"/>
  <c r="O61145" i="1"/>
  <c r="O61146" i="1"/>
  <c r="O61147" i="1"/>
  <c r="O61148" i="1"/>
  <c r="O61149" i="1"/>
  <c r="O61150" i="1"/>
  <c r="O61151" i="1"/>
  <c r="O61152" i="1"/>
  <c r="O61153" i="1"/>
  <c r="O61154" i="1"/>
  <c r="O61155" i="1"/>
  <c r="O61156" i="1"/>
  <c r="O61157" i="1"/>
  <c r="O61158" i="1"/>
  <c r="O61159" i="1"/>
  <c r="O61160" i="1"/>
  <c r="O61161" i="1"/>
  <c r="O61162" i="1"/>
  <c r="O61163" i="1"/>
  <c r="O61164" i="1"/>
  <c r="O61165" i="1"/>
  <c r="O61166" i="1"/>
  <c r="O61167" i="1"/>
  <c r="O61168" i="1"/>
  <c r="O61169" i="1"/>
  <c r="O61170" i="1"/>
  <c r="O61171" i="1"/>
  <c r="O61172" i="1"/>
  <c r="O61173" i="1"/>
  <c r="O61174" i="1"/>
  <c r="O61175" i="1"/>
  <c r="O61176" i="1"/>
  <c r="O61177" i="1"/>
  <c r="O61178" i="1"/>
  <c r="O61179" i="1"/>
  <c r="O61180" i="1"/>
  <c r="O61181" i="1"/>
  <c r="O61182" i="1"/>
  <c r="O61183" i="1"/>
  <c r="O61184" i="1"/>
  <c r="O61185" i="1"/>
  <c r="O61186" i="1"/>
  <c r="O61187" i="1"/>
  <c r="O61188" i="1"/>
  <c r="O61189" i="1"/>
  <c r="O61190" i="1"/>
  <c r="O61191" i="1"/>
  <c r="O61192" i="1"/>
  <c r="O61193" i="1"/>
  <c r="O61194" i="1"/>
  <c r="O61195" i="1"/>
  <c r="O61196" i="1"/>
  <c r="O61197" i="1"/>
  <c r="O61198" i="1"/>
  <c r="O61199" i="1"/>
  <c r="O61200" i="1"/>
  <c r="O61201" i="1"/>
  <c r="O61202" i="1"/>
  <c r="O61203" i="1"/>
  <c r="O61204" i="1"/>
  <c r="O61205" i="1"/>
  <c r="O61206" i="1"/>
  <c r="O61207" i="1"/>
  <c r="O61208" i="1"/>
  <c r="O61209" i="1"/>
  <c r="O61210" i="1"/>
  <c r="O61211" i="1"/>
  <c r="O61212" i="1"/>
  <c r="O61213" i="1"/>
  <c r="O61214" i="1"/>
  <c r="O61215" i="1"/>
  <c r="O61216" i="1"/>
  <c r="O61217" i="1"/>
  <c r="O61218" i="1"/>
  <c r="O61219" i="1"/>
  <c r="O61220" i="1"/>
  <c r="O61221" i="1"/>
  <c r="O61222" i="1"/>
  <c r="O61223" i="1"/>
  <c r="O61224" i="1"/>
  <c r="O61225" i="1"/>
  <c r="O61226" i="1"/>
  <c r="O61227" i="1"/>
  <c r="O61228" i="1"/>
  <c r="O61229" i="1"/>
  <c r="O61230" i="1"/>
  <c r="O61231" i="1"/>
  <c r="O61232" i="1"/>
  <c r="O61233" i="1"/>
  <c r="O61234" i="1"/>
  <c r="O61235" i="1"/>
  <c r="O61236" i="1"/>
  <c r="O61237" i="1"/>
  <c r="O61238" i="1"/>
  <c r="O61239" i="1"/>
  <c r="O61240" i="1"/>
  <c r="O61241" i="1"/>
  <c r="O61242" i="1"/>
  <c r="O61243" i="1"/>
  <c r="O61244" i="1"/>
  <c r="O61245" i="1"/>
  <c r="O61246" i="1"/>
  <c r="O61247" i="1"/>
  <c r="O61248" i="1"/>
  <c r="O61249" i="1"/>
  <c r="O61250" i="1"/>
  <c r="O61251" i="1"/>
  <c r="O61252" i="1"/>
  <c r="O61253" i="1"/>
  <c r="O61254" i="1"/>
  <c r="O61255" i="1"/>
  <c r="O61256" i="1"/>
  <c r="O61257" i="1"/>
  <c r="O61258" i="1"/>
  <c r="O61259" i="1"/>
  <c r="O61260" i="1"/>
  <c r="O61261" i="1"/>
  <c r="O61262" i="1"/>
  <c r="O61263" i="1"/>
  <c r="O61264" i="1"/>
  <c r="O61265" i="1"/>
  <c r="O61266" i="1"/>
  <c r="O61267" i="1"/>
  <c r="O61268" i="1"/>
  <c r="O61269" i="1"/>
  <c r="O61270" i="1"/>
  <c r="O61271" i="1"/>
  <c r="O61272" i="1"/>
  <c r="O61273" i="1"/>
  <c r="O61274" i="1"/>
  <c r="O61275" i="1"/>
  <c r="O61276" i="1"/>
  <c r="O61277" i="1"/>
  <c r="O61278" i="1"/>
  <c r="O61279" i="1"/>
  <c r="O61280" i="1"/>
  <c r="O61281" i="1"/>
  <c r="O61282" i="1"/>
  <c r="O61283" i="1"/>
  <c r="O61284" i="1"/>
  <c r="O61285" i="1"/>
  <c r="O61286" i="1"/>
  <c r="O61287" i="1"/>
  <c r="O61288" i="1"/>
  <c r="O61289" i="1"/>
  <c r="O61290" i="1"/>
  <c r="O61291" i="1"/>
  <c r="O61292" i="1"/>
  <c r="O61293" i="1"/>
  <c r="O61294" i="1"/>
  <c r="O61295" i="1"/>
  <c r="O61296" i="1"/>
  <c r="O61297" i="1"/>
  <c r="O61298" i="1"/>
  <c r="O61299" i="1"/>
  <c r="O61300" i="1"/>
  <c r="O61301" i="1"/>
  <c r="O61302" i="1"/>
  <c r="O61303" i="1"/>
  <c r="O61304" i="1"/>
  <c r="O61305" i="1"/>
  <c r="O61306" i="1"/>
  <c r="O61307" i="1"/>
  <c r="O61308" i="1"/>
  <c r="O61309" i="1"/>
  <c r="O61310" i="1"/>
  <c r="O61311" i="1"/>
  <c r="O61312" i="1"/>
  <c r="O61313" i="1"/>
  <c r="O61314" i="1"/>
  <c r="O61315" i="1"/>
  <c r="O61316" i="1"/>
  <c r="O61317" i="1"/>
  <c r="O61318" i="1"/>
  <c r="O61319" i="1"/>
  <c r="O61320" i="1"/>
  <c r="O61321" i="1"/>
  <c r="O61322" i="1"/>
  <c r="O61323" i="1"/>
  <c r="O61324" i="1"/>
  <c r="O61325" i="1"/>
  <c r="O61326" i="1"/>
  <c r="O61327" i="1"/>
  <c r="O61328" i="1"/>
  <c r="O61329" i="1"/>
  <c r="O61330" i="1"/>
  <c r="O61331" i="1"/>
  <c r="O61332" i="1"/>
  <c r="O61333" i="1"/>
  <c r="O61334" i="1"/>
  <c r="O61335" i="1"/>
  <c r="O61336" i="1"/>
  <c r="O61337" i="1"/>
  <c r="O61338" i="1"/>
  <c r="O61339" i="1"/>
  <c r="O61340" i="1"/>
  <c r="O61341" i="1"/>
  <c r="O61342" i="1"/>
  <c r="O61343" i="1"/>
  <c r="O61344" i="1"/>
  <c r="O61345" i="1"/>
  <c r="O61346" i="1"/>
  <c r="O61347" i="1"/>
  <c r="O61348" i="1"/>
  <c r="O61349" i="1"/>
  <c r="O61350" i="1"/>
  <c r="O61351" i="1"/>
  <c r="O61352" i="1"/>
  <c r="O61353" i="1"/>
  <c r="O61354" i="1"/>
  <c r="O61355" i="1"/>
  <c r="O61356" i="1"/>
  <c r="O61357" i="1"/>
  <c r="O61358" i="1"/>
  <c r="O61359" i="1"/>
  <c r="O61360" i="1"/>
  <c r="O61361" i="1"/>
  <c r="O61362" i="1"/>
  <c r="O61363" i="1"/>
  <c r="O61364" i="1"/>
  <c r="O61365" i="1"/>
  <c r="O61366" i="1"/>
  <c r="O61367" i="1"/>
  <c r="O61368" i="1"/>
  <c r="O61369" i="1"/>
  <c r="O61370" i="1"/>
  <c r="O61371" i="1"/>
  <c r="O61372" i="1"/>
  <c r="O61373" i="1"/>
  <c r="O61374" i="1"/>
  <c r="O61375" i="1"/>
  <c r="O61376" i="1"/>
  <c r="O61377" i="1"/>
  <c r="O61378" i="1"/>
  <c r="O61379" i="1"/>
  <c r="O61380" i="1"/>
  <c r="O61381" i="1"/>
  <c r="O61382" i="1"/>
  <c r="O61383" i="1"/>
  <c r="O61384" i="1"/>
  <c r="O61385" i="1"/>
  <c r="O61386" i="1"/>
  <c r="O61387" i="1"/>
  <c r="O61388" i="1"/>
  <c r="O61389" i="1"/>
  <c r="O61390" i="1"/>
  <c r="O61391" i="1"/>
  <c r="O61392" i="1"/>
  <c r="O61393" i="1"/>
  <c r="O61394" i="1"/>
  <c r="O61395" i="1"/>
  <c r="O61396" i="1"/>
  <c r="O61397" i="1"/>
  <c r="O61398" i="1"/>
  <c r="O61399" i="1"/>
  <c r="O61400" i="1"/>
  <c r="O61401" i="1"/>
  <c r="O61402" i="1"/>
  <c r="O61403" i="1"/>
  <c r="O61404" i="1"/>
  <c r="O61405" i="1"/>
  <c r="O61406" i="1"/>
  <c r="O61407" i="1"/>
  <c r="O61408" i="1"/>
  <c r="O61409" i="1"/>
  <c r="O61410" i="1"/>
  <c r="O61411" i="1"/>
  <c r="O61412" i="1"/>
  <c r="O61413" i="1"/>
  <c r="O61414" i="1"/>
  <c r="O61415" i="1"/>
  <c r="O61416" i="1"/>
  <c r="O61417" i="1"/>
  <c r="O61418" i="1"/>
  <c r="O61419" i="1"/>
  <c r="O61420" i="1"/>
  <c r="O61421" i="1"/>
  <c r="O61422" i="1"/>
  <c r="O61423" i="1"/>
  <c r="O61424" i="1"/>
  <c r="O61425" i="1"/>
  <c r="O61426" i="1"/>
  <c r="O61427" i="1"/>
  <c r="O61428" i="1"/>
  <c r="O61429" i="1"/>
  <c r="O61430" i="1"/>
  <c r="O61431" i="1"/>
  <c r="O61432" i="1"/>
  <c r="O61433" i="1"/>
  <c r="O61434" i="1"/>
  <c r="O61435" i="1"/>
  <c r="O61436" i="1"/>
  <c r="O61437" i="1"/>
  <c r="O61438" i="1"/>
  <c r="O61439" i="1"/>
  <c r="O61440" i="1"/>
  <c r="O61441" i="1"/>
  <c r="O61442" i="1"/>
  <c r="O61443" i="1"/>
  <c r="O61444" i="1"/>
  <c r="O61445" i="1"/>
  <c r="O61446" i="1"/>
  <c r="O61447" i="1"/>
  <c r="O61448" i="1"/>
  <c r="O61449" i="1"/>
  <c r="O61450" i="1"/>
  <c r="O61451" i="1"/>
  <c r="O61452" i="1"/>
  <c r="O61453" i="1"/>
  <c r="O61454" i="1"/>
  <c r="O61455" i="1"/>
  <c r="O61456" i="1"/>
  <c r="O61457" i="1"/>
  <c r="O61458" i="1"/>
  <c r="O61459" i="1"/>
  <c r="O61460" i="1"/>
  <c r="O61461" i="1"/>
  <c r="O61462" i="1"/>
  <c r="O61463" i="1"/>
  <c r="O61464" i="1"/>
  <c r="O61465" i="1"/>
  <c r="O61466" i="1"/>
  <c r="O61467" i="1"/>
  <c r="O61468" i="1"/>
  <c r="O61469" i="1"/>
  <c r="O61470" i="1"/>
  <c r="O61471" i="1"/>
  <c r="O61472" i="1"/>
  <c r="O61473" i="1"/>
  <c r="O61474" i="1"/>
  <c r="O61475" i="1"/>
  <c r="O61476" i="1"/>
  <c r="O61477" i="1"/>
  <c r="O61478" i="1"/>
  <c r="O61479" i="1"/>
  <c r="O61480" i="1"/>
  <c r="O61481" i="1"/>
  <c r="O61482" i="1"/>
  <c r="O61483" i="1"/>
  <c r="O61484" i="1"/>
  <c r="O61485" i="1"/>
  <c r="O61486" i="1"/>
  <c r="O61487" i="1"/>
  <c r="O61488" i="1"/>
  <c r="O61489" i="1"/>
  <c r="O61490" i="1"/>
  <c r="O61491" i="1"/>
  <c r="O61492" i="1"/>
  <c r="O61493" i="1"/>
  <c r="O61494" i="1"/>
  <c r="O61495" i="1"/>
  <c r="O61496" i="1"/>
  <c r="O61497" i="1"/>
  <c r="O61498" i="1"/>
  <c r="O61499" i="1"/>
  <c r="O61500" i="1"/>
  <c r="O61501" i="1"/>
  <c r="O61502" i="1"/>
  <c r="O61503" i="1"/>
  <c r="O61504" i="1"/>
  <c r="O61505" i="1"/>
  <c r="O61506" i="1"/>
  <c r="O61507" i="1"/>
  <c r="O61508" i="1"/>
  <c r="O61509" i="1"/>
  <c r="O61510" i="1"/>
  <c r="O61511" i="1"/>
  <c r="O61512" i="1"/>
  <c r="O61513" i="1"/>
  <c r="O61514" i="1"/>
  <c r="O61515" i="1"/>
  <c r="O61516" i="1"/>
  <c r="O61517" i="1"/>
  <c r="O61518" i="1"/>
  <c r="O61519" i="1"/>
  <c r="O61520" i="1"/>
  <c r="O61521" i="1"/>
  <c r="O61522" i="1"/>
  <c r="O61523" i="1"/>
  <c r="O61524" i="1"/>
  <c r="O61525" i="1"/>
  <c r="O61526" i="1"/>
  <c r="O61527" i="1"/>
  <c r="O61528" i="1"/>
  <c r="O61529" i="1"/>
  <c r="O61530" i="1"/>
  <c r="O61531" i="1"/>
  <c r="O61532" i="1"/>
  <c r="O61533" i="1"/>
  <c r="O61534" i="1"/>
  <c r="O61535" i="1"/>
  <c r="O61536" i="1"/>
  <c r="O61537" i="1"/>
  <c r="O61538" i="1"/>
  <c r="O61539" i="1"/>
  <c r="O61540" i="1"/>
  <c r="O61541" i="1"/>
  <c r="O61542" i="1"/>
  <c r="O61543" i="1"/>
  <c r="O61544" i="1"/>
  <c r="O61545" i="1"/>
  <c r="O61546" i="1"/>
  <c r="O61547" i="1"/>
  <c r="O61548" i="1"/>
  <c r="O61549" i="1"/>
  <c r="O61550" i="1"/>
  <c r="O61551" i="1"/>
  <c r="O61552" i="1"/>
  <c r="O61553" i="1"/>
  <c r="O61554" i="1"/>
  <c r="O61555" i="1"/>
  <c r="O61556" i="1"/>
  <c r="O61557" i="1"/>
  <c r="O61558" i="1"/>
  <c r="O61559" i="1"/>
  <c r="O61560" i="1"/>
  <c r="O61561" i="1"/>
  <c r="O61562" i="1"/>
  <c r="O61563" i="1"/>
  <c r="O61564" i="1"/>
  <c r="O61565" i="1"/>
  <c r="O61566" i="1"/>
  <c r="O61567" i="1"/>
  <c r="O61568" i="1"/>
  <c r="O61569" i="1"/>
  <c r="O61570" i="1"/>
  <c r="O61571" i="1"/>
  <c r="O61572" i="1"/>
  <c r="O61573" i="1"/>
  <c r="O61574" i="1"/>
  <c r="O61575" i="1"/>
  <c r="O61576" i="1"/>
  <c r="O61577" i="1"/>
  <c r="O61578" i="1"/>
  <c r="O61579" i="1"/>
  <c r="O61580" i="1"/>
  <c r="O61581" i="1"/>
  <c r="O61582" i="1"/>
  <c r="O61583" i="1"/>
  <c r="O61584" i="1"/>
  <c r="O61585" i="1"/>
  <c r="O61586" i="1"/>
  <c r="O61587" i="1"/>
  <c r="O61588" i="1"/>
  <c r="O61589" i="1"/>
  <c r="O61590" i="1"/>
  <c r="O61591" i="1"/>
  <c r="O61592" i="1"/>
  <c r="O61593" i="1"/>
  <c r="O61594" i="1"/>
  <c r="O61595" i="1"/>
  <c r="O61596" i="1"/>
  <c r="O61597" i="1"/>
  <c r="O61598" i="1"/>
  <c r="O61599" i="1"/>
  <c r="O61600" i="1"/>
  <c r="O61601" i="1"/>
  <c r="O61602" i="1"/>
  <c r="O61603" i="1"/>
  <c r="O61604" i="1"/>
  <c r="O61605" i="1"/>
  <c r="O61606" i="1"/>
  <c r="O61607" i="1"/>
  <c r="O61608" i="1"/>
  <c r="O61609" i="1"/>
  <c r="O61610" i="1"/>
  <c r="O61611" i="1"/>
  <c r="O61612" i="1"/>
  <c r="O61613" i="1"/>
  <c r="O61614" i="1"/>
  <c r="O61615" i="1"/>
  <c r="O61616" i="1"/>
  <c r="O61617" i="1"/>
  <c r="O61618" i="1"/>
  <c r="O61619" i="1"/>
  <c r="O61620" i="1"/>
  <c r="O61621" i="1"/>
  <c r="O61622" i="1"/>
  <c r="O61623" i="1"/>
  <c r="O61624" i="1"/>
  <c r="O61625" i="1"/>
  <c r="O61626" i="1"/>
  <c r="O61627" i="1"/>
  <c r="O61628" i="1"/>
  <c r="O61629" i="1"/>
  <c r="O61630" i="1"/>
  <c r="O61631" i="1"/>
  <c r="O61632" i="1"/>
  <c r="O61633" i="1"/>
  <c r="O61634" i="1"/>
  <c r="O61635" i="1"/>
  <c r="O61636" i="1"/>
  <c r="O61637" i="1"/>
  <c r="O61638" i="1"/>
  <c r="O61639" i="1"/>
  <c r="O61640" i="1"/>
  <c r="O61641" i="1"/>
  <c r="O61642" i="1"/>
  <c r="O61643" i="1"/>
  <c r="O61644" i="1"/>
  <c r="O61645" i="1"/>
  <c r="O61646" i="1"/>
  <c r="O61647" i="1"/>
  <c r="O61648" i="1"/>
  <c r="O61649" i="1"/>
  <c r="O61650" i="1"/>
  <c r="O61651" i="1"/>
  <c r="O61652" i="1"/>
  <c r="O61653" i="1"/>
  <c r="O61654" i="1"/>
  <c r="O61655" i="1"/>
  <c r="O61656" i="1"/>
  <c r="O61657" i="1"/>
  <c r="O61658" i="1"/>
  <c r="O61659" i="1"/>
  <c r="O61660" i="1"/>
  <c r="O61661" i="1"/>
  <c r="O61662" i="1"/>
  <c r="O61663" i="1"/>
  <c r="O61664" i="1"/>
  <c r="O61665" i="1"/>
  <c r="O61666" i="1"/>
  <c r="O61667" i="1"/>
  <c r="O61668" i="1"/>
  <c r="O61669" i="1"/>
  <c r="O61670" i="1"/>
  <c r="O61671" i="1"/>
  <c r="O61672" i="1"/>
  <c r="O61673" i="1"/>
  <c r="O61674" i="1"/>
  <c r="O61675" i="1"/>
  <c r="O61676" i="1"/>
  <c r="O61677" i="1"/>
  <c r="O61678" i="1"/>
  <c r="O61679" i="1"/>
  <c r="O61680" i="1"/>
  <c r="O61681" i="1"/>
  <c r="O61682" i="1"/>
  <c r="O61683" i="1"/>
  <c r="O61684" i="1"/>
  <c r="O61685" i="1"/>
  <c r="O61686" i="1"/>
  <c r="O61687" i="1"/>
  <c r="O61688" i="1"/>
  <c r="O61689" i="1"/>
  <c r="O61690" i="1"/>
  <c r="O61691" i="1"/>
  <c r="O61692" i="1"/>
  <c r="O61693" i="1"/>
  <c r="O61694" i="1"/>
  <c r="O61695" i="1"/>
  <c r="O61696" i="1"/>
  <c r="O61697" i="1"/>
  <c r="O61698" i="1"/>
  <c r="O61699" i="1"/>
  <c r="O61700" i="1"/>
  <c r="O61701" i="1"/>
  <c r="O61702" i="1"/>
  <c r="O61703" i="1"/>
  <c r="O61704" i="1"/>
  <c r="O61705" i="1"/>
  <c r="O61706" i="1"/>
  <c r="O61707" i="1"/>
  <c r="O61708" i="1"/>
  <c r="O61709" i="1"/>
  <c r="O61710" i="1"/>
  <c r="O61711" i="1"/>
  <c r="O61712" i="1"/>
  <c r="O61713" i="1"/>
  <c r="O61714" i="1"/>
  <c r="O61715" i="1"/>
  <c r="O61716" i="1"/>
  <c r="O61717" i="1"/>
  <c r="O61718" i="1"/>
  <c r="O61719" i="1"/>
  <c r="O61720" i="1"/>
  <c r="O61721" i="1"/>
  <c r="O61722" i="1"/>
  <c r="O61723" i="1"/>
  <c r="O61724" i="1"/>
  <c r="O61725" i="1"/>
  <c r="O61726" i="1"/>
  <c r="O61727" i="1"/>
  <c r="O61728" i="1"/>
  <c r="O61729" i="1"/>
  <c r="O61730" i="1"/>
  <c r="O61731" i="1"/>
  <c r="O61732" i="1"/>
  <c r="O61733" i="1"/>
  <c r="O61734" i="1"/>
  <c r="O61735" i="1"/>
  <c r="O61736" i="1"/>
  <c r="O61737" i="1"/>
  <c r="O61738" i="1"/>
  <c r="O61739" i="1"/>
  <c r="O61740" i="1"/>
  <c r="O61741" i="1"/>
  <c r="O61742" i="1"/>
  <c r="O61743" i="1"/>
  <c r="O61744" i="1"/>
  <c r="O61745" i="1"/>
  <c r="O61746" i="1"/>
  <c r="O61747" i="1"/>
  <c r="O61748" i="1"/>
  <c r="O61749" i="1"/>
  <c r="O61750" i="1"/>
  <c r="O61751" i="1"/>
  <c r="O61752" i="1"/>
  <c r="O61753" i="1"/>
  <c r="O61754" i="1"/>
  <c r="O61755" i="1"/>
  <c r="O61756" i="1"/>
  <c r="O61757" i="1"/>
  <c r="O61758" i="1"/>
  <c r="O61759" i="1"/>
  <c r="O61760" i="1"/>
  <c r="O61761" i="1"/>
  <c r="O61762" i="1"/>
  <c r="O61763" i="1"/>
  <c r="O61764" i="1"/>
  <c r="O61765" i="1"/>
  <c r="O61766" i="1"/>
  <c r="O61767" i="1"/>
  <c r="O61768" i="1"/>
  <c r="O61769" i="1"/>
  <c r="O61770" i="1"/>
  <c r="O61771" i="1"/>
  <c r="O61772" i="1"/>
  <c r="O61773" i="1"/>
  <c r="O61774" i="1"/>
  <c r="O61775" i="1"/>
  <c r="O61776" i="1"/>
  <c r="O61777" i="1"/>
  <c r="O61778" i="1"/>
  <c r="O61779" i="1"/>
  <c r="O61780" i="1"/>
  <c r="O61781" i="1"/>
  <c r="O61782" i="1"/>
  <c r="O61783" i="1"/>
  <c r="O61784" i="1"/>
  <c r="O61785" i="1"/>
  <c r="O61786" i="1"/>
  <c r="O61787" i="1"/>
  <c r="O61788" i="1"/>
  <c r="O61789" i="1"/>
  <c r="O61790" i="1"/>
  <c r="O61791" i="1"/>
  <c r="O61792" i="1"/>
  <c r="O61793" i="1"/>
  <c r="O61794" i="1"/>
  <c r="O61795" i="1"/>
  <c r="O61796" i="1"/>
  <c r="O61797" i="1"/>
  <c r="O61798" i="1"/>
  <c r="O61799" i="1"/>
  <c r="O61800" i="1"/>
  <c r="O61801" i="1"/>
  <c r="O61802" i="1"/>
  <c r="O61803" i="1"/>
  <c r="O61804" i="1"/>
  <c r="O61805" i="1"/>
  <c r="O61806" i="1"/>
  <c r="O61807" i="1"/>
  <c r="O61808" i="1"/>
  <c r="O61809" i="1"/>
  <c r="O61810" i="1"/>
  <c r="O61811" i="1"/>
  <c r="O61812" i="1"/>
  <c r="O61813" i="1"/>
  <c r="O61814" i="1"/>
  <c r="O61815" i="1"/>
  <c r="O61816" i="1"/>
  <c r="O61817" i="1"/>
  <c r="O61818" i="1"/>
  <c r="O61819" i="1"/>
  <c r="O61820" i="1"/>
  <c r="O61821" i="1"/>
  <c r="O61822" i="1"/>
  <c r="O61823" i="1"/>
  <c r="O61824" i="1"/>
  <c r="O61825" i="1"/>
  <c r="O61826" i="1"/>
  <c r="O61827" i="1"/>
  <c r="O61828" i="1"/>
  <c r="O61829" i="1"/>
  <c r="O61830" i="1"/>
  <c r="O61831" i="1"/>
  <c r="O61832" i="1"/>
  <c r="O61833" i="1"/>
  <c r="O61834" i="1"/>
  <c r="O61835" i="1"/>
  <c r="O61836" i="1"/>
  <c r="O61837" i="1"/>
  <c r="O61838" i="1"/>
  <c r="O61839" i="1"/>
  <c r="O61840" i="1"/>
  <c r="O61841" i="1"/>
  <c r="O61842" i="1"/>
  <c r="O61843" i="1"/>
  <c r="O61844" i="1"/>
  <c r="O61845" i="1"/>
  <c r="O61846" i="1"/>
  <c r="O61847" i="1"/>
  <c r="O61848" i="1"/>
  <c r="O61849" i="1"/>
  <c r="O61850" i="1"/>
  <c r="O61851" i="1"/>
  <c r="O61852" i="1"/>
  <c r="O61853" i="1"/>
  <c r="O61854" i="1"/>
  <c r="O61855" i="1"/>
  <c r="O61856" i="1"/>
  <c r="O61857" i="1"/>
  <c r="O61858" i="1"/>
  <c r="O61859" i="1"/>
  <c r="O61860" i="1"/>
  <c r="O61861" i="1"/>
  <c r="O61862" i="1"/>
  <c r="O61863" i="1"/>
  <c r="O61864" i="1"/>
  <c r="O61865" i="1"/>
  <c r="O61866" i="1"/>
  <c r="O61867" i="1"/>
  <c r="O61868" i="1"/>
  <c r="O61869" i="1"/>
  <c r="O61870" i="1"/>
  <c r="O61871" i="1"/>
  <c r="O61872" i="1"/>
  <c r="O61873" i="1"/>
  <c r="O61874" i="1"/>
  <c r="O61875" i="1"/>
  <c r="O61876" i="1"/>
  <c r="O61877" i="1"/>
  <c r="O61878" i="1"/>
  <c r="O61879" i="1"/>
  <c r="O61880" i="1"/>
  <c r="O61881" i="1"/>
  <c r="O61882" i="1"/>
  <c r="O61883" i="1"/>
  <c r="O61884" i="1"/>
  <c r="O61885" i="1"/>
  <c r="O61886" i="1"/>
  <c r="O61887" i="1"/>
  <c r="O61888" i="1"/>
  <c r="O61889" i="1"/>
  <c r="O61890" i="1"/>
  <c r="O61891" i="1"/>
  <c r="O61892" i="1"/>
  <c r="O61893" i="1"/>
  <c r="O61894" i="1"/>
  <c r="O61895" i="1"/>
  <c r="O61896" i="1"/>
  <c r="O61897" i="1"/>
  <c r="O61898" i="1"/>
  <c r="O61899" i="1"/>
  <c r="O61900" i="1"/>
  <c r="O61901" i="1"/>
  <c r="O61902" i="1"/>
  <c r="O61903" i="1"/>
  <c r="O61904" i="1"/>
  <c r="O61905" i="1"/>
  <c r="O61906" i="1"/>
  <c r="O61907" i="1"/>
  <c r="O61908" i="1"/>
  <c r="O61909" i="1"/>
  <c r="O61910" i="1"/>
  <c r="O61911" i="1"/>
  <c r="O61912" i="1"/>
  <c r="O61913" i="1"/>
  <c r="O61914" i="1"/>
  <c r="O61915" i="1"/>
  <c r="O61916" i="1"/>
  <c r="O61917" i="1"/>
  <c r="O61918" i="1"/>
  <c r="O61919" i="1"/>
  <c r="O61920" i="1"/>
  <c r="O61921" i="1"/>
  <c r="O61922" i="1"/>
  <c r="O61923" i="1"/>
  <c r="O61924" i="1"/>
  <c r="O61925" i="1"/>
  <c r="O61926" i="1"/>
  <c r="O61927" i="1"/>
  <c r="O61928" i="1"/>
  <c r="O61929" i="1"/>
  <c r="O61930" i="1"/>
  <c r="O61931" i="1"/>
  <c r="O61932" i="1"/>
  <c r="O61933" i="1"/>
  <c r="O61934" i="1"/>
  <c r="O61935" i="1"/>
  <c r="O61936" i="1"/>
  <c r="O61937" i="1"/>
  <c r="O61938" i="1"/>
  <c r="O61939" i="1"/>
  <c r="O61940" i="1"/>
  <c r="O61941" i="1"/>
  <c r="O61942" i="1"/>
  <c r="O61943" i="1"/>
  <c r="O61944" i="1"/>
  <c r="O61945" i="1"/>
  <c r="O61946" i="1"/>
  <c r="O61947" i="1"/>
  <c r="O61948" i="1"/>
  <c r="O61949" i="1"/>
  <c r="O61950" i="1"/>
  <c r="O61951" i="1"/>
  <c r="O61952" i="1"/>
  <c r="O61953" i="1"/>
  <c r="O61954" i="1"/>
  <c r="O61955" i="1"/>
  <c r="O61956" i="1"/>
  <c r="O61957" i="1"/>
  <c r="O61958" i="1"/>
  <c r="O61959" i="1"/>
  <c r="O61960" i="1"/>
  <c r="O61961" i="1"/>
  <c r="O61962" i="1"/>
  <c r="O61963" i="1"/>
  <c r="O61964" i="1"/>
  <c r="O61965" i="1"/>
  <c r="O61966" i="1"/>
  <c r="O61967" i="1"/>
  <c r="O61968" i="1"/>
  <c r="O61969" i="1"/>
  <c r="O61970" i="1"/>
  <c r="O61971" i="1"/>
  <c r="O61972" i="1"/>
  <c r="O61973" i="1"/>
  <c r="O61974" i="1"/>
  <c r="O61975" i="1"/>
  <c r="O61976" i="1"/>
  <c r="O61977" i="1"/>
  <c r="O61978" i="1"/>
  <c r="O61979" i="1"/>
  <c r="O61980" i="1"/>
  <c r="O61981" i="1"/>
  <c r="O61982" i="1"/>
  <c r="O61983" i="1"/>
  <c r="O61984" i="1"/>
  <c r="O61985" i="1"/>
  <c r="O61986" i="1"/>
  <c r="O61987" i="1"/>
  <c r="O61988" i="1"/>
  <c r="O61989" i="1"/>
  <c r="O61990" i="1"/>
  <c r="O61991" i="1"/>
  <c r="O61992" i="1"/>
  <c r="O61993" i="1"/>
  <c r="O61994" i="1"/>
  <c r="O61995" i="1"/>
  <c r="O61996" i="1"/>
  <c r="O61997" i="1"/>
  <c r="O61998" i="1"/>
  <c r="O61999" i="1"/>
  <c r="O62000" i="1"/>
  <c r="O62001" i="1"/>
  <c r="O62002" i="1"/>
  <c r="O62003" i="1"/>
  <c r="O62004" i="1"/>
  <c r="O62005" i="1"/>
  <c r="O62006" i="1"/>
  <c r="O62007" i="1"/>
  <c r="O62008" i="1"/>
  <c r="O62009" i="1"/>
  <c r="O62010" i="1"/>
  <c r="O62011" i="1"/>
  <c r="O62012" i="1"/>
  <c r="O62013" i="1"/>
  <c r="O62014" i="1"/>
  <c r="O62015" i="1"/>
  <c r="O62016" i="1"/>
  <c r="O62017" i="1"/>
  <c r="O62018" i="1"/>
  <c r="O62019" i="1"/>
  <c r="O62020" i="1"/>
  <c r="O62021" i="1"/>
  <c r="O62022" i="1"/>
  <c r="O62023" i="1"/>
  <c r="O62024" i="1"/>
  <c r="O62025" i="1"/>
  <c r="O62026" i="1"/>
  <c r="O62027" i="1"/>
  <c r="O62028" i="1"/>
  <c r="O62029" i="1"/>
  <c r="O62030" i="1"/>
  <c r="O62031" i="1"/>
  <c r="O62032" i="1"/>
  <c r="O62033" i="1"/>
  <c r="O62034" i="1"/>
  <c r="O62035" i="1"/>
  <c r="O62036" i="1"/>
  <c r="O62037" i="1"/>
  <c r="O62038" i="1"/>
  <c r="O62039" i="1"/>
  <c r="O62040" i="1"/>
  <c r="O62041" i="1"/>
  <c r="O62042" i="1"/>
  <c r="O62043" i="1"/>
  <c r="O62044" i="1"/>
  <c r="O62045" i="1"/>
  <c r="O62046" i="1"/>
  <c r="O62047" i="1"/>
  <c r="O62048" i="1"/>
  <c r="O62049" i="1"/>
  <c r="O62050" i="1"/>
  <c r="O62051" i="1"/>
  <c r="O62052" i="1"/>
  <c r="O62053" i="1"/>
  <c r="O62054" i="1"/>
  <c r="O62055" i="1"/>
  <c r="O62056" i="1"/>
  <c r="O62057" i="1"/>
  <c r="O62058" i="1"/>
  <c r="O62059" i="1"/>
  <c r="O62060" i="1"/>
  <c r="O62061" i="1"/>
  <c r="O62062" i="1"/>
  <c r="O62063" i="1"/>
  <c r="O62064" i="1"/>
  <c r="O62065" i="1"/>
  <c r="O62066" i="1"/>
  <c r="O62067" i="1"/>
  <c r="O62068" i="1"/>
  <c r="O62069" i="1"/>
  <c r="O62070" i="1"/>
  <c r="O62071" i="1"/>
  <c r="O62072" i="1"/>
  <c r="O62073" i="1"/>
  <c r="O62074" i="1"/>
  <c r="O62075" i="1"/>
  <c r="O62076" i="1"/>
  <c r="O62077" i="1"/>
  <c r="O62078" i="1"/>
  <c r="O62079" i="1"/>
  <c r="O62080" i="1"/>
  <c r="O62081" i="1"/>
  <c r="O62082" i="1"/>
  <c r="O62083" i="1"/>
  <c r="O62084" i="1"/>
  <c r="O62085" i="1"/>
  <c r="O62086" i="1"/>
  <c r="O62087" i="1"/>
  <c r="O62088" i="1"/>
  <c r="O62089" i="1"/>
  <c r="O62090" i="1"/>
  <c r="O62091" i="1"/>
  <c r="O62092" i="1"/>
  <c r="O62093" i="1"/>
  <c r="O62094" i="1"/>
  <c r="O62095" i="1"/>
  <c r="O62096" i="1"/>
  <c r="O62097" i="1"/>
  <c r="O62098" i="1"/>
  <c r="O62099" i="1"/>
  <c r="O62100" i="1"/>
  <c r="O62101" i="1"/>
  <c r="O62102" i="1"/>
  <c r="O62103" i="1"/>
  <c r="O62104" i="1"/>
  <c r="O62105" i="1"/>
  <c r="O62106" i="1"/>
  <c r="O62107" i="1"/>
  <c r="O62108" i="1"/>
  <c r="O62109" i="1"/>
  <c r="O62110" i="1"/>
  <c r="O62111" i="1"/>
  <c r="O62112" i="1"/>
  <c r="O62113" i="1"/>
  <c r="O62114" i="1"/>
  <c r="O62115" i="1"/>
  <c r="O62116" i="1"/>
  <c r="O62117" i="1"/>
  <c r="O62118" i="1"/>
  <c r="O62119" i="1"/>
  <c r="O62120" i="1"/>
  <c r="O62121" i="1"/>
  <c r="O62122" i="1"/>
  <c r="O62123" i="1"/>
  <c r="O62124" i="1"/>
  <c r="O62125" i="1"/>
  <c r="O62126" i="1"/>
  <c r="O62127" i="1"/>
  <c r="O62128" i="1"/>
  <c r="O62129" i="1"/>
  <c r="O62130" i="1"/>
  <c r="O62131" i="1"/>
  <c r="O62132" i="1"/>
  <c r="O62133" i="1"/>
  <c r="O62134" i="1"/>
  <c r="O62135" i="1"/>
  <c r="O62136" i="1"/>
  <c r="O62137" i="1"/>
  <c r="O62138" i="1"/>
  <c r="O62139" i="1"/>
  <c r="O62140" i="1"/>
  <c r="O62141" i="1"/>
  <c r="O62142" i="1"/>
  <c r="O62143" i="1"/>
  <c r="O62144" i="1"/>
  <c r="O62145" i="1"/>
  <c r="O62146" i="1"/>
  <c r="O62147" i="1"/>
  <c r="O62148" i="1"/>
  <c r="O62149" i="1"/>
  <c r="O62150" i="1"/>
  <c r="O62151" i="1"/>
  <c r="O62152" i="1"/>
  <c r="O62153" i="1"/>
  <c r="O62154" i="1"/>
  <c r="O62155" i="1"/>
  <c r="O62156" i="1"/>
  <c r="O62157" i="1"/>
  <c r="O62158" i="1"/>
  <c r="O62159" i="1"/>
  <c r="O62160" i="1"/>
  <c r="O62161" i="1"/>
  <c r="O62162" i="1"/>
  <c r="O62163" i="1"/>
  <c r="O62164" i="1"/>
  <c r="O62165" i="1"/>
  <c r="O62166" i="1"/>
  <c r="O62167" i="1"/>
  <c r="O62168" i="1"/>
  <c r="O62169" i="1"/>
  <c r="O62170" i="1"/>
  <c r="O62171" i="1"/>
  <c r="O62172" i="1"/>
  <c r="O62173" i="1"/>
  <c r="O62174" i="1"/>
  <c r="O62175" i="1"/>
  <c r="O62176" i="1"/>
  <c r="O62177" i="1"/>
  <c r="O62178" i="1"/>
  <c r="O62179" i="1"/>
  <c r="O62180" i="1"/>
  <c r="O62181" i="1"/>
  <c r="O62182" i="1"/>
  <c r="O62183" i="1"/>
  <c r="O62184" i="1"/>
  <c r="O62185" i="1"/>
  <c r="O62186" i="1"/>
  <c r="O62187" i="1"/>
  <c r="O62188" i="1"/>
  <c r="O62189" i="1"/>
  <c r="O62190" i="1"/>
  <c r="O62191" i="1"/>
  <c r="O62192" i="1"/>
  <c r="O62193" i="1"/>
  <c r="O62194" i="1"/>
  <c r="O62195" i="1"/>
  <c r="O62196" i="1"/>
  <c r="O62197" i="1"/>
  <c r="O62198" i="1"/>
  <c r="O62199" i="1"/>
  <c r="O62200" i="1"/>
  <c r="O62201" i="1"/>
  <c r="O62202" i="1"/>
  <c r="O62203" i="1"/>
  <c r="O62204" i="1"/>
  <c r="O62205" i="1"/>
  <c r="O62206" i="1"/>
  <c r="O62207" i="1"/>
  <c r="O62208" i="1"/>
  <c r="O62209" i="1"/>
  <c r="O62210" i="1"/>
  <c r="O62211" i="1"/>
  <c r="O62212" i="1"/>
  <c r="O62213" i="1"/>
  <c r="O62214" i="1"/>
  <c r="O62215" i="1"/>
  <c r="O62216" i="1"/>
  <c r="O62217" i="1"/>
  <c r="O62218" i="1"/>
  <c r="O62219" i="1"/>
  <c r="O62220" i="1"/>
  <c r="O62221" i="1"/>
  <c r="O62222" i="1"/>
  <c r="O62223" i="1"/>
  <c r="O62224" i="1"/>
  <c r="O62225" i="1"/>
  <c r="O62226" i="1"/>
  <c r="O62227" i="1"/>
  <c r="O62228" i="1"/>
  <c r="O62229" i="1"/>
  <c r="O62230" i="1"/>
  <c r="O62231" i="1"/>
  <c r="O62232" i="1"/>
  <c r="O62233" i="1"/>
  <c r="O62234" i="1"/>
  <c r="O62235" i="1"/>
  <c r="O62236" i="1"/>
  <c r="O62237" i="1"/>
  <c r="O62238" i="1"/>
  <c r="O62239" i="1"/>
  <c r="O62240" i="1"/>
  <c r="O62241" i="1"/>
  <c r="O62242" i="1"/>
  <c r="O62243" i="1"/>
  <c r="O62244" i="1"/>
  <c r="O62245" i="1"/>
  <c r="O62246" i="1"/>
  <c r="O62247" i="1"/>
  <c r="O62248" i="1"/>
  <c r="O62249" i="1"/>
  <c r="O62250" i="1"/>
  <c r="O62251" i="1"/>
  <c r="O62252" i="1"/>
  <c r="O62253" i="1"/>
  <c r="O62254" i="1"/>
  <c r="O62255" i="1"/>
  <c r="O62256" i="1"/>
  <c r="O62257" i="1"/>
  <c r="O62258" i="1"/>
  <c r="O62259" i="1"/>
  <c r="O62260" i="1"/>
  <c r="O62261" i="1"/>
  <c r="O62262" i="1"/>
  <c r="O62263" i="1"/>
  <c r="O62264" i="1"/>
  <c r="O62265" i="1"/>
  <c r="O62266" i="1"/>
  <c r="O62267" i="1"/>
  <c r="O62268" i="1"/>
  <c r="O62269" i="1"/>
  <c r="O62270" i="1"/>
  <c r="O62271" i="1"/>
  <c r="O62272" i="1"/>
  <c r="O62273" i="1"/>
  <c r="O62274" i="1"/>
  <c r="O62275" i="1"/>
  <c r="O62276" i="1"/>
  <c r="O62277" i="1"/>
  <c r="O62278" i="1"/>
  <c r="O62279" i="1"/>
  <c r="O62280" i="1"/>
  <c r="O62281" i="1"/>
  <c r="O62282" i="1"/>
  <c r="O62283" i="1"/>
  <c r="O62284" i="1"/>
  <c r="O62285" i="1"/>
  <c r="O62286" i="1"/>
  <c r="O62287" i="1"/>
  <c r="O62288" i="1"/>
  <c r="O62289" i="1"/>
  <c r="O62290" i="1"/>
  <c r="O62291" i="1"/>
  <c r="O62292" i="1"/>
  <c r="O62293" i="1"/>
  <c r="O62294" i="1"/>
  <c r="O62295" i="1"/>
  <c r="O62296" i="1"/>
  <c r="O62297" i="1"/>
  <c r="O62298" i="1"/>
  <c r="O62299" i="1"/>
  <c r="O62300" i="1"/>
  <c r="O62301" i="1"/>
  <c r="O62302" i="1"/>
  <c r="O62303" i="1"/>
  <c r="O62304" i="1"/>
  <c r="O62305" i="1"/>
  <c r="O62306" i="1"/>
  <c r="O62307" i="1"/>
  <c r="O62308" i="1"/>
  <c r="O62309" i="1"/>
  <c r="O62310" i="1"/>
  <c r="O62311" i="1"/>
  <c r="O62312" i="1"/>
  <c r="O62313" i="1"/>
  <c r="O62314" i="1"/>
  <c r="O62315" i="1"/>
  <c r="O62316" i="1"/>
  <c r="O62317" i="1"/>
  <c r="O62318" i="1"/>
  <c r="O62319" i="1"/>
  <c r="O62320" i="1"/>
  <c r="O62321" i="1"/>
  <c r="O62322" i="1"/>
  <c r="O62323" i="1"/>
  <c r="O62324" i="1"/>
  <c r="O62325" i="1"/>
  <c r="O62326" i="1"/>
  <c r="O62327" i="1"/>
  <c r="O62328" i="1"/>
  <c r="O62329" i="1"/>
  <c r="O62330" i="1"/>
  <c r="O62331" i="1"/>
  <c r="O62332" i="1"/>
  <c r="O62333" i="1"/>
  <c r="O62334" i="1"/>
  <c r="O62335" i="1"/>
  <c r="O62336" i="1"/>
  <c r="O62337" i="1"/>
  <c r="O62338" i="1"/>
  <c r="O62339" i="1"/>
  <c r="O62340" i="1"/>
  <c r="O62341" i="1"/>
  <c r="O62342" i="1"/>
  <c r="O62343" i="1"/>
  <c r="O62344" i="1"/>
  <c r="O62345" i="1"/>
  <c r="O62346" i="1"/>
  <c r="O62347" i="1"/>
  <c r="O62348" i="1"/>
  <c r="O62349" i="1"/>
  <c r="O62350" i="1"/>
  <c r="O62351" i="1"/>
  <c r="O62352" i="1"/>
  <c r="O62353" i="1"/>
  <c r="O62354" i="1"/>
  <c r="O62355" i="1"/>
  <c r="O62356" i="1"/>
  <c r="O62357" i="1"/>
  <c r="O62358" i="1"/>
  <c r="O62359" i="1"/>
  <c r="O62360" i="1"/>
  <c r="O62361" i="1"/>
  <c r="O62362" i="1"/>
  <c r="O62363" i="1"/>
  <c r="O62364" i="1"/>
  <c r="O62365" i="1"/>
  <c r="O62366" i="1"/>
  <c r="O62367" i="1"/>
  <c r="O62368" i="1"/>
  <c r="O62369" i="1"/>
  <c r="O62370" i="1"/>
  <c r="O62371" i="1"/>
  <c r="O62372" i="1"/>
  <c r="O62373" i="1"/>
  <c r="O62374" i="1"/>
  <c r="O62375" i="1"/>
  <c r="O62376" i="1"/>
  <c r="O62377" i="1"/>
  <c r="O62378" i="1"/>
  <c r="O62379" i="1"/>
  <c r="O62380" i="1"/>
  <c r="O62381" i="1"/>
  <c r="O62382" i="1"/>
  <c r="O62383" i="1"/>
  <c r="O62384" i="1"/>
  <c r="O62385" i="1"/>
  <c r="O62386" i="1"/>
  <c r="O62387" i="1"/>
  <c r="O62388" i="1"/>
  <c r="O62389" i="1"/>
  <c r="O62390" i="1"/>
  <c r="O62391" i="1"/>
  <c r="O62392" i="1"/>
  <c r="O62393" i="1"/>
  <c r="O62394" i="1"/>
  <c r="O62395" i="1"/>
  <c r="O62396" i="1"/>
  <c r="O62397" i="1"/>
  <c r="O62398" i="1"/>
  <c r="O62399" i="1"/>
  <c r="O62400" i="1"/>
  <c r="O62401" i="1"/>
  <c r="O62402" i="1"/>
  <c r="O62403" i="1"/>
  <c r="O62404" i="1"/>
  <c r="O62405" i="1"/>
  <c r="O62406" i="1"/>
  <c r="O62407" i="1"/>
  <c r="O62408" i="1"/>
  <c r="O62409" i="1"/>
  <c r="O62410" i="1"/>
  <c r="O62411" i="1"/>
  <c r="O62412" i="1"/>
  <c r="O62413" i="1"/>
  <c r="O62414" i="1"/>
  <c r="O62415" i="1"/>
  <c r="O62416" i="1"/>
  <c r="O62417" i="1"/>
  <c r="O62418" i="1"/>
  <c r="O62419" i="1"/>
  <c r="O62420" i="1"/>
  <c r="O62421" i="1"/>
  <c r="O62422" i="1"/>
  <c r="O62423" i="1"/>
  <c r="O62424" i="1"/>
  <c r="O62425" i="1"/>
  <c r="O62426" i="1"/>
  <c r="O62427" i="1"/>
  <c r="O62428" i="1"/>
  <c r="O62429" i="1"/>
  <c r="O62430" i="1"/>
  <c r="O62431" i="1"/>
  <c r="O62432" i="1"/>
  <c r="O62433" i="1"/>
  <c r="O62434" i="1"/>
  <c r="O62435" i="1"/>
  <c r="O62436" i="1"/>
  <c r="O62437" i="1"/>
  <c r="O62438" i="1"/>
  <c r="O62439" i="1"/>
  <c r="O62440" i="1"/>
  <c r="O62441" i="1"/>
  <c r="O62442" i="1"/>
  <c r="O62443" i="1"/>
  <c r="O62444" i="1"/>
  <c r="O62445" i="1"/>
  <c r="O62446" i="1"/>
  <c r="O62447" i="1"/>
  <c r="O62448" i="1"/>
  <c r="O62449" i="1"/>
  <c r="O62450" i="1"/>
  <c r="O62451" i="1"/>
  <c r="O62452" i="1"/>
  <c r="O62453" i="1"/>
  <c r="O62454" i="1"/>
  <c r="O62455" i="1"/>
  <c r="O62456" i="1"/>
  <c r="O62457" i="1"/>
  <c r="O62458" i="1"/>
  <c r="O62459" i="1"/>
  <c r="O62460" i="1"/>
  <c r="O62461" i="1"/>
  <c r="O62462" i="1"/>
  <c r="O62463" i="1"/>
  <c r="O62464" i="1"/>
  <c r="O62465" i="1"/>
  <c r="O62466" i="1"/>
  <c r="O62467" i="1"/>
  <c r="O62468" i="1"/>
  <c r="O62469" i="1"/>
  <c r="O62470" i="1"/>
  <c r="O62471" i="1"/>
  <c r="O62472" i="1"/>
  <c r="O62473" i="1"/>
  <c r="O62474" i="1"/>
  <c r="O62475" i="1"/>
  <c r="O62476" i="1"/>
  <c r="O62477" i="1"/>
  <c r="O62478" i="1"/>
  <c r="O62479" i="1"/>
  <c r="O62480" i="1"/>
  <c r="O62481" i="1"/>
  <c r="O62482" i="1"/>
  <c r="O62483" i="1"/>
  <c r="O62484" i="1"/>
  <c r="O62485" i="1"/>
  <c r="O62486" i="1"/>
  <c r="O62487" i="1"/>
  <c r="O62488" i="1"/>
  <c r="O62489" i="1"/>
  <c r="O62490" i="1"/>
  <c r="O62491" i="1"/>
  <c r="O62492" i="1"/>
  <c r="O62493" i="1"/>
  <c r="O62494" i="1"/>
  <c r="O62495" i="1"/>
  <c r="O62496" i="1"/>
  <c r="O62497" i="1"/>
  <c r="O62498" i="1"/>
  <c r="O62499" i="1"/>
  <c r="O62500" i="1"/>
  <c r="O62501" i="1"/>
  <c r="O62502" i="1"/>
  <c r="O62503" i="1"/>
  <c r="O62504" i="1"/>
  <c r="O62505" i="1"/>
  <c r="O62506" i="1"/>
  <c r="O62507" i="1"/>
  <c r="O62508" i="1"/>
  <c r="O62509" i="1"/>
  <c r="O62510" i="1"/>
  <c r="O62511" i="1"/>
  <c r="O62512" i="1"/>
  <c r="O62513" i="1"/>
  <c r="O62514" i="1"/>
  <c r="O62515" i="1"/>
  <c r="O62516" i="1"/>
  <c r="O62517" i="1"/>
  <c r="O62518" i="1"/>
  <c r="O62519" i="1"/>
  <c r="O62520" i="1"/>
  <c r="O62521" i="1"/>
  <c r="O62522" i="1"/>
  <c r="O62523" i="1"/>
  <c r="O62524" i="1"/>
  <c r="O62525" i="1"/>
  <c r="O62526" i="1"/>
  <c r="O62527" i="1"/>
  <c r="O62528" i="1"/>
  <c r="O62529" i="1"/>
  <c r="O62530" i="1"/>
  <c r="O62531" i="1"/>
  <c r="O62532" i="1"/>
  <c r="O62533" i="1"/>
  <c r="O62534" i="1"/>
  <c r="O62535" i="1"/>
  <c r="O62536" i="1"/>
  <c r="O62537" i="1"/>
  <c r="O62538" i="1"/>
  <c r="O62539" i="1"/>
  <c r="O62540" i="1"/>
  <c r="O62541" i="1"/>
  <c r="O62542" i="1"/>
  <c r="O62543" i="1"/>
  <c r="O62544" i="1"/>
  <c r="O62545" i="1"/>
  <c r="O62546" i="1"/>
  <c r="O62547" i="1"/>
  <c r="O62548" i="1"/>
  <c r="O62549" i="1"/>
  <c r="O62550" i="1"/>
  <c r="O62551" i="1"/>
  <c r="O62552" i="1"/>
  <c r="O62553" i="1"/>
  <c r="O62554" i="1"/>
  <c r="O62555" i="1"/>
  <c r="O62556" i="1"/>
  <c r="O62557" i="1"/>
  <c r="O62558" i="1"/>
  <c r="O62559" i="1"/>
  <c r="O62560" i="1"/>
  <c r="O62561" i="1"/>
  <c r="O62562" i="1"/>
  <c r="O62563" i="1"/>
  <c r="O62564" i="1"/>
  <c r="O62565" i="1"/>
  <c r="O62566" i="1"/>
  <c r="O62567" i="1"/>
  <c r="O62568" i="1"/>
  <c r="O62569" i="1"/>
  <c r="O62570" i="1"/>
  <c r="O62571" i="1"/>
  <c r="O62572" i="1"/>
  <c r="O62573" i="1"/>
  <c r="O62574" i="1"/>
  <c r="O62575" i="1"/>
  <c r="O62576" i="1"/>
  <c r="O62577" i="1"/>
  <c r="O62578" i="1"/>
  <c r="O62579" i="1"/>
  <c r="O62580" i="1"/>
  <c r="O62581" i="1"/>
  <c r="O62582" i="1"/>
  <c r="O62583" i="1"/>
  <c r="O62584" i="1"/>
  <c r="O62585" i="1"/>
  <c r="O62586" i="1"/>
  <c r="O62587" i="1"/>
  <c r="O62588" i="1"/>
  <c r="O62589" i="1"/>
  <c r="O62590" i="1"/>
  <c r="O62591" i="1"/>
  <c r="O62592" i="1"/>
  <c r="O62593" i="1"/>
  <c r="O62594" i="1"/>
  <c r="O62595" i="1"/>
  <c r="O62596" i="1"/>
  <c r="O62597" i="1"/>
  <c r="O62598" i="1"/>
  <c r="O62599" i="1"/>
  <c r="O62600" i="1"/>
  <c r="O62601" i="1"/>
  <c r="O62602" i="1"/>
  <c r="O62603" i="1"/>
  <c r="O62604" i="1"/>
  <c r="O62605" i="1"/>
  <c r="O62606" i="1"/>
  <c r="O62607" i="1"/>
  <c r="O62608" i="1"/>
  <c r="O62609" i="1"/>
  <c r="O62610" i="1"/>
  <c r="O62611" i="1"/>
  <c r="O62612" i="1"/>
  <c r="O62613" i="1"/>
  <c r="O62614" i="1"/>
  <c r="O62615" i="1"/>
  <c r="O62616" i="1"/>
  <c r="O62617" i="1"/>
  <c r="O62618" i="1"/>
  <c r="O62619" i="1"/>
  <c r="O62620" i="1"/>
  <c r="O62621" i="1"/>
  <c r="O62622" i="1"/>
  <c r="O62623" i="1"/>
  <c r="O62624" i="1"/>
  <c r="O62625" i="1"/>
  <c r="O62626" i="1"/>
  <c r="O62627" i="1"/>
  <c r="O62628" i="1"/>
  <c r="O62629" i="1"/>
  <c r="O62630" i="1"/>
  <c r="O62631" i="1"/>
  <c r="O62632" i="1"/>
  <c r="O62633" i="1"/>
  <c r="O62634" i="1"/>
  <c r="O62635" i="1"/>
  <c r="O62636" i="1"/>
  <c r="O62637" i="1"/>
  <c r="O62638" i="1"/>
  <c r="O62639" i="1"/>
  <c r="O62640" i="1"/>
  <c r="O62641" i="1"/>
  <c r="O62642" i="1"/>
  <c r="O62643" i="1"/>
  <c r="O62644" i="1"/>
  <c r="O62645" i="1"/>
  <c r="O62646" i="1"/>
  <c r="O62647" i="1"/>
  <c r="O62648" i="1"/>
  <c r="O62649" i="1"/>
  <c r="O62650" i="1"/>
  <c r="O62651" i="1"/>
  <c r="O62652" i="1"/>
  <c r="O62653" i="1"/>
  <c r="O62654" i="1"/>
  <c r="O62655" i="1"/>
  <c r="O62656" i="1"/>
  <c r="O62657" i="1"/>
  <c r="O62658" i="1"/>
  <c r="O62659" i="1"/>
  <c r="O62660" i="1"/>
  <c r="O62661" i="1"/>
  <c r="O62662" i="1"/>
  <c r="O62663" i="1"/>
  <c r="O62664" i="1"/>
  <c r="O62665" i="1"/>
  <c r="O62666" i="1"/>
  <c r="O62667" i="1"/>
  <c r="O62668" i="1"/>
  <c r="O62669" i="1"/>
  <c r="O62670" i="1"/>
  <c r="O62671" i="1"/>
  <c r="O62672" i="1"/>
  <c r="O62673" i="1"/>
  <c r="O62674" i="1"/>
  <c r="O62675" i="1"/>
  <c r="O62676" i="1"/>
  <c r="O62677" i="1"/>
  <c r="O62678" i="1"/>
  <c r="O62679" i="1"/>
  <c r="O62680" i="1"/>
  <c r="O62681" i="1"/>
  <c r="O62682" i="1"/>
  <c r="O62683" i="1"/>
  <c r="O62684" i="1"/>
  <c r="O62685" i="1"/>
  <c r="O62686" i="1"/>
  <c r="O62687" i="1"/>
  <c r="O62688" i="1"/>
  <c r="O62689" i="1"/>
  <c r="O62690" i="1"/>
  <c r="O62691" i="1"/>
  <c r="O62692" i="1"/>
  <c r="O62693" i="1"/>
  <c r="O62694" i="1"/>
  <c r="O62695" i="1"/>
  <c r="O62696" i="1"/>
  <c r="O62697" i="1"/>
  <c r="O62698" i="1"/>
  <c r="O62699" i="1"/>
  <c r="O62700" i="1"/>
  <c r="O62701" i="1"/>
  <c r="O62702" i="1"/>
  <c r="O62703" i="1"/>
  <c r="O62704" i="1"/>
  <c r="O62705" i="1"/>
  <c r="O62706" i="1"/>
  <c r="O62707" i="1"/>
  <c r="O62708" i="1"/>
  <c r="O62709" i="1"/>
  <c r="O62710" i="1"/>
  <c r="O62711" i="1"/>
  <c r="O62712" i="1"/>
  <c r="O62713" i="1"/>
  <c r="O62714" i="1"/>
  <c r="O62715" i="1"/>
  <c r="O62716" i="1"/>
  <c r="O62717" i="1"/>
  <c r="O62718" i="1"/>
  <c r="O62719" i="1"/>
  <c r="O62720" i="1"/>
  <c r="O62721" i="1"/>
  <c r="O62722" i="1"/>
  <c r="O62723" i="1"/>
  <c r="O62724" i="1"/>
  <c r="O62725" i="1"/>
  <c r="O62726" i="1"/>
  <c r="O62727" i="1"/>
  <c r="O62728" i="1"/>
  <c r="O62729" i="1"/>
  <c r="O62730" i="1"/>
  <c r="O62731" i="1"/>
  <c r="O62732" i="1"/>
  <c r="O62733" i="1"/>
  <c r="O62734" i="1"/>
  <c r="O62735" i="1"/>
  <c r="O62736" i="1"/>
  <c r="O62737" i="1"/>
  <c r="O62738" i="1"/>
  <c r="O62739" i="1"/>
  <c r="O62740" i="1"/>
  <c r="O62741" i="1"/>
  <c r="O62742" i="1"/>
  <c r="O62743" i="1"/>
  <c r="O62744" i="1"/>
  <c r="O62745" i="1"/>
  <c r="O62746" i="1"/>
  <c r="O62747" i="1"/>
  <c r="O62748" i="1"/>
  <c r="O62749" i="1"/>
  <c r="O62750" i="1"/>
  <c r="O62751" i="1"/>
  <c r="O62752" i="1"/>
  <c r="O62753" i="1"/>
  <c r="O62754" i="1"/>
  <c r="O62755" i="1"/>
  <c r="O62756" i="1"/>
  <c r="O62757" i="1"/>
  <c r="O62758" i="1"/>
  <c r="O62759" i="1"/>
  <c r="O62760" i="1"/>
  <c r="O62761" i="1"/>
  <c r="O62762" i="1"/>
  <c r="O62763" i="1"/>
  <c r="O62764" i="1"/>
  <c r="O62765" i="1"/>
  <c r="O62766" i="1"/>
  <c r="O62767" i="1"/>
  <c r="O62768" i="1"/>
  <c r="O62769" i="1"/>
  <c r="O62770" i="1"/>
  <c r="O62771" i="1"/>
  <c r="O62772" i="1"/>
  <c r="O62773" i="1"/>
  <c r="O62774" i="1"/>
  <c r="O62775" i="1"/>
  <c r="O62776" i="1"/>
  <c r="O62777" i="1"/>
  <c r="O62778" i="1"/>
  <c r="O62779" i="1"/>
  <c r="O62780" i="1"/>
  <c r="O62781" i="1"/>
  <c r="O62782" i="1"/>
  <c r="O62783" i="1"/>
  <c r="O62784" i="1"/>
  <c r="O62785" i="1"/>
  <c r="O62786" i="1"/>
  <c r="O62787" i="1"/>
  <c r="O62788" i="1"/>
  <c r="O62789" i="1"/>
  <c r="O62790" i="1"/>
  <c r="O62791" i="1"/>
  <c r="O62792" i="1"/>
  <c r="O62793" i="1"/>
  <c r="O62794" i="1"/>
  <c r="O62795" i="1"/>
  <c r="O62796" i="1"/>
  <c r="O62797" i="1"/>
  <c r="O62798" i="1"/>
  <c r="O62799" i="1"/>
  <c r="O62800" i="1"/>
  <c r="O62801" i="1"/>
  <c r="O62802" i="1"/>
  <c r="O62803" i="1"/>
  <c r="O62804" i="1"/>
  <c r="O62805" i="1"/>
  <c r="O62806" i="1"/>
  <c r="O62807" i="1"/>
  <c r="O62808" i="1"/>
  <c r="O62809" i="1"/>
  <c r="O62810" i="1"/>
  <c r="O62811" i="1"/>
  <c r="O62812" i="1"/>
  <c r="O62813" i="1"/>
  <c r="O62814" i="1"/>
  <c r="O62815" i="1"/>
  <c r="O62816" i="1"/>
  <c r="O62817" i="1"/>
  <c r="O62818" i="1"/>
  <c r="O62819" i="1"/>
  <c r="O62820" i="1"/>
  <c r="O62821" i="1"/>
  <c r="O62822" i="1"/>
  <c r="O62823" i="1"/>
  <c r="O62824" i="1"/>
  <c r="O62825" i="1"/>
  <c r="O62826" i="1"/>
  <c r="O62827" i="1"/>
  <c r="O62828" i="1"/>
  <c r="O62829" i="1"/>
  <c r="O62830" i="1"/>
  <c r="O62831" i="1"/>
  <c r="O62832" i="1"/>
  <c r="O62833" i="1"/>
  <c r="O62834" i="1"/>
  <c r="O62835" i="1"/>
  <c r="O62836" i="1"/>
  <c r="O62837" i="1"/>
  <c r="O62838" i="1"/>
  <c r="O62839" i="1"/>
  <c r="O62840" i="1"/>
  <c r="O62841" i="1"/>
  <c r="O62842" i="1"/>
  <c r="O62843" i="1"/>
  <c r="O62844" i="1"/>
  <c r="O62845" i="1"/>
  <c r="O62846" i="1"/>
  <c r="O62847" i="1"/>
  <c r="O62848" i="1"/>
  <c r="O62849" i="1"/>
  <c r="O62850" i="1"/>
  <c r="O62851" i="1"/>
  <c r="O62852" i="1"/>
  <c r="O62853" i="1"/>
  <c r="O62854" i="1"/>
  <c r="O62855" i="1"/>
  <c r="O62856" i="1"/>
  <c r="O62857" i="1"/>
  <c r="O62858" i="1"/>
  <c r="O62859" i="1"/>
  <c r="O62860" i="1"/>
  <c r="O62861" i="1"/>
  <c r="O62862" i="1"/>
  <c r="O62863" i="1"/>
  <c r="O62864" i="1"/>
  <c r="O62865" i="1"/>
  <c r="O62866" i="1"/>
  <c r="O62867" i="1"/>
  <c r="O62868" i="1"/>
  <c r="O62869" i="1"/>
  <c r="O62870" i="1"/>
  <c r="O62871" i="1"/>
  <c r="O62872" i="1"/>
  <c r="O62873" i="1"/>
  <c r="O62874" i="1"/>
  <c r="O62875" i="1"/>
  <c r="O62876" i="1"/>
  <c r="O62877" i="1"/>
  <c r="O62878" i="1"/>
  <c r="O62879" i="1"/>
  <c r="O62880" i="1"/>
  <c r="O62881" i="1"/>
  <c r="O62882" i="1"/>
  <c r="O62883" i="1"/>
  <c r="O62884" i="1"/>
  <c r="O62885" i="1"/>
  <c r="O62886" i="1"/>
  <c r="O62887" i="1"/>
  <c r="O62888" i="1"/>
  <c r="O62889" i="1"/>
  <c r="O62890" i="1"/>
  <c r="O62891" i="1"/>
  <c r="O62892" i="1"/>
  <c r="O62893" i="1"/>
  <c r="O62894" i="1"/>
  <c r="O62895" i="1"/>
  <c r="O62896" i="1"/>
  <c r="O62897" i="1"/>
  <c r="O62898" i="1"/>
  <c r="O62899" i="1"/>
  <c r="O62900" i="1"/>
  <c r="O62901" i="1"/>
  <c r="O62902" i="1"/>
  <c r="O62903" i="1"/>
  <c r="O62904" i="1"/>
  <c r="O62905" i="1"/>
  <c r="O62906" i="1"/>
  <c r="O62907" i="1"/>
  <c r="O62908" i="1"/>
  <c r="O62909" i="1"/>
  <c r="O62910" i="1"/>
  <c r="O62911" i="1"/>
  <c r="O62912" i="1"/>
  <c r="O62913" i="1"/>
  <c r="O62914" i="1"/>
  <c r="O62915" i="1"/>
  <c r="O62916" i="1"/>
  <c r="O62917" i="1"/>
  <c r="O62918" i="1"/>
  <c r="O62919" i="1"/>
  <c r="O62920" i="1"/>
  <c r="O62921" i="1"/>
  <c r="O62922" i="1"/>
  <c r="O62923" i="1"/>
  <c r="O62924" i="1"/>
  <c r="O62925" i="1"/>
  <c r="O62926" i="1"/>
  <c r="O62927" i="1"/>
  <c r="O62928" i="1"/>
  <c r="O62929" i="1"/>
  <c r="O62930" i="1"/>
  <c r="O62931" i="1"/>
  <c r="O62932" i="1"/>
  <c r="O62933" i="1"/>
  <c r="O62934" i="1"/>
  <c r="O62935" i="1"/>
  <c r="O62936" i="1"/>
  <c r="O62937" i="1"/>
  <c r="O62938" i="1"/>
  <c r="O62939" i="1"/>
  <c r="O62940" i="1"/>
  <c r="O62941" i="1"/>
  <c r="O62942" i="1"/>
  <c r="O62943" i="1"/>
  <c r="O62944" i="1"/>
  <c r="O62945" i="1"/>
  <c r="O62946" i="1"/>
  <c r="O62947" i="1"/>
  <c r="O62948" i="1"/>
  <c r="O62949" i="1"/>
  <c r="O62950" i="1"/>
  <c r="O62951" i="1"/>
  <c r="O62952" i="1"/>
  <c r="O62953" i="1"/>
  <c r="O62954" i="1"/>
  <c r="O62955" i="1"/>
  <c r="O62956" i="1"/>
  <c r="O62957" i="1"/>
  <c r="O62958" i="1"/>
  <c r="O62959" i="1"/>
  <c r="O62960" i="1"/>
  <c r="O62961" i="1"/>
  <c r="O62962" i="1"/>
  <c r="O62963" i="1"/>
  <c r="O62964" i="1"/>
  <c r="O62965" i="1"/>
  <c r="O62966" i="1"/>
  <c r="O62967" i="1"/>
  <c r="O62968" i="1"/>
  <c r="O62969" i="1"/>
  <c r="O62970" i="1"/>
  <c r="O62971" i="1"/>
  <c r="O62972" i="1"/>
  <c r="O62973" i="1"/>
  <c r="O62974" i="1"/>
  <c r="O62975" i="1"/>
  <c r="O62976" i="1"/>
  <c r="O62977" i="1"/>
  <c r="O62978" i="1"/>
  <c r="O62979" i="1"/>
  <c r="O62980" i="1"/>
  <c r="O62981" i="1"/>
  <c r="O62982" i="1"/>
  <c r="O62983" i="1"/>
  <c r="O62984" i="1"/>
  <c r="O62985" i="1"/>
  <c r="O62986" i="1"/>
  <c r="O62987" i="1"/>
  <c r="O62988" i="1"/>
  <c r="O62989" i="1"/>
  <c r="O62990" i="1"/>
  <c r="O62991" i="1"/>
  <c r="O62992" i="1"/>
  <c r="O62993" i="1"/>
  <c r="O62994" i="1"/>
  <c r="O62995" i="1"/>
  <c r="O62996" i="1"/>
  <c r="O62997" i="1"/>
  <c r="O62998" i="1"/>
  <c r="O62999" i="1"/>
  <c r="O63000" i="1"/>
  <c r="O63001" i="1"/>
  <c r="O63002" i="1"/>
  <c r="O63003" i="1"/>
  <c r="O63004" i="1"/>
  <c r="O63005" i="1"/>
  <c r="O63006" i="1"/>
  <c r="O63007" i="1"/>
  <c r="O63008" i="1"/>
  <c r="O63009" i="1"/>
  <c r="O63010" i="1"/>
  <c r="O63011" i="1"/>
  <c r="O63012" i="1"/>
  <c r="O63013" i="1"/>
  <c r="O63014" i="1"/>
  <c r="O63015" i="1"/>
  <c r="O63016" i="1"/>
  <c r="O63017" i="1"/>
  <c r="O63018" i="1"/>
  <c r="O63019" i="1"/>
  <c r="O63020" i="1"/>
  <c r="O63021" i="1"/>
  <c r="O63022" i="1"/>
  <c r="O63023" i="1"/>
  <c r="O63024" i="1"/>
  <c r="O63025" i="1"/>
  <c r="O63026" i="1"/>
  <c r="O63027" i="1"/>
  <c r="O63028" i="1"/>
  <c r="O63029" i="1"/>
  <c r="O63030" i="1"/>
  <c r="O63031" i="1"/>
  <c r="O63032" i="1"/>
  <c r="O63033" i="1"/>
  <c r="O63034" i="1"/>
  <c r="O63035" i="1"/>
  <c r="O63036" i="1"/>
  <c r="O63037" i="1"/>
  <c r="O63038" i="1"/>
  <c r="O63039" i="1"/>
  <c r="O63040" i="1"/>
  <c r="O63041" i="1"/>
  <c r="O63042" i="1"/>
  <c r="O63043" i="1"/>
  <c r="O63044" i="1"/>
  <c r="O63045" i="1"/>
  <c r="O63046" i="1"/>
  <c r="O63047" i="1"/>
  <c r="O63048" i="1"/>
  <c r="O63049" i="1"/>
  <c r="O63050" i="1"/>
  <c r="O63051" i="1"/>
  <c r="O63052" i="1"/>
  <c r="O63053" i="1"/>
  <c r="O63054" i="1"/>
  <c r="O63055" i="1"/>
  <c r="O63056" i="1"/>
  <c r="O63057" i="1"/>
  <c r="O63058" i="1"/>
  <c r="O63059" i="1"/>
  <c r="O63060" i="1"/>
  <c r="O63061" i="1"/>
  <c r="O63062" i="1"/>
  <c r="O63063" i="1"/>
  <c r="O63064" i="1"/>
  <c r="O63065" i="1"/>
  <c r="O63066" i="1"/>
  <c r="O63067" i="1"/>
  <c r="O63068" i="1"/>
  <c r="O63069" i="1"/>
  <c r="O63070" i="1"/>
  <c r="O63071" i="1"/>
  <c r="O63072" i="1"/>
  <c r="O63073" i="1"/>
  <c r="O63074" i="1"/>
  <c r="O63075" i="1"/>
  <c r="O63076" i="1"/>
  <c r="O63077" i="1"/>
  <c r="O63078" i="1"/>
  <c r="O63079" i="1"/>
  <c r="O63080" i="1"/>
  <c r="O63081" i="1"/>
  <c r="O63082" i="1"/>
  <c r="O63083" i="1"/>
  <c r="O63084" i="1"/>
  <c r="O63085" i="1"/>
  <c r="O63086" i="1"/>
  <c r="O63087" i="1"/>
  <c r="O63088" i="1"/>
  <c r="O63089" i="1"/>
  <c r="O63090" i="1"/>
  <c r="O63091" i="1"/>
  <c r="O63092" i="1"/>
  <c r="O63093" i="1"/>
  <c r="O63094" i="1"/>
  <c r="O63095" i="1"/>
  <c r="O63096" i="1"/>
  <c r="O63097" i="1"/>
  <c r="O63098" i="1"/>
  <c r="O63099" i="1"/>
  <c r="O63100" i="1"/>
  <c r="O63101" i="1"/>
  <c r="O63102" i="1"/>
  <c r="O63103" i="1"/>
  <c r="O63104" i="1"/>
  <c r="O63105" i="1"/>
  <c r="O63106" i="1"/>
  <c r="O63107" i="1"/>
  <c r="O63108" i="1"/>
  <c r="O63109" i="1"/>
  <c r="O63110" i="1"/>
  <c r="O63111" i="1"/>
  <c r="O63112" i="1"/>
  <c r="O63113" i="1"/>
  <c r="O63114" i="1"/>
  <c r="O63115" i="1"/>
  <c r="O63116" i="1"/>
  <c r="O63117" i="1"/>
  <c r="O63118" i="1"/>
  <c r="O63119" i="1"/>
  <c r="O63120" i="1"/>
  <c r="O63121" i="1"/>
  <c r="O63122" i="1"/>
  <c r="O63123" i="1"/>
  <c r="O63124" i="1"/>
  <c r="O63125" i="1"/>
  <c r="O63126" i="1"/>
  <c r="O63127" i="1"/>
  <c r="O63128" i="1"/>
  <c r="O63129" i="1"/>
  <c r="O63130" i="1"/>
  <c r="O63131" i="1"/>
  <c r="O63132" i="1"/>
  <c r="O63133" i="1"/>
  <c r="O63134" i="1"/>
  <c r="O63135" i="1"/>
  <c r="O63136" i="1"/>
  <c r="O63137" i="1"/>
  <c r="O63138" i="1"/>
  <c r="O63139" i="1"/>
  <c r="O63140" i="1"/>
  <c r="O63141" i="1"/>
  <c r="O63142" i="1"/>
  <c r="O63143" i="1"/>
  <c r="O63144" i="1"/>
  <c r="O63145" i="1"/>
  <c r="O63146" i="1"/>
  <c r="O63147" i="1"/>
  <c r="O63148" i="1"/>
  <c r="O63149" i="1"/>
  <c r="O63150" i="1"/>
  <c r="O63151" i="1"/>
  <c r="O63152" i="1"/>
  <c r="O63153" i="1"/>
  <c r="O63154" i="1"/>
  <c r="O63155" i="1"/>
  <c r="O63156" i="1"/>
  <c r="O63157" i="1"/>
  <c r="O63158" i="1"/>
  <c r="O63159" i="1"/>
  <c r="O63160" i="1"/>
  <c r="O63161" i="1"/>
  <c r="O63162" i="1"/>
  <c r="O63163" i="1"/>
  <c r="O63164" i="1"/>
  <c r="O63165" i="1"/>
  <c r="O63166" i="1"/>
  <c r="O63167" i="1"/>
  <c r="O63168" i="1"/>
  <c r="O63169" i="1"/>
  <c r="O63170" i="1"/>
  <c r="O63171" i="1"/>
  <c r="O63172" i="1"/>
  <c r="O63173" i="1"/>
  <c r="O63174" i="1"/>
  <c r="O63175" i="1"/>
  <c r="O63176" i="1"/>
  <c r="O63177" i="1"/>
  <c r="O63178" i="1"/>
  <c r="O63179" i="1"/>
  <c r="O63180" i="1"/>
  <c r="O63181" i="1"/>
  <c r="O63182" i="1"/>
  <c r="O63183" i="1"/>
  <c r="O63184" i="1"/>
  <c r="O63185" i="1"/>
  <c r="O63186" i="1"/>
  <c r="O63187" i="1"/>
  <c r="O63188" i="1"/>
  <c r="O63189" i="1"/>
  <c r="O63190" i="1"/>
  <c r="O63191" i="1"/>
  <c r="O63192" i="1"/>
  <c r="O63193" i="1"/>
  <c r="O63194" i="1"/>
  <c r="O63195" i="1"/>
  <c r="O63196" i="1"/>
  <c r="O63197" i="1"/>
  <c r="O63198" i="1"/>
  <c r="O63199" i="1"/>
  <c r="O63200" i="1"/>
  <c r="O63201" i="1"/>
  <c r="O63202" i="1"/>
  <c r="O63203" i="1"/>
  <c r="O63204" i="1"/>
  <c r="O63205" i="1"/>
  <c r="O63206" i="1"/>
  <c r="O63207" i="1"/>
  <c r="O63208" i="1"/>
  <c r="O63209" i="1"/>
  <c r="O63210" i="1"/>
  <c r="O63211" i="1"/>
  <c r="O63212" i="1"/>
  <c r="O63213" i="1"/>
  <c r="O63214" i="1"/>
  <c r="O63215" i="1"/>
  <c r="O63216" i="1"/>
  <c r="O63217" i="1"/>
  <c r="O63218" i="1"/>
  <c r="O63219" i="1"/>
  <c r="O63220" i="1"/>
  <c r="O63221" i="1"/>
  <c r="O63222" i="1"/>
  <c r="O63223" i="1"/>
  <c r="O63224" i="1"/>
  <c r="O63225" i="1"/>
  <c r="O63226" i="1"/>
  <c r="O63227" i="1"/>
  <c r="O63228" i="1"/>
  <c r="O63229" i="1"/>
  <c r="O63230" i="1"/>
  <c r="O63231" i="1"/>
  <c r="O63232" i="1"/>
  <c r="O63233" i="1"/>
  <c r="O63234" i="1"/>
  <c r="O63235" i="1"/>
  <c r="O63236" i="1"/>
  <c r="O63237" i="1"/>
  <c r="O63238" i="1"/>
  <c r="O63239" i="1"/>
  <c r="O63240" i="1"/>
  <c r="O63241" i="1"/>
  <c r="O63242" i="1"/>
  <c r="O63243" i="1"/>
  <c r="O63244" i="1"/>
  <c r="O63245" i="1"/>
  <c r="O63246" i="1"/>
  <c r="O63247" i="1"/>
  <c r="O63248" i="1"/>
  <c r="O63249" i="1"/>
  <c r="O63250" i="1"/>
  <c r="O63251" i="1"/>
  <c r="O63252" i="1"/>
  <c r="O63253" i="1"/>
  <c r="O63254" i="1"/>
  <c r="O63255" i="1"/>
  <c r="O63256" i="1"/>
  <c r="O63257" i="1"/>
  <c r="O63258" i="1"/>
  <c r="O63259" i="1"/>
  <c r="O63260" i="1"/>
  <c r="O63261" i="1"/>
  <c r="O63262" i="1"/>
  <c r="O63263" i="1"/>
  <c r="O63264" i="1"/>
  <c r="O63265" i="1"/>
  <c r="O63266" i="1"/>
  <c r="O63267" i="1"/>
  <c r="O63268" i="1"/>
  <c r="O63269" i="1"/>
  <c r="O63270" i="1"/>
  <c r="O63271" i="1"/>
  <c r="O63272" i="1"/>
  <c r="O63273" i="1"/>
  <c r="O63274" i="1"/>
  <c r="O63275" i="1"/>
  <c r="O63276" i="1"/>
  <c r="O63277" i="1"/>
  <c r="O63278" i="1"/>
  <c r="O63279" i="1"/>
  <c r="O63280" i="1"/>
  <c r="O63281" i="1"/>
  <c r="O63282" i="1"/>
  <c r="O63283" i="1"/>
  <c r="O63284" i="1"/>
  <c r="O63285" i="1"/>
  <c r="O63286" i="1"/>
  <c r="O63287" i="1"/>
  <c r="O63288" i="1"/>
  <c r="O63289" i="1"/>
  <c r="O63290" i="1"/>
  <c r="O63291" i="1"/>
  <c r="O63292" i="1"/>
  <c r="O63293" i="1"/>
  <c r="O63294" i="1"/>
  <c r="O63295" i="1"/>
  <c r="O63296" i="1"/>
  <c r="O63297" i="1"/>
  <c r="O63298" i="1"/>
  <c r="O63299" i="1"/>
  <c r="O63300" i="1"/>
  <c r="O63301" i="1"/>
  <c r="O63302" i="1"/>
  <c r="O63303" i="1"/>
  <c r="O63304" i="1"/>
  <c r="O63305" i="1"/>
  <c r="O63306" i="1"/>
  <c r="O63307" i="1"/>
  <c r="O63308" i="1"/>
  <c r="O63309" i="1"/>
  <c r="O63310" i="1"/>
  <c r="O63311" i="1"/>
  <c r="O63312" i="1"/>
  <c r="O63313" i="1"/>
  <c r="O63314" i="1"/>
  <c r="O63315" i="1"/>
  <c r="O63316" i="1"/>
  <c r="O63317" i="1"/>
  <c r="O63318" i="1"/>
  <c r="O63319" i="1"/>
  <c r="O63320" i="1"/>
  <c r="O63321" i="1"/>
  <c r="O63322" i="1"/>
  <c r="O63323" i="1"/>
  <c r="O63324" i="1"/>
  <c r="O63325" i="1"/>
  <c r="O63326" i="1"/>
  <c r="O63327" i="1"/>
  <c r="O63328" i="1"/>
  <c r="O63329" i="1"/>
  <c r="O63330" i="1"/>
  <c r="O63331" i="1"/>
  <c r="O63332" i="1"/>
  <c r="O63333" i="1"/>
  <c r="O63334" i="1"/>
  <c r="O63335" i="1"/>
  <c r="O63336" i="1"/>
  <c r="O63337" i="1"/>
  <c r="O63338" i="1"/>
  <c r="O63339" i="1"/>
  <c r="O63340" i="1"/>
  <c r="O63341" i="1"/>
  <c r="O63342" i="1"/>
  <c r="O63343" i="1"/>
  <c r="O63344" i="1"/>
  <c r="O63345" i="1"/>
  <c r="O63346" i="1"/>
  <c r="O63347" i="1"/>
  <c r="O63348" i="1"/>
  <c r="O63349" i="1"/>
  <c r="O63350" i="1"/>
  <c r="O63351" i="1"/>
  <c r="O63352" i="1"/>
  <c r="O63353" i="1"/>
  <c r="O63354" i="1"/>
  <c r="O63355" i="1"/>
  <c r="O63356" i="1"/>
  <c r="O63357" i="1"/>
  <c r="O63358" i="1"/>
  <c r="O63359" i="1"/>
  <c r="O63360" i="1"/>
  <c r="O63361" i="1"/>
  <c r="O63362" i="1"/>
  <c r="O63363" i="1"/>
  <c r="O63364" i="1"/>
  <c r="O63365" i="1"/>
  <c r="O63366" i="1"/>
  <c r="O63367" i="1"/>
  <c r="O63368" i="1"/>
  <c r="O63369" i="1"/>
  <c r="O63370" i="1"/>
  <c r="O63371" i="1"/>
  <c r="O63372" i="1"/>
  <c r="O63373" i="1"/>
  <c r="O63374" i="1"/>
  <c r="O63375" i="1"/>
  <c r="O63376" i="1"/>
  <c r="O63377" i="1"/>
  <c r="O63378" i="1"/>
  <c r="O63379" i="1"/>
  <c r="O63380" i="1"/>
  <c r="O63381" i="1"/>
  <c r="O63382" i="1"/>
  <c r="O63383" i="1"/>
  <c r="O63384" i="1"/>
  <c r="O63385" i="1"/>
  <c r="O63386" i="1"/>
  <c r="O63387" i="1"/>
  <c r="O63388" i="1"/>
  <c r="O63389" i="1"/>
  <c r="O63390" i="1"/>
  <c r="O63391" i="1"/>
  <c r="O63392" i="1"/>
  <c r="O63393" i="1"/>
  <c r="O63394" i="1"/>
  <c r="O63395" i="1"/>
  <c r="O63396" i="1"/>
  <c r="O63397" i="1"/>
  <c r="O63398" i="1"/>
  <c r="O63399" i="1"/>
  <c r="O63400" i="1"/>
  <c r="O63401" i="1"/>
  <c r="O63402" i="1"/>
  <c r="O63403" i="1"/>
  <c r="O63404" i="1"/>
  <c r="O63405" i="1"/>
  <c r="O63406" i="1"/>
  <c r="O63407" i="1"/>
  <c r="O63408" i="1"/>
  <c r="O63409" i="1"/>
  <c r="O63410" i="1"/>
  <c r="O63411" i="1"/>
  <c r="O63412" i="1"/>
  <c r="O63413" i="1"/>
  <c r="O63414" i="1"/>
  <c r="O63415" i="1"/>
  <c r="O63416" i="1"/>
  <c r="O63417" i="1"/>
  <c r="O63418" i="1"/>
  <c r="O63419" i="1"/>
  <c r="O63420" i="1"/>
  <c r="O63421" i="1"/>
  <c r="O63422" i="1"/>
  <c r="O63423" i="1"/>
  <c r="O63424" i="1"/>
  <c r="O63425" i="1"/>
  <c r="O63426" i="1"/>
  <c r="O63427" i="1"/>
  <c r="O63428" i="1"/>
  <c r="O63429" i="1"/>
  <c r="O63430" i="1"/>
  <c r="O63431" i="1"/>
  <c r="O63432" i="1"/>
  <c r="O63433" i="1"/>
  <c r="O63434" i="1"/>
  <c r="O63435" i="1"/>
  <c r="O63436" i="1"/>
  <c r="O63437" i="1"/>
  <c r="O63438" i="1"/>
  <c r="O63439" i="1"/>
  <c r="O63440" i="1"/>
  <c r="O63441" i="1"/>
  <c r="O63442" i="1"/>
  <c r="O63443" i="1"/>
  <c r="O63444" i="1"/>
  <c r="O63445" i="1"/>
  <c r="O63446" i="1"/>
  <c r="O63447" i="1"/>
  <c r="O63448" i="1"/>
  <c r="O63449" i="1"/>
  <c r="O63450" i="1"/>
  <c r="O63451" i="1"/>
  <c r="O63452" i="1"/>
  <c r="O63453" i="1"/>
  <c r="O63454" i="1"/>
  <c r="O63455" i="1"/>
  <c r="O63456" i="1"/>
  <c r="O63457" i="1"/>
  <c r="O63458" i="1"/>
  <c r="O63459" i="1"/>
  <c r="O63460" i="1"/>
  <c r="O63461" i="1"/>
  <c r="O63462" i="1"/>
  <c r="O63463" i="1"/>
  <c r="O63464" i="1"/>
  <c r="O63465" i="1"/>
  <c r="O63466" i="1"/>
  <c r="O63467" i="1"/>
  <c r="O63468" i="1"/>
  <c r="O63469" i="1"/>
  <c r="O63470" i="1"/>
  <c r="O63471" i="1"/>
  <c r="O63472" i="1"/>
  <c r="O63473" i="1"/>
  <c r="O63474" i="1"/>
  <c r="O63475" i="1"/>
  <c r="O63476" i="1"/>
  <c r="O63477" i="1"/>
  <c r="O63478" i="1"/>
  <c r="O63479" i="1"/>
  <c r="O63480" i="1"/>
  <c r="O63481" i="1"/>
  <c r="O63482" i="1"/>
  <c r="O63483" i="1"/>
  <c r="O63484" i="1"/>
  <c r="O63485" i="1"/>
  <c r="O63486" i="1"/>
  <c r="O63487" i="1"/>
  <c r="O63488" i="1"/>
  <c r="O63489" i="1"/>
  <c r="O63490" i="1"/>
  <c r="O63491" i="1"/>
  <c r="O63492" i="1"/>
  <c r="O63493" i="1"/>
  <c r="O63494" i="1"/>
  <c r="O63495" i="1"/>
  <c r="O63496" i="1"/>
  <c r="O63497" i="1"/>
  <c r="O63498" i="1"/>
  <c r="O63499" i="1"/>
  <c r="O63500" i="1"/>
  <c r="O63501" i="1"/>
  <c r="O63502" i="1"/>
  <c r="O63503" i="1"/>
  <c r="O63504" i="1"/>
  <c r="O63505" i="1"/>
  <c r="O63506" i="1"/>
  <c r="O63507" i="1"/>
  <c r="O63508" i="1"/>
  <c r="O63509" i="1"/>
  <c r="O63510" i="1"/>
  <c r="O63511" i="1"/>
  <c r="O63512" i="1"/>
  <c r="O63513" i="1"/>
  <c r="O63514" i="1"/>
  <c r="O63515" i="1"/>
  <c r="O63516" i="1"/>
  <c r="O63517" i="1"/>
  <c r="O63518" i="1"/>
  <c r="O63519" i="1"/>
  <c r="O63520" i="1"/>
  <c r="O63521" i="1"/>
  <c r="O63522" i="1"/>
  <c r="O63523" i="1"/>
  <c r="O63524" i="1"/>
  <c r="O63525" i="1"/>
  <c r="O63526" i="1"/>
  <c r="O63527" i="1"/>
  <c r="O63528" i="1"/>
  <c r="O63529" i="1"/>
  <c r="O63530" i="1"/>
  <c r="O63531" i="1"/>
  <c r="O63532" i="1"/>
  <c r="O63533" i="1"/>
  <c r="O63534" i="1"/>
  <c r="O63535" i="1"/>
  <c r="O63536" i="1"/>
  <c r="O63537" i="1"/>
  <c r="O63538" i="1"/>
  <c r="O63539" i="1"/>
  <c r="O63540" i="1"/>
  <c r="O63541" i="1"/>
  <c r="O63542" i="1"/>
  <c r="O63543" i="1"/>
  <c r="O63544" i="1"/>
  <c r="O63545" i="1"/>
  <c r="O63546" i="1"/>
  <c r="O63547" i="1"/>
  <c r="O63548" i="1"/>
  <c r="O63549" i="1"/>
  <c r="O63550" i="1"/>
  <c r="O63551" i="1"/>
  <c r="O63552" i="1"/>
  <c r="O63553" i="1"/>
  <c r="O63554" i="1"/>
  <c r="O63555" i="1"/>
  <c r="O63556" i="1"/>
  <c r="O63557" i="1"/>
  <c r="O63558" i="1"/>
  <c r="O63559" i="1"/>
  <c r="O63560" i="1"/>
  <c r="O63561" i="1"/>
  <c r="O63562" i="1"/>
  <c r="O63563" i="1"/>
  <c r="O63564" i="1"/>
  <c r="O63565" i="1"/>
  <c r="O63566" i="1"/>
  <c r="O63567" i="1"/>
  <c r="O63568" i="1"/>
  <c r="O63569" i="1"/>
  <c r="O63570" i="1"/>
  <c r="O63571" i="1"/>
  <c r="O63572" i="1"/>
  <c r="O63573" i="1"/>
  <c r="O63574" i="1"/>
  <c r="O63575" i="1"/>
  <c r="O63576" i="1"/>
  <c r="O63577" i="1"/>
  <c r="O63578" i="1"/>
  <c r="O63579" i="1"/>
  <c r="O63580" i="1"/>
  <c r="O63581" i="1"/>
  <c r="O63582" i="1"/>
  <c r="O63583" i="1"/>
  <c r="O63584" i="1"/>
  <c r="O63585" i="1"/>
  <c r="O63586" i="1"/>
  <c r="O63587" i="1"/>
  <c r="O63588" i="1"/>
  <c r="O63589" i="1"/>
  <c r="O63590" i="1"/>
  <c r="O63591" i="1"/>
  <c r="O63592" i="1"/>
  <c r="O63593" i="1"/>
  <c r="O63594" i="1"/>
  <c r="O63595" i="1"/>
  <c r="O63596" i="1"/>
  <c r="O63597" i="1"/>
  <c r="O63598" i="1"/>
  <c r="O63599" i="1"/>
  <c r="O63600" i="1"/>
  <c r="O63601" i="1"/>
  <c r="O63602" i="1"/>
  <c r="O63603" i="1"/>
  <c r="O63604" i="1"/>
  <c r="O63605" i="1"/>
  <c r="O63606" i="1"/>
  <c r="O63607" i="1"/>
  <c r="O63608" i="1"/>
  <c r="O63609" i="1"/>
  <c r="O63610" i="1"/>
  <c r="O63611" i="1"/>
  <c r="O63612" i="1"/>
  <c r="O63613" i="1"/>
  <c r="O63614" i="1"/>
  <c r="O63615" i="1"/>
  <c r="O63616" i="1"/>
  <c r="O63617" i="1"/>
  <c r="O63618" i="1"/>
  <c r="O63619" i="1"/>
  <c r="O63620" i="1"/>
  <c r="O63621" i="1"/>
  <c r="O63622" i="1"/>
  <c r="O63623" i="1"/>
  <c r="O63624" i="1"/>
  <c r="O63625" i="1"/>
  <c r="O63626" i="1"/>
  <c r="O63627" i="1"/>
  <c r="O63628" i="1"/>
  <c r="O63629" i="1"/>
  <c r="O63630" i="1"/>
  <c r="O63631" i="1"/>
  <c r="O63632" i="1"/>
  <c r="O63633" i="1"/>
  <c r="O63634" i="1"/>
  <c r="O63635" i="1"/>
  <c r="O63636" i="1"/>
  <c r="O63637" i="1"/>
  <c r="O63638" i="1"/>
  <c r="O63639" i="1"/>
  <c r="O63640" i="1"/>
  <c r="O63641" i="1"/>
  <c r="O63642" i="1"/>
  <c r="O63643" i="1"/>
  <c r="O63644" i="1"/>
  <c r="O63645" i="1"/>
  <c r="O63646" i="1"/>
  <c r="O63647" i="1"/>
  <c r="O63648" i="1"/>
  <c r="O63649" i="1"/>
  <c r="O63650" i="1"/>
  <c r="O63651" i="1"/>
  <c r="O63652" i="1"/>
  <c r="O63653" i="1"/>
  <c r="O63654" i="1"/>
  <c r="O63655" i="1"/>
  <c r="O63656" i="1"/>
  <c r="O63657" i="1"/>
  <c r="O63658" i="1"/>
  <c r="O63659" i="1"/>
  <c r="O63660" i="1"/>
  <c r="O63661" i="1"/>
  <c r="O63662" i="1"/>
  <c r="O63663" i="1"/>
  <c r="O63664" i="1"/>
  <c r="O63665" i="1"/>
  <c r="O63666" i="1"/>
  <c r="O63667" i="1"/>
  <c r="O63668" i="1"/>
  <c r="O63669" i="1"/>
  <c r="O63670" i="1"/>
  <c r="O63671" i="1"/>
  <c r="O63672" i="1"/>
  <c r="O63673" i="1"/>
  <c r="O63674" i="1"/>
  <c r="O63675" i="1"/>
  <c r="O63676" i="1"/>
  <c r="O63677" i="1"/>
  <c r="O63678" i="1"/>
  <c r="O63679" i="1"/>
  <c r="O63680" i="1"/>
  <c r="O63681" i="1"/>
  <c r="O63682" i="1"/>
  <c r="O63683" i="1"/>
  <c r="O63684" i="1"/>
  <c r="O63685" i="1"/>
  <c r="O63686" i="1"/>
  <c r="O63687" i="1"/>
  <c r="O63688" i="1"/>
  <c r="O63689" i="1"/>
  <c r="O63690" i="1"/>
  <c r="O63691" i="1"/>
  <c r="O63692" i="1"/>
  <c r="O63693" i="1"/>
  <c r="O63694" i="1"/>
  <c r="O63695" i="1"/>
  <c r="O63696" i="1"/>
  <c r="O63697" i="1"/>
  <c r="O63698" i="1"/>
  <c r="O63699" i="1"/>
  <c r="O63700" i="1"/>
  <c r="O63701" i="1"/>
  <c r="O63702" i="1"/>
  <c r="O63703" i="1"/>
  <c r="O63704" i="1"/>
  <c r="O63705" i="1"/>
  <c r="O63706" i="1"/>
  <c r="O63707" i="1"/>
  <c r="O63708" i="1"/>
  <c r="O63709" i="1"/>
  <c r="O63710" i="1"/>
  <c r="O63711" i="1"/>
  <c r="O63712" i="1"/>
  <c r="O63713" i="1"/>
  <c r="O63714" i="1"/>
  <c r="O63715" i="1"/>
  <c r="O63716" i="1"/>
  <c r="O63717" i="1"/>
  <c r="O63718" i="1"/>
  <c r="O63719" i="1"/>
  <c r="O63720" i="1"/>
  <c r="O63721" i="1"/>
  <c r="O63722" i="1"/>
  <c r="O63723" i="1"/>
  <c r="O63724" i="1"/>
  <c r="O63725" i="1"/>
  <c r="O63726" i="1"/>
  <c r="O63727" i="1"/>
  <c r="O63728" i="1"/>
  <c r="O63729" i="1"/>
  <c r="O63730" i="1"/>
  <c r="O63731" i="1"/>
  <c r="O63732" i="1"/>
  <c r="O63733" i="1"/>
  <c r="O63734" i="1"/>
  <c r="O63735" i="1"/>
  <c r="O63736" i="1"/>
  <c r="O63737" i="1"/>
  <c r="O63738" i="1"/>
  <c r="O63739" i="1"/>
  <c r="O63740" i="1"/>
  <c r="O63741" i="1"/>
  <c r="O63742" i="1"/>
  <c r="O63743" i="1"/>
  <c r="O63744" i="1"/>
  <c r="O63745" i="1"/>
  <c r="O63746" i="1"/>
  <c r="O63747" i="1"/>
  <c r="O63748" i="1"/>
  <c r="O63749" i="1"/>
  <c r="O63750" i="1"/>
  <c r="O63751" i="1"/>
  <c r="O63752" i="1"/>
  <c r="O63753" i="1"/>
  <c r="O63754" i="1"/>
  <c r="O63755" i="1"/>
  <c r="O63756" i="1"/>
  <c r="O63757" i="1"/>
  <c r="O63758" i="1"/>
  <c r="O63759" i="1"/>
  <c r="O63760" i="1"/>
  <c r="O63761" i="1"/>
  <c r="O63762" i="1"/>
  <c r="O63763" i="1"/>
  <c r="O63764" i="1"/>
  <c r="O63765" i="1"/>
  <c r="O63766" i="1"/>
  <c r="O63767" i="1"/>
  <c r="O63768" i="1"/>
  <c r="O63769" i="1"/>
  <c r="O63770" i="1"/>
  <c r="O63771" i="1"/>
  <c r="O63772" i="1"/>
  <c r="O63773" i="1"/>
  <c r="O63774" i="1"/>
  <c r="O63775" i="1"/>
  <c r="O63776" i="1"/>
  <c r="O63777" i="1"/>
  <c r="O63778" i="1"/>
  <c r="O63779" i="1"/>
  <c r="O63780" i="1"/>
  <c r="O63781" i="1"/>
  <c r="O63782" i="1"/>
  <c r="O63783" i="1"/>
  <c r="O63784" i="1"/>
  <c r="O63785" i="1"/>
  <c r="O63786" i="1"/>
  <c r="O63787" i="1"/>
  <c r="O63788" i="1"/>
  <c r="O63789" i="1"/>
  <c r="O63790" i="1"/>
  <c r="O63791" i="1"/>
  <c r="O63792" i="1"/>
  <c r="O63793" i="1"/>
  <c r="O63794" i="1"/>
  <c r="O63795" i="1"/>
  <c r="O63796" i="1"/>
  <c r="O63797" i="1"/>
  <c r="O63798" i="1"/>
  <c r="O63799" i="1"/>
  <c r="O63800" i="1"/>
  <c r="O63801" i="1"/>
  <c r="O63802" i="1"/>
  <c r="O63803" i="1"/>
  <c r="O63804" i="1"/>
  <c r="O63805" i="1"/>
  <c r="O63806" i="1"/>
  <c r="O63807" i="1"/>
  <c r="O63808" i="1"/>
  <c r="O63809" i="1"/>
  <c r="O63810" i="1"/>
  <c r="O63811" i="1"/>
  <c r="O63812" i="1"/>
  <c r="O63813" i="1"/>
  <c r="O63814" i="1"/>
  <c r="O63815" i="1"/>
  <c r="O63816" i="1"/>
  <c r="O63817" i="1"/>
  <c r="O63818" i="1"/>
  <c r="O63819" i="1"/>
  <c r="O63820" i="1"/>
  <c r="O63821" i="1"/>
  <c r="O63822" i="1"/>
  <c r="O63823" i="1"/>
  <c r="O63824" i="1"/>
  <c r="O63825" i="1"/>
  <c r="O63826" i="1"/>
  <c r="O63827" i="1"/>
  <c r="O63828" i="1"/>
  <c r="O63829" i="1"/>
  <c r="O63830" i="1"/>
  <c r="O63831" i="1"/>
  <c r="O63832" i="1"/>
  <c r="O63833" i="1"/>
  <c r="O63834" i="1"/>
  <c r="O63835" i="1"/>
  <c r="O63836" i="1"/>
  <c r="O63837" i="1"/>
  <c r="O63838" i="1"/>
  <c r="O63839" i="1"/>
  <c r="O63840" i="1"/>
  <c r="O63841" i="1"/>
  <c r="O63842" i="1"/>
  <c r="O63843" i="1"/>
  <c r="O63844" i="1"/>
  <c r="O63845" i="1"/>
  <c r="O63846" i="1"/>
  <c r="O63847" i="1"/>
  <c r="O63848" i="1"/>
  <c r="O63849" i="1"/>
  <c r="O63850" i="1"/>
  <c r="O63851" i="1"/>
  <c r="O63852" i="1"/>
  <c r="O63853" i="1"/>
  <c r="O63854" i="1"/>
  <c r="O63855" i="1"/>
  <c r="O63856" i="1"/>
  <c r="O63857" i="1"/>
  <c r="O63858" i="1"/>
  <c r="O63859" i="1"/>
  <c r="O63860" i="1"/>
  <c r="O63861" i="1"/>
  <c r="O63862" i="1"/>
  <c r="O63863" i="1"/>
  <c r="O63864" i="1"/>
  <c r="O63865" i="1"/>
  <c r="O63866" i="1"/>
  <c r="O63867" i="1"/>
  <c r="O63868" i="1"/>
  <c r="O63869" i="1"/>
  <c r="O63870" i="1"/>
  <c r="O63871" i="1"/>
  <c r="O63872" i="1"/>
  <c r="O63873" i="1"/>
  <c r="O63874" i="1"/>
  <c r="O63875" i="1"/>
  <c r="O63876" i="1"/>
  <c r="O63877" i="1"/>
  <c r="O63878" i="1"/>
  <c r="O63879" i="1"/>
  <c r="O63880" i="1"/>
  <c r="O63881" i="1"/>
  <c r="O63882" i="1"/>
  <c r="O63883" i="1"/>
  <c r="O63884" i="1"/>
  <c r="O63885" i="1"/>
  <c r="O63886" i="1"/>
  <c r="O63887" i="1"/>
  <c r="O63888" i="1"/>
  <c r="O63889" i="1"/>
  <c r="O63890" i="1"/>
  <c r="O63891" i="1"/>
  <c r="O63892" i="1"/>
  <c r="O63893" i="1"/>
  <c r="O63894" i="1"/>
  <c r="O63895" i="1"/>
  <c r="O63896" i="1"/>
  <c r="O63897" i="1"/>
  <c r="O63898" i="1"/>
  <c r="O63899" i="1"/>
  <c r="O63900" i="1"/>
  <c r="O63901" i="1"/>
  <c r="O63902" i="1"/>
  <c r="O63903" i="1"/>
  <c r="O63904" i="1"/>
  <c r="O63905" i="1"/>
  <c r="O63906" i="1"/>
  <c r="O63907" i="1"/>
  <c r="O63908" i="1"/>
  <c r="O63909" i="1"/>
  <c r="O63910" i="1"/>
  <c r="O63911" i="1"/>
  <c r="O63912" i="1"/>
  <c r="O63913" i="1"/>
  <c r="O63914" i="1"/>
  <c r="O63915" i="1"/>
  <c r="O63916" i="1"/>
  <c r="O63917" i="1"/>
  <c r="O63918" i="1"/>
  <c r="O63919" i="1"/>
  <c r="O63920" i="1"/>
  <c r="O63921" i="1"/>
  <c r="O63922" i="1"/>
  <c r="O63923" i="1"/>
  <c r="O63924" i="1"/>
  <c r="O63925" i="1"/>
  <c r="O63926" i="1"/>
  <c r="O63927" i="1"/>
  <c r="O63928" i="1"/>
  <c r="O63929" i="1"/>
  <c r="O63930" i="1"/>
  <c r="O63931" i="1"/>
  <c r="O63932" i="1"/>
  <c r="O63933" i="1"/>
  <c r="O63934" i="1"/>
  <c r="O63935" i="1"/>
  <c r="O63936" i="1"/>
  <c r="O63937" i="1"/>
  <c r="O63938" i="1"/>
  <c r="O63939" i="1"/>
  <c r="O63940" i="1"/>
  <c r="O63941" i="1"/>
  <c r="O63942" i="1"/>
  <c r="O63943" i="1"/>
  <c r="O63944" i="1"/>
  <c r="O63945" i="1"/>
  <c r="O63946" i="1"/>
  <c r="O63947" i="1"/>
  <c r="O63948" i="1"/>
  <c r="O63949" i="1"/>
  <c r="O63950" i="1"/>
  <c r="O63951" i="1"/>
  <c r="O63952" i="1"/>
  <c r="O63953" i="1"/>
  <c r="O63954" i="1"/>
  <c r="O63955" i="1"/>
  <c r="O63956" i="1"/>
  <c r="O63957" i="1"/>
  <c r="O63958" i="1"/>
  <c r="O63959" i="1"/>
  <c r="O63960" i="1"/>
  <c r="O63961" i="1"/>
  <c r="O63962" i="1"/>
  <c r="O63963" i="1"/>
  <c r="O63964" i="1"/>
  <c r="O63965" i="1"/>
  <c r="O63966" i="1"/>
  <c r="O63967" i="1"/>
  <c r="O63968" i="1"/>
  <c r="O63969" i="1"/>
  <c r="O63970" i="1"/>
  <c r="O63971" i="1"/>
  <c r="O63972" i="1"/>
  <c r="O63973" i="1"/>
  <c r="O63974" i="1"/>
  <c r="O63975" i="1"/>
  <c r="O63976" i="1"/>
  <c r="O63977" i="1"/>
  <c r="O63978" i="1"/>
  <c r="O63979" i="1"/>
  <c r="O63980" i="1"/>
  <c r="O63981" i="1"/>
  <c r="O63982" i="1"/>
  <c r="O63983" i="1"/>
  <c r="O63984" i="1"/>
  <c r="O63985" i="1"/>
  <c r="O63986" i="1"/>
  <c r="O63987" i="1"/>
  <c r="O63988" i="1"/>
  <c r="O63989" i="1"/>
  <c r="O63990" i="1"/>
  <c r="O63991" i="1"/>
  <c r="O63992" i="1"/>
  <c r="O63993" i="1"/>
  <c r="O63994" i="1"/>
  <c r="O63995" i="1"/>
  <c r="O63996" i="1"/>
  <c r="O63997" i="1"/>
  <c r="O63998" i="1"/>
  <c r="O63999" i="1"/>
  <c r="O64000" i="1"/>
  <c r="O64001" i="1"/>
  <c r="O64002" i="1"/>
  <c r="O64003" i="1"/>
  <c r="O64004" i="1"/>
  <c r="O64005" i="1"/>
  <c r="O64006" i="1"/>
  <c r="O64007" i="1"/>
  <c r="O64008" i="1"/>
  <c r="O64009" i="1"/>
  <c r="O64010" i="1"/>
  <c r="O64011" i="1"/>
  <c r="O64012" i="1"/>
  <c r="O64013" i="1"/>
  <c r="O64014" i="1"/>
  <c r="O64015" i="1"/>
  <c r="O64016" i="1"/>
  <c r="O64017" i="1"/>
  <c r="O64018" i="1"/>
  <c r="O64019" i="1"/>
  <c r="O64020" i="1"/>
  <c r="O64021" i="1"/>
  <c r="O64022" i="1"/>
  <c r="O64023" i="1"/>
  <c r="O64024" i="1"/>
  <c r="O64025" i="1"/>
  <c r="O64026" i="1"/>
  <c r="O64027" i="1"/>
  <c r="O64028" i="1"/>
  <c r="O64029" i="1"/>
  <c r="O64030" i="1"/>
  <c r="O64031" i="1"/>
  <c r="O64032" i="1"/>
  <c r="O64033" i="1"/>
  <c r="O64034" i="1"/>
  <c r="O64035" i="1"/>
  <c r="O64036" i="1"/>
  <c r="O64037" i="1"/>
  <c r="O64038" i="1"/>
  <c r="O64039" i="1"/>
  <c r="O64040" i="1"/>
  <c r="O64041" i="1"/>
  <c r="O64042" i="1"/>
  <c r="O64043" i="1"/>
  <c r="O64044" i="1"/>
  <c r="O64045" i="1"/>
  <c r="O64046" i="1"/>
  <c r="O64047" i="1"/>
  <c r="O64048" i="1"/>
  <c r="O64049" i="1"/>
  <c r="O64050" i="1"/>
  <c r="O64051" i="1"/>
  <c r="O64052" i="1"/>
  <c r="O64053" i="1"/>
  <c r="O64054" i="1"/>
  <c r="O64055" i="1"/>
  <c r="O64056" i="1"/>
  <c r="O64057" i="1"/>
  <c r="O64058" i="1"/>
  <c r="O64059" i="1"/>
  <c r="O64060" i="1"/>
  <c r="O64061" i="1"/>
  <c r="O64062" i="1"/>
  <c r="O64063" i="1"/>
  <c r="O64064" i="1"/>
  <c r="O64065" i="1"/>
  <c r="O64066" i="1"/>
  <c r="O64067" i="1"/>
  <c r="O64068" i="1"/>
  <c r="O64069" i="1"/>
  <c r="O64070" i="1"/>
  <c r="O64071" i="1"/>
  <c r="O64072" i="1"/>
  <c r="O64073" i="1"/>
  <c r="O64074" i="1"/>
  <c r="O64075" i="1"/>
  <c r="O64076" i="1"/>
  <c r="O64077" i="1"/>
  <c r="O64078" i="1"/>
  <c r="O64079" i="1"/>
  <c r="O64080" i="1"/>
  <c r="O64081" i="1"/>
  <c r="O64082" i="1"/>
  <c r="O64083" i="1"/>
  <c r="O64084" i="1"/>
  <c r="O64085" i="1"/>
  <c r="O64086" i="1"/>
  <c r="O64087" i="1"/>
  <c r="O64088" i="1"/>
  <c r="O64089" i="1"/>
  <c r="O64090" i="1"/>
  <c r="O64091" i="1"/>
  <c r="O64092" i="1"/>
  <c r="O64093" i="1"/>
  <c r="O64094" i="1"/>
  <c r="O64095" i="1"/>
  <c r="O64096" i="1"/>
  <c r="O64097" i="1"/>
  <c r="O64098" i="1"/>
  <c r="O64099" i="1"/>
  <c r="O64100" i="1"/>
  <c r="O64101" i="1"/>
  <c r="O64102" i="1"/>
  <c r="O64103" i="1"/>
  <c r="O64104" i="1"/>
  <c r="O64105" i="1"/>
  <c r="O64106" i="1"/>
  <c r="O64107" i="1"/>
  <c r="O64108" i="1"/>
  <c r="O64109" i="1"/>
  <c r="O64110" i="1"/>
  <c r="O64111" i="1"/>
  <c r="O64112" i="1"/>
  <c r="O64113" i="1"/>
  <c r="O64114" i="1"/>
  <c r="O64115" i="1"/>
  <c r="O64116" i="1"/>
  <c r="O64117" i="1"/>
  <c r="O64118" i="1"/>
  <c r="O64119" i="1"/>
  <c r="O64120" i="1"/>
  <c r="O64121" i="1"/>
  <c r="O64122" i="1"/>
  <c r="O64123" i="1"/>
  <c r="O64124" i="1"/>
  <c r="O64125" i="1"/>
  <c r="O64126" i="1"/>
  <c r="O64127" i="1"/>
  <c r="O64128" i="1"/>
  <c r="O64129" i="1"/>
  <c r="O64130" i="1"/>
  <c r="O64131" i="1"/>
  <c r="O64132" i="1"/>
  <c r="O64133" i="1"/>
  <c r="O64134" i="1"/>
  <c r="O64135" i="1"/>
  <c r="O64136" i="1"/>
  <c r="O64137" i="1"/>
  <c r="O64138" i="1"/>
  <c r="O64139" i="1"/>
  <c r="O64140" i="1"/>
  <c r="O64141" i="1"/>
  <c r="O64142" i="1"/>
  <c r="O64143" i="1"/>
  <c r="O64144" i="1"/>
  <c r="O64145" i="1"/>
  <c r="O64146" i="1"/>
  <c r="O64147" i="1"/>
  <c r="O64148" i="1"/>
  <c r="O64149" i="1"/>
  <c r="O64150" i="1"/>
  <c r="O64151" i="1"/>
  <c r="O64152" i="1"/>
  <c r="O64153" i="1"/>
  <c r="O64154" i="1"/>
  <c r="O64155" i="1"/>
  <c r="O64156" i="1"/>
  <c r="O64157" i="1"/>
  <c r="O64158" i="1"/>
  <c r="O64159" i="1"/>
  <c r="O64160" i="1"/>
  <c r="O64161" i="1"/>
  <c r="O64162" i="1"/>
  <c r="O64163" i="1"/>
  <c r="O64164" i="1"/>
  <c r="O64165" i="1"/>
  <c r="O64166" i="1"/>
  <c r="O64167" i="1"/>
  <c r="O64168" i="1"/>
  <c r="O64169" i="1"/>
  <c r="O64170" i="1"/>
  <c r="O64171" i="1"/>
  <c r="O64172" i="1"/>
  <c r="O64173" i="1"/>
  <c r="O64174" i="1"/>
  <c r="O64175" i="1"/>
  <c r="O64176" i="1"/>
  <c r="O64177" i="1"/>
  <c r="O64178" i="1"/>
  <c r="O64179" i="1"/>
  <c r="O64180" i="1"/>
  <c r="O64181" i="1"/>
  <c r="O64182" i="1"/>
  <c r="O64183" i="1"/>
  <c r="O64184" i="1"/>
  <c r="O64185" i="1"/>
  <c r="O64186" i="1"/>
  <c r="O64187" i="1"/>
  <c r="O64188" i="1"/>
  <c r="O64189" i="1"/>
  <c r="O64190" i="1"/>
  <c r="O64191" i="1"/>
  <c r="O64192" i="1"/>
  <c r="O64193" i="1"/>
  <c r="O64194" i="1"/>
  <c r="O64195" i="1"/>
  <c r="O64196" i="1"/>
  <c r="O64197" i="1"/>
  <c r="O64198" i="1"/>
  <c r="O64199" i="1"/>
  <c r="O64200" i="1"/>
  <c r="O64201" i="1"/>
  <c r="O64202" i="1"/>
  <c r="O64203" i="1"/>
  <c r="O64204" i="1"/>
  <c r="O64205" i="1"/>
  <c r="O64206" i="1"/>
  <c r="O64207" i="1"/>
  <c r="O64208" i="1"/>
  <c r="O64209" i="1"/>
  <c r="O64210" i="1"/>
  <c r="O64211" i="1"/>
  <c r="O64212" i="1"/>
  <c r="O64213" i="1"/>
  <c r="O64214" i="1"/>
  <c r="O64215" i="1"/>
  <c r="O64216" i="1"/>
  <c r="O64217" i="1"/>
  <c r="O64218" i="1"/>
  <c r="O64219" i="1"/>
  <c r="O64220" i="1"/>
  <c r="O64221" i="1"/>
  <c r="O64222" i="1"/>
  <c r="O64223" i="1"/>
  <c r="O64224" i="1"/>
  <c r="O64225" i="1"/>
  <c r="O64226" i="1"/>
  <c r="O64227" i="1"/>
  <c r="O64228" i="1"/>
  <c r="O64229" i="1"/>
  <c r="O64230" i="1"/>
  <c r="O64231" i="1"/>
  <c r="O64232" i="1"/>
  <c r="O64233" i="1"/>
  <c r="O64234" i="1"/>
  <c r="O64235" i="1"/>
  <c r="O64236" i="1"/>
  <c r="O64237" i="1"/>
  <c r="O64238" i="1"/>
  <c r="O64239" i="1"/>
  <c r="O64240" i="1"/>
  <c r="O64241" i="1"/>
  <c r="O64242" i="1"/>
  <c r="O64243" i="1"/>
  <c r="O64244" i="1"/>
  <c r="O64245" i="1"/>
  <c r="O64246" i="1"/>
  <c r="O64247" i="1"/>
  <c r="O64248" i="1"/>
  <c r="O64249" i="1"/>
  <c r="O64250" i="1"/>
  <c r="O64251" i="1"/>
  <c r="O64252" i="1"/>
  <c r="O64253" i="1"/>
  <c r="O64254" i="1"/>
  <c r="O64255" i="1"/>
  <c r="O64256" i="1"/>
  <c r="O64257" i="1"/>
  <c r="O64258" i="1"/>
  <c r="O64259" i="1"/>
  <c r="O64260" i="1"/>
  <c r="O64261" i="1"/>
  <c r="O64262" i="1"/>
  <c r="O64263" i="1"/>
  <c r="O64264" i="1"/>
  <c r="O64265" i="1"/>
  <c r="O64266" i="1"/>
  <c r="O64267" i="1"/>
  <c r="O64268" i="1"/>
  <c r="O64269" i="1"/>
  <c r="O64270" i="1"/>
  <c r="O64271" i="1"/>
  <c r="O64272" i="1"/>
  <c r="O64273" i="1"/>
  <c r="O64274" i="1"/>
  <c r="O64275" i="1"/>
  <c r="O64276" i="1"/>
  <c r="O64277" i="1"/>
  <c r="O64278" i="1"/>
  <c r="O64279" i="1"/>
  <c r="O64280" i="1"/>
  <c r="O64281" i="1"/>
  <c r="O64282" i="1"/>
  <c r="O64283" i="1"/>
  <c r="O64284" i="1"/>
  <c r="O64285" i="1"/>
  <c r="O64286" i="1"/>
  <c r="O64287" i="1"/>
  <c r="O64288" i="1"/>
  <c r="O64289" i="1"/>
  <c r="O64290" i="1"/>
  <c r="O64291" i="1"/>
  <c r="O64292" i="1"/>
  <c r="O64293" i="1"/>
  <c r="O64294" i="1"/>
  <c r="O64295" i="1"/>
  <c r="O64296" i="1"/>
  <c r="O64297" i="1"/>
  <c r="O64298" i="1"/>
  <c r="O64299" i="1"/>
  <c r="O64300" i="1"/>
  <c r="O64301" i="1"/>
  <c r="O64302" i="1"/>
  <c r="O64303" i="1"/>
  <c r="O64304" i="1"/>
  <c r="O64305" i="1"/>
  <c r="O64306" i="1"/>
  <c r="O64307" i="1"/>
  <c r="O64308" i="1"/>
  <c r="O64309" i="1"/>
  <c r="O64310" i="1"/>
  <c r="O64311" i="1"/>
  <c r="O64312" i="1"/>
  <c r="O64313" i="1"/>
  <c r="O64314" i="1"/>
  <c r="O64315" i="1"/>
  <c r="O64316" i="1"/>
  <c r="O64317" i="1"/>
  <c r="O64318" i="1"/>
  <c r="O64319" i="1"/>
  <c r="O64320" i="1"/>
  <c r="O64321" i="1"/>
  <c r="O64322" i="1"/>
  <c r="O64323" i="1"/>
  <c r="O64324" i="1"/>
  <c r="O64325" i="1"/>
  <c r="O64326" i="1"/>
  <c r="O64327" i="1"/>
  <c r="O64328" i="1"/>
  <c r="O64329" i="1"/>
  <c r="O64330" i="1"/>
  <c r="O64331" i="1"/>
  <c r="O64332" i="1"/>
  <c r="O64333" i="1"/>
  <c r="O64334" i="1"/>
  <c r="O64335" i="1"/>
  <c r="O64336" i="1"/>
  <c r="O64337" i="1"/>
  <c r="O64338" i="1"/>
  <c r="O64339" i="1"/>
  <c r="O64340" i="1"/>
  <c r="O64341" i="1"/>
  <c r="O64342" i="1"/>
  <c r="O64343" i="1"/>
  <c r="O64344" i="1"/>
  <c r="O64345" i="1"/>
  <c r="O64346" i="1"/>
  <c r="O64347" i="1"/>
  <c r="O64348" i="1"/>
  <c r="O64349" i="1"/>
  <c r="O64350" i="1"/>
  <c r="O64351" i="1"/>
  <c r="O64352" i="1"/>
  <c r="O64353" i="1"/>
  <c r="O64354" i="1"/>
  <c r="O64355" i="1"/>
  <c r="O64356" i="1"/>
  <c r="O64357" i="1"/>
  <c r="O64358" i="1"/>
  <c r="O64359" i="1"/>
  <c r="O64360" i="1"/>
  <c r="O64361" i="1"/>
  <c r="O64362" i="1"/>
  <c r="O64363" i="1"/>
  <c r="O64364" i="1"/>
  <c r="O64365" i="1"/>
  <c r="O64366" i="1"/>
  <c r="O64367" i="1"/>
  <c r="O64368" i="1"/>
  <c r="O64369" i="1"/>
  <c r="O64370" i="1"/>
  <c r="O64371" i="1"/>
  <c r="O64372" i="1"/>
  <c r="O64373" i="1"/>
  <c r="O64374" i="1"/>
  <c r="O64375" i="1"/>
  <c r="O64376" i="1"/>
  <c r="O64377" i="1"/>
  <c r="O64378" i="1"/>
  <c r="O64379" i="1"/>
  <c r="O64380" i="1"/>
  <c r="O64381" i="1"/>
  <c r="O64382" i="1"/>
  <c r="O64383" i="1"/>
  <c r="O64384" i="1"/>
  <c r="O64385" i="1"/>
  <c r="O64386" i="1"/>
  <c r="O64387" i="1"/>
  <c r="O64388" i="1"/>
  <c r="O64389" i="1"/>
  <c r="O64390" i="1"/>
  <c r="O64391" i="1"/>
  <c r="O64392" i="1"/>
  <c r="O64393" i="1"/>
  <c r="O64394" i="1"/>
  <c r="O64395" i="1"/>
  <c r="O64396" i="1"/>
  <c r="O64397" i="1"/>
  <c r="O64398" i="1"/>
  <c r="O64399" i="1"/>
  <c r="O64400" i="1"/>
  <c r="O64401" i="1"/>
  <c r="O64402" i="1"/>
  <c r="O64403" i="1"/>
  <c r="O64404" i="1"/>
  <c r="O64405" i="1"/>
  <c r="O64406" i="1"/>
  <c r="O64407" i="1"/>
  <c r="O64408" i="1"/>
  <c r="O64409" i="1"/>
  <c r="O64410" i="1"/>
  <c r="O64411" i="1"/>
  <c r="O64412" i="1"/>
  <c r="O64413" i="1"/>
  <c r="O64414" i="1"/>
  <c r="O64415" i="1"/>
  <c r="O64416" i="1"/>
  <c r="O64417" i="1"/>
  <c r="O64418" i="1"/>
  <c r="O64419" i="1"/>
  <c r="O64420" i="1"/>
  <c r="O64421" i="1"/>
  <c r="O64422" i="1"/>
  <c r="O64423" i="1"/>
  <c r="O64424" i="1"/>
  <c r="O64425" i="1"/>
  <c r="O64426" i="1"/>
  <c r="O64427" i="1"/>
  <c r="O64428" i="1"/>
  <c r="O64429" i="1"/>
  <c r="O64430" i="1"/>
  <c r="O64431" i="1"/>
  <c r="O64432" i="1"/>
  <c r="O64433" i="1"/>
  <c r="O64434" i="1"/>
  <c r="O64435" i="1"/>
  <c r="O64436" i="1"/>
  <c r="O64437" i="1"/>
  <c r="O64438" i="1"/>
  <c r="O64439" i="1"/>
  <c r="O64440" i="1"/>
  <c r="O64441" i="1"/>
  <c r="O64442" i="1"/>
  <c r="O64443" i="1"/>
  <c r="O64444" i="1"/>
  <c r="O64445" i="1"/>
  <c r="O64446" i="1"/>
  <c r="O64447" i="1"/>
  <c r="O64448" i="1"/>
  <c r="O64449" i="1"/>
  <c r="O64450" i="1"/>
  <c r="O64451" i="1"/>
  <c r="O64452" i="1"/>
  <c r="O64453" i="1"/>
  <c r="O64454" i="1"/>
  <c r="O64455" i="1"/>
  <c r="O64456" i="1"/>
  <c r="O64457" i="1"/>
  <c r="O64458" i="1"/>
  <c r="O64459" i="1"/>
  <c r="O64460" i="1"/>
  <c r="O64461" i="1"/>
  <c r="O64462" i="1"/>
  <c r="O64463" i="1"/>
  <c r="O64464" i="1"/>
  <c r="O64465" i="1"/>
  <c r="O64466" i="1"/>
  <c r="O64467" i="1"/>
  <c r="O64468" i="1"/>
  <c r="O64469" i="1"/>
  <c r="O64470" i="1"/>
  <c r="O64471" i="1"/>
  <c r="O64472" i="1"/>
  <c r="O64473" i="1"/>
  <c r="O64474" i="1"/>
  <c r="O64475" i="1"/>
  <c r="O64476" i="1"/>
  <c r="O64477" i="1"/>
  <c r="O64478" i="1"/>
  <c r="O64479" i="1"/>
  <c r="O64480" i="1"/>
  <c r="O64481" i="1"/>
  <c r="O64482" i="1"/>
  <c r="O64483" i="1"/>
  <c r="O64484" i="1"/>
  <c r="O64485" i="1"/>
  <c r="O64486" i="1"/>
  <c r="O64487" i="1"/>
  <c r="O64488" i="1"/>
  <c r="O64489" i="1"/>
  <c r="O64490" i="1"/>
  <c r="O64491" i="1"/>
  <c r="O64492" i="1"/>
  <c r="O64493" i="1"/>
  <c r="O64494" i="1"/>
  <c r="O64495" i="1"/>
  <c r="O64496" i="1"/>
  <c r="O64497" i="1"/>
  <c r="O64498" i="1"/>
  <c r="O64499" i="1"/>
  <c r="O64500" i="1"/>
  <c r="O64501" i="1"/>
  <c r="O64502" i="1"/>
  <c r="O64503" i="1"/>
  <c r="O64504" i="1"/>
  <c r="O64505" i="1"/>
  <c r="O64506" i="1"/>
  <c r="O64507" i="1"/>
  <c r="O64508" i="1"/>
  <c r="O64509" i="1"/>
  <c r="O64510" i="1"/>
  <c r="O64511" i="1"/>
  <c r="O64512" i="1"/>
  <c r="O64513" i="1"/>
  <c r="O64514" i="1"/>
  <c r="O64515" i="1"/>
  <c r="O64516" i="1"/>
  <c r="O64517" i="1"/>
  <c r="O64518" i="1"/>
  <c r="O64519" i="1"/>
  <c r="O64520" i="1"/>
  <c r="O64521" i="1"/>
  <c r="O64522" i="1"/>
  <c r="O64523" i="1"/>
  <c r="O64524" i="1"/>
  <c r="O64525" i="1"/>
  <c r="O64526" i="1"/>
  <c r="O64527" i="1"/>
  <c r="O64528" i="1"/>
  <c r="O64529" i="1"/>
  <c r="O64530" i="1"/>
  <c r="O64531" i="1"/>
  <c r="O64532" i="1"/>
  <c r="O64533" i="1"/>
  <c r="O64534" i="1"/>
  <c r="O64535" i="1"/>
  <c r="O64536" i="1"/>
  <c r="O64537" i="1"/>
  <c r="O64538" i="1"/>
  <c r="O64539" i="1"/>
  <c r="O64540" i="1"/>
  <c r="O64541" i="1"/>
  <c r="O64542" i="1"/>
  <c r="O64543" i="1"/>
  <c r="O64544" i="1"/>
  <c r="O64545" i="1"/>
  <c r="O64546" i="1"/>
  <c r="O64547" i="1"/>
  <c r="O64548" i="1"/>
  <c r="O64549" i="1"/>
  <c r="O64550" i="1"/>
  <c r="O64551" i="1"/>
  <c r="O64552" i="1"/>
  <c r="O64553" i="1"/>
  <c r="O64554" i="1"/>
  <c r="O64555" i="1"/>
  <c r="O64556" i="1"/>
  <c r="O64557" i="1"/>
  <c r="O64558" i="1"/>
  <c r="O64559" i="1"/>
  <c r="O64560" i="1"/>
  <c r="O64561" i="1"/>
  <c r="O64562" i="1"/>
  <c r="O64563" i="1"/>
  <c r="O64564" i="1"/>
  <c r="O64565" i="1"/>
  <c r="O64566" i="1"/>
  <c r="O64567" i="1"/>
  <c r="O64568" i="1"/>
  <c r="O64569" i="1"/>
  <c r="O64570" i="1"/>
  <c r="O64571" i="1"/>
  <c r="O64572" i="1"/>
  <c r="O64573" i="1"/>
  <c r="O64574" i="1"/>
  <c r="O64575" i="1"/>
  <c r="O64576" i="1"/>
  <c r="O64577" i="1"/>
  <c r="O64578" i="1"/>
  <c r="O64579" i="1"/>
  <c r="O64580" i="1"/>
  <c r="O64581" i="1"/>
  <c r="O64582" i="1"/>
  <c r="O64583" i="1"/>
  <c r="O64584" i="1"/>
  <c r="O64585" i="1"/>
  <c r="O64586" i="1"/>
  <c r="O64587" i="1"/>
  <c r="O64588" i="1"/>
  <c r="O64589" i="1"/>
  <c r="O64590" i="1"/>
  <c r="O64591" i="1"/>
  <c r="O64592" i="1"/>
  <c r="O64593" i="1"/>
  <c r="O64594" i="1"/>
  <c r="O64595" i="1"/>
  <c r="O64596" i="1"/>
  <c r="O64597" i="1"/>
  <c r="O64598" i="1"/>
  <c r="O64599" i="1"/>
  <c r="O64600" i="1"/>
  <c r="O64601" i="1"/>
  <c r="O64602" i="1"/>
  <c r="O64603" i="1"/>
  <c r="O64604" i="1"/>
  <c r="O64605" i="1"/>
  <c r="O64606" i="1"/>
  <c r="O64607" i="1"/>
  <c r="O64608" i="1"/>
  <c r="O64609" i="1"/>
  <c r="O64610" i="1"/>
  <c r="O64611" i="1"/>
  <c r="O64612" i="1"/>
  <c r="O64613" i="1"/>
  <c r="O64614" i="1"/>
  <c r="O64615" i="1"/>
  <c r="O64616" i="1"/>
  <c r="O64617" i="1"/>
  <c r="O64618" i="1"/>
  <c r="O64619" i="1"/>
  <c r="O64620" i="1"/>
  <c r="O64621" i="1"/>
  <c r="O64622" i="1"/>
  <c r="O64623" i="1"/>
  <c r="O64624" i="1"/>
  <c r="O64625" i="1"/>
  <c r="O64626" i="1"/>
  <c r="O64627" i="1"/>
  <c r="O64628" i="1"/>
  <c r="O64629" i="1"/>
  <c r="O64630" i="1"/>
  <c r="O64631" i="1"/>
  <c r="O64632" i="1"/>
  <c r="O64633" i="1"/>
  <c r="O64634" i="1"/>
  <c r="O64635" i="1"/>
  <c r="O64636" i="1"/>
  <c r="O64637" i="1"/>
  <c r="O64638" i="1"/>
  <c r="O64639" i="1"/>
  <c r="O64640" i="1"/>
  <c r="O64641" i="1"/>
  <c r="O64642" i="1"/>
  <c r="O64643" i="1"/>
  <c r="O64644" i="1"/>
  <c r="O64645" i="1"/>
  <c r="O64646" i="1"/>
  <c r="O64647" i="1"/>
  <c r="O64648" i="1"/>
  <c r="O64649" i="1"/>
  <c r="O64650" i="1"/>
  <c r="O64651" i="1"/>
  <c r="O64652" i="1"/>
  <c r="O64653" i="1"/>
  <c r="O64654" i="1"/>
  <c r="O64655" i="1"/>
  <c r="O64656" i="1"/>
  <c r="O64657" i="1"/>
  <c r="O64658" i="1"/>
  <c r="O64659" i="1"/>
  <c r="O64660" i="1"/>
  <c r="O64661" i="1"/>
  <c r="O64662" i="1"/>
  <c r="O64663" i="1"/>
  <c r="O64664" i="1"/>
  <c r="O64665" i="1"/>
  <c r="O64666" i="1"/>
  <c r="O64667" i="1"/>
  <c r="O64668" i="1"/>
  <c r="O64669" i="1"/>
  <c r="O64670" i="1"/>
  <c r="O64671" i="1"/>
  <c r="O64672" i="1"/>
  <c r="O64673" i="1"/>
  <c r="O64674" i="1"/>
  <c r="O64675" i="1"/>
  <c r="O64676" i="1"/>
  <c r="O64677" i="1"/>
  <c r="O64678" i="1"/>
  <c r="O64679" i="1"/>
  <c r="O64680" i="1"/>
  <c r="O64681" i="1"/>
  <c r="O64682" i="1"/>
  <c r="O64683" i="1"/>
  <c r="O64684" i="1"/>
  <c r="O64685" i="1"/>
  <c r="O64686" i="1"/>
  <c r="O64687" i="1"/>
  <c r="O64688" i="1"/>
  <c r="O64689" i="1"/>
  <c r="O64690" i="1"/>
  <c r="O64691" i="1"/>
  <c r="O64692" i="1"/>
  <c r="O64693" i="1"/>
  <c r="O64694" i="1"/>
  <c r="O64695" i="1"/>
  <c r="O64696" i="1"/>
  <c r="O64697" i="1"/>
  <c r="O64698" i="1"/>
  <c r="O64699" i="1"/>
  <c r="O64700" i="1"/>
  <c r="O64701" i="1"/>
  <c r="O64702" i="1"/>
  <c r="O64703" i="1"/>
  <c r="O64704" i="1"/>
  <c r="O64705" i="1"/>
  <c r="O64706" i="1"/>
  <c r="O64707" i="1"/>
  <c r="O64708" i="1"/>
  <c r="O64709" i="1"/>
  <c r="O64710" i="1"/>
  <c r="O64711" i="1"/>
  <c r="O64712" i="1"/>
  <c r="O64713" i="1"/>
  <c r="O64714" i="1"/>
  <c r="O64715" i="1"/>
  <c r="O64716" i="1"/>
  <c r="O64717" i="1"/>
  <c r="O64718" i="1"/>
  <c r="O64719" i="1"/>
  <c r="O64720" i="1"/>
  <c r="O64721" i="1"/>
  <c r="O64722" i="1"/>
  <c r="O64723" i="1"/>
  <c r="O64724" i="1"/>
  <c r="O64725" i="1"/>
  <c r="O64726" i="1"/>
  <c r="O64727" i="1"/>
  <c r="O64728" i="1"/>
  <c r="O64729" i="1"/>
  <c r="O64730" i="1"/>
  <c r="O64731" i="1"/>
  <c r="O64732" i="1"/>
  <c r="O64733" i="1"/>
  <c r="O64734" i="1"/>
  <c r="O64735" i="1"/>
  <c r="O64736" i="1"/>
  <c r="O64737" i="1"/>
  <c r="O64738" i="1"/>
  <c r="O64739" i="1"/>
  <c r="O64740" i="1"/>
  <c r="O64741" i="1"/>
  <c r="O64742" i="1"/>
  <c r="O64743" i="1"/>
  <c r="O64744" i="1"/>
  <c r="O64745" i="1"/>
  <c r="O64746" i="1"/>
  <c r="O64747" i="1"/>
  <c r="O64748" i="1"/>
  <c r="O64749" i="1"/>
  <c r="O64750" i="1"/>
  <c r="O64751" i="1"/>
  <c r="O64752" i="1"/>
  <c r="O64753" i="1"/>
  <c r="O64754" i="1"/>
  <c r="O64755" i="1"/>
  <c r="O64756" i="1"/>
  <c r="O64757" i="1"/>
  <c r="O64758" i="1"/>
  <c r="O64759" i="1"/>
  <c r="O64760" i="1"/>
  <c r="O64761" i="1"/>
  <c r="O64762" i="1"/>
  <c r="O64763" i="1"/>
  <c r="O64764" i="1"/>
  <c r="O64765" i="1"/>
  <c r="O64766" i="1"/>
  <c r="O64767" i="1"/>
  <c r="O64768" i="1"/>
  <c r="O64769" i="1"/>
  <c r="O64770" i="1"/>
  <c r="O64771" i="1"/>
  <c r="O64772" i="1"/>
  <c r="O64773" i="1"/>
  <c r="O64774" i="1"/>
  <c r="O64775" i="1"/>
  <c r="O64776" i="1"/>
  <c r="O64777" i="1"/>
  <c r="O64778" i="1"/>
  <c r="O64779" i="1"/>
  <c r="O64780" i="1"/>
  <c r="O64781" i="1"/>
  <c r="O64782" i="1"/>
  <c r="O64783" i="1"/>
  <c r="O64784" i="1"/>
  <c r="O64785" i="1"/>
  <c r="O64786" i="1"/>
  <c r="O64787" i="1"/>
  <c r="O64788" i="1"/>
  <c r="O64789" i="1"/>
  <c r="O64790" i="1"/>
  <c r="O64791" i="1"/>
  <c r="O64792" i="1"/>
  <c r="O64793" i="1"/>
  <c r="O64794" i="1"/>
  <c r="O64795" i="1"/>
  <c r="O64796" i="1"/>
  <c r="O64797" i="1"/>
  <c r="O64798" i="1"/>
  <c r="O64799" i="1"/>
  <c r="O64800" i="1"/>
  <c r="O64801" i="1"/>
  <c r="O64802" i="1"/>
  <c r="O64803" i="1"/>
  <c r="O64804" i="1"/>
  <c r="O64805" i="1"/>
  <c r="O64806" i="1"/>
  <c r="O64807" i="1"/>
  <c r="O64808" i="1"/>
  <c r="O64809" i="1"/>
  <c r="O64810" i="1"/>
  <c r="O64811" i="1"/>
  <c r="O64812" i="1"/>
  <c r="O64813" i="1"/>
  <c r="O64814" i="1"/>
  <c r="O64815" i="1"/>
  <c r="O64816" i="1"/>
  <c r="O64817" i="1"/>
  <c r="O64818" i="1"/>
  <c r="O64819" i="1"/>
  <c r="O64820" i="1"/>
  <c r="O64821" i="1"/>
  <c r="O64822" i="1"/>
  <c r="O64823" i="1"/>
  <c r="O64824" i="1"/>
  <c r="O64825" i="1"/>
  <c r="O64826" i="1"/>
  <c r="O64827" i="1"/>
  <c r="O64828" i="1"/>
  <c r="O64829" i="1"/>
  <c r="O64830" i="1"/>
  <c r="O64831" i="1"/>
  <c r="O64832" i="1"/>
  <c r="O64833" i="1"/>
  <c r="O64834" i="1"/>
  <c r="O64835" i="1"/>
  <c r="O64836" i="1"/>
  <c r="O64837" i="1"/>
  <c r="O64838" i="1"/>
  <c r="O64839" i="1"/>
  <c r="O64840" i="1"/>
  <c r="O64841" i="1"/>
  <c r="O64842" i="1"/>
  <c r="O64843" i="1"/>
  <c r="O64844" i="1"/>
  <c r="O64845" i="1"/>
  <c r="O64846" i="1"/>
  <c r="O64847" i="1"/>
  <c r="O64848" i="1"/>
  <c r="O64849" i="1"/>
  <c r="O64850" i="1"/>
  <c r="O64851" i="1"/>
  <c r="O64852" i="1"/>
  <c r="O64853" i="1"/>
  <c r="O64854" i="1"/>
  <c r="O64855" i="1"/>
  <c r="O64856" i="1"/>
  <c r="O64857" i="1"/>
  <c r="O64858" i="1"/>
  <c r="O64859" i="1"/>
  <c r="O64860" i="1"/>
  <c r="O64861" i="1"/>
  <c r="O64862" i="1"/>
  <c r="O64863" i="1"/>
  <c r="O64864" i="1"/>
  <c r="O64865" i="1"/>
  <c r="O64866" i="1"/>
  <c r="O64867" i="1"/>
  <c r="O64868" i="1"/>
  <c r="O64869" i="1"/>
  <c r="O64870" i="1"/>
  <c r="O64871" i="1"/>
  <c r="O64872" i="1"/>
  <c r="O64873" i="1"/>
  <c r="O64874" i="1"/>
  <c r="O64875" i="1"/>
  <c r="O64876" i="1"/>
  <c r="O64877" i="1"/>
  <c r="O64878" i="1"/>
  <c r="O64879" i="1"/>
  <c r="O64880" i="1"/>
  <c r="O64881" i="1"/>
  <c r="O64882" i="1"/>
  <c r="O64883" i="1"/>
  <c r="O64884" i="1"/>
  <c r="O64885" i="1"/>
  <c r="O64886" i="1"/>
  <c r="O64887" i="1"/>
  <c r="O64888" i="1"/>
  <c r="O64889" i="1"/>
  <c r="O64890" i="1"/>
  <c r="O64891" i="1"/>
  <c r="O64892" i="1"/>
  <c r="O64893" i="1"/>
  <c r="O64894" i="1"/>
  <c r="O64895" i="1"/>
  <c r="O64896" i="1"/>
  <c r="O64897" i="1"/>
  <c r="O64898" i="1"/>
  <c r="O64899" i="1"/>
  <c r="O64900" i="1"/>
  <c r="O64901" i="1"/>
  <c r="O64902" i="1"/>
  <c r="O64903" i="1"/>
  <c r="O64904" i="1"/>
  <c r="O64905" i="1"/>
  <c r="O64906" i="1"/>
  <c r="O64907" i="1"/>
  <c r="O64908" i="1"/>
  <c r="O64909" i="1"/>
  <c r="O64910" i="1"/>
  <c r="O64911" i="1"/>
  <c r="O64912" i="1"/>
  <c r="O64913" i="1"/>
  <c r="O64914" i="1"/>
  <c r="O64915" i="1"/>
  <c r="O64916" i="1"/>
  <c r="O64917" i="1"/>
  <c r="O64918" i="1"/>
  <c r="O64919" i="1"/>
  <c r="O64920" i="1"/>
  <c r="O64921" i="1"/>
  <c r="O64922" i="1"/>
  <c r="O64923" i="1"/>
  <c r="O64924" i="1"/>
  <c r="O64925" i="1"/>
  <c r="O64926" i="1"/>
  <c r="O64927" i="1"/>
  <c r="O64928" i="1"/>
  <c r="O64929" i="1"/>
  <c r="O64930" i="1"/>
  <c r="O64931" i="1"/>
  <c r="O64932" i="1"/>
  <c r="O64933" i="1"/>
  <c r="O64934" i="1"/>
  <c r="O64935" i="1"/>
  <c r="O64936" i="1"/>
  <c r="O64937" i="1"/>
  <c r="O64938" i="1"/>
  <c r="O64939" i="1"/>
  <c r="O64940" i="1"/>
  <c r="O64941" i="1"/>
  <c r="O64942" i="1"/>
  <c r="O64943" i="1"/>
  <c r="O64944" i="1"/>
  <c r="O64945" i="1"/>
  <c r="O64946" i="1"/>
  <c r="O64947" i="1"/>
  <c r="O64948" i="1"/>
  <c r="O64949" i="1"/>
  <c r="O64950" i="1"/>
  <c r="O64951" i="1"/>
  <c r="O64952" i="1"/>
  <c r="O64953" i="1"/>
  <c r="O64954" i="1"/>
  <c r="O64955" i="1"/>
  <c r="O64956" i="1"/>
  <c r="O64957" i="1"/>
  <c r="O64958" i="1"/>
  <c r="O64959" i="1"/>
  <c r="O64960" i="1"/>
  <c r="O64961" i="1"/>
  <c r="O64962" i="1"/>
  <c r="O64963" i="1"/>
  <c r="O64964" i="1"/>
  <c r="O64965" i="1"/>
  <c r="O64966" i="1"/>
  <c r="O64967" i="1"/>
  <c r="O64968" i="1"/>
  <c r="O64969" i="1"/>
  <c r="O64970" i="1"/>
  <c r="O64971" i="1"/>
  <c r="O64972" i="1"/>
  <c r="O64973" i="1"/>
  <c r="O64974" i="1"/>
  <c r="O64975" i="1"/>
  <c r="O64976" i="1"/>
  <c r="O64977" i="1"/>
  <c r="O64978" i="1"/>
  <c r="O64979" i="1"/>
  <c r="O64980" i="1"/>
  <c r="O64981" i="1"/>
  <c r="O64982" i="1"/>
  <c r="O64983" i="1"/>
  <c r="O64984" i="1"/>
  <c r="O64985" i="1"/>
  <c r="O64986" i="1"/>
  <c r="O64987" i="1"/>
  <c r="O64988" i="1"/>
  <c r="O64989" i="1"/>
  <c r="O64990" i="1"/>
  <c r="O64991" i="1"/>
  <c r="O64992" i="1"/>
  <c r="O64993" i="1"/>
  <c r="O64994" i="1"/>
  <c r="O64995" i="1"/>
  <c r="O64996" i="1"/>
  <c r="O64997" i="1"/>
  <c r="O64998" i="1"/>
  <c r="O64999" i="1"/>
  <c r="O65000" i="1"/>
  <c r="O65001" i="1"/>
  <c r="O65002" i="1"/>
  <c r="O65003" i="1"/>
  <c r="O65004" i="1"/>
  <c r="O65005" i="1"/>
  <c r="O65006" i="1"/>
  <c r="O65007" i="1"/>
  <c r="O65008" i="1"/>
  <c r="O65009" i="1"/>
  <c r="O65010" i="1"/>
  <c r="O65011" i="1"/>
  <c r="O65012" i="1"/>
  <c r="O65013" i="1"/>
  <c r="O65014" i="1"/>
  <c r="O65015" i="1"/>
  <c r="O65016" i="1"/>
  <c r="O65017" i="1"/>
  <c r="O65018" i="1"/>
  <c r="O65019" i="1"/>
  <c r="O65020" i="1"/>
  <c r="O65021" i="1"/>
  <c r="O65022" i="1"/>
  <c r="O65023" i="1"/>
  <c r="O65024" i="1"/>
  <c r="O65025" i="1"/>
  <c r="O65026" i="1"/>
  <c r="O65027" i="1"/>
  <c r="O65028" i="1"/>
  <c r="O65029" i="1"/>
  <c r="O65030" i="1"/>
  <c r="O65031" i="1"/>
  <c r="O65032" i="1"/>
  <c r="O65033" i="1"/>
  <c r="O65034" i="1"/>
  <c r="O65035" i="1"/>
  <c r="O65036" i="1"/>
  <c r="O65037" i="1"/>
  <c r="O65038" i="1"/>
  <c r="O65039" i="1"/>
  <c r="O65040" i="1"/>
  <c r="O65041" i="1"/>
  <c r="O65042" i="1"/>
  <c r="O65043" i="1"/>
  <c r="O65044" i="1"/>
  <c r="O65045" i="1"/>
  <c r="O65046" i="1"/>
  <c r="O65047" i="1"/>
  <c r="O65048" i="1"/>
  <c r="O65049" i="1"/>
  <c r="O65050" i="1"/>
  <c r="O65051" i="1"/>
  <c r="O65052" i="1"/>
  <c r="O65053" i="1"/>
  <c r="O65054" i="1"/>
  <c r="O65055" i="1"/>
  <c r="O65056" i="1"/>
  <c r="O65057" i="1"/>
  <c r="O65058" i="1"/>
  <c r="O65059" i="1"/>
  <c r="O65060" i="1"/>
  <c r="O65061" i="1"/>
  <c r="O65062" i="1"/>
  <c r="O65063" i="1"/>
  <c r="O65064" i="1"/>
  <c r="O65065" i="1"/>
  <c r="O65066" i="1"/>
  <c r="O65067" i="1"/>
  <c r="O65068" i="1"/>
  <c r="O65069" i="1"/>
  <c r="O65070" i="1"/>
  <c r="O65071" i="1"/>
  <c r="O65072" i="1"/>
  <c r="O65073" i="1"/>
  <c r="O65074" i="1"/>
  <c r="O65075" i="1"/>
  <c r="O65076" i="1"/>
  <c r="O65077" i="1"/>
  <c r="O65078" i="1"/>
  <c r="O65079" i="1"/>
  <c r="O65080" i="1"/>
  <c r="O65081" i="1"/>
  <c r="O65082" i="1"/>
  <c r="O65083" i="1"/>
  <c r="O65084" i="1"/>
  <c r="O65085" i="1"/>
  <c r="O65086" i="1"/>
  <c r="O65087" i="1"/>
  <c r="O65088" i="1"/>
  <c r="O65089" i="1"/>
  <c r="O65090" i="1"/>
  <c r="O65091" i="1"/>
  <c r="O65092" i="1"/>
  <c r="O65093" i="1"/>
  <c r="O65094" i="1"/>
  <c r="O65095" i="1"/>
  <c r="O65096" i="1"/>
  <c r="O65097" i="1"/>
  <c r="O65098" i="1"/>
  <c r="O65099" i="1"/>
  <c r="O65100" i="1"/>
  <c r="O65101" i="1"/>
  <c r="O65102" i="1"/>
  <c r="O65103" i="1"/>
  <c r="O65104" i="1"/>
  <c r="O65105" i="1"/>
  <c r="O65106" i="1"/>
  <c r="O65107" i="1"/>
  <c r="O65108" i="1"/>
  <c r="O65109" i="1"/>
  <c r="O65110" i="1"/>
  <c r="O65111" i="1"/>
  <c r="O65112" i="1"/>
  <c r="O65113" i="1"/>
  <c r="O65114" i="1"/>
  <c r="O65115" i="1"/>
  <c r="O65116" i="1"/>
  <c r="O65117" i="1"/>
  <c r="O65118" i="1"/>
  <c r="O65119" i="1"/>
  <c r="O65120" i="1"/>
  <c r="O65121" i="1"/>
  <c r="O65122" i="1"/>
  <c r="O65123" i="1"/>
  <c r="O65124" i="1"/>
  <c r="O65125" i="1"/>
  <c r="O65126" i="1"/>
  <c r="O65127" i="1"/>
  <c r="O65128" i="1"/>
  <c r="O65129" i="1"/>
  <c r="O65130" i="1"/>
  <c r="O65131" i="1"/>
  <c r="O65132" i="1"/>
  <c r="O65133" i="1"/>
  <c r="O65134" i="1"/>
  <c r="O65135" i="1"/>
  <c r="O65136" i="1"/>
  <c r="O65137" i="1"/>
  <c r="O65138" i="1"/>
  <c r="O65139" i="1"/>
  <c r="O65140" i="1"/>
  <c r="O65141" i="1"/>
  <c r="O65142" i="1"/>
  <c r="O65143" i="1"/>
  <c r="O65144" i="1"/>
  <c r="O65145" i="1"/>
  <c r="O65146" i="1"/>
  <c r="O65147" i="1"/>
  <c r="O65148" i="1"/>
  <c r="O65149" i="1"/>
  <c r="O65150" i="1"/>
  <c r="O65151" i="1"/>
  <c r="O65152" i="1"/>
  <c r="O65153" i="1"/>
  <c r="O65154" i="1"/>
  <c r="O65155" i="1"/>
  <c r="O65156" i="1"/>
  <c r="O65157" i="1"/>
  <c r="O65158" i="1"/>
  <c r="O65159" i="1"/>
  <c r="O65160" i="1"/>
  <c r="O65161" i="1"/>
  <c r="O65162" i="1"/>
  <c r="O65163" i="1"/>
  <c r="O65164" i="1"/>
  <c r="O65165" i="1"/>
  <c r="O65166" i="1"/>
  <c r="O65167" i="1"/>
  <c r="O65168" i="1"/>
  <c r="O65169" i="1"/>
  <c r="O65170" i="1"/>
  <c r="O65171" i="1"/>
  <c r="O65172" i="1"/>
  <c r="O65173" i="1"/>
  <c r="O65174" i="1"/>
  <c r="O65175" i="1"/>
  <c r="O65176" i="1"/>
  <c r="O65177" i="1"/>
  <c r="O65178" i="1"/>
  <c r="O65179" i="1"/>
  <c r="O65180" i="1"/>
  <c r="O65181" i="1"/>
  <c r="O65182" i="1"/>
  <c r="O65183" i="1"/>
  <c r="O65184" i="1"/>
  <c r="O65185" i="1"/>
  <c r="O65186" i="1"/>
  <c r="O65187" i="1"/>
  <c r="O65188" i="1"/>
  <c r="O65189" i="1"/>
  <c r="O65190" i="1"/>
  <c r="O65191" i="1"/>
  <c r="O65192" i="1"/>
  <c r="O65193" i="1"/>
  <c r="O65194" i="1"/>
  <c r="O65195" i="1"/>
  <c r="O65196" i="1"/>
  <c r="O65197" i="1"/>
  <c r="O65198" i="1"/>
  <c r="O65199" i="1"/>
  <c r="O65200" i="1"/>
  <c r="O65201" i="1"/>
  <c r="O65202" i="1"/>
  <c r="O65203" i="1"/>
  <c r="O65204" i="1"/>
  <c r="O65205" i="1"/>
  <c r="O65206" i="1"/>
  <c r="O65207" i="1"/>
  <c r="O65208" i="1"/>
  <c r="O65209" i="1"/>
  <c r="O65210" i="1"/>
  <c r="O65211" i="1"/>
  <c r="O65212" i="1"/>
  <c r="O65213" i="1"/>
  <c r="O65214" i="1"/>
  <c r="O65215" i="1"/>
  <c r="O65216" i="1"/>
  <c r="O65217" i="1"/>
  <c r="O65218" i="1"/>
  <c r="O65219" i="1"/>
  <c r="O65220" i="1"/>
  <c r="O65221" i="1"/>
  <c r="O65222" i="1"/>
  <c r="O65223" i="1"/>
  <c r="O65224" i="1"/>
  <c r="O65225" i="1"/>
  <c r="O65226" i="1"/>
  <c r="O65227" i="1"/>
  <c r="O65228" i="1"/>
  <c r="O65229" i="1"/>
  <c r="O65230" i="1"/>
  <c r="O65231" i="1"/>
  <c r="O65232" i="1"/>
  <c r="O65233" i="1"/>
  <c r="O65234" i="1"/>
  <c r="O65235" i="1"/>
  <c r="O65236" i="1"/>
  <c r="O65237" i="1"/>
  <c r="O65238" i="1"/>
  <c r="O65239" i="1"/>
  <c r="O65240" i="1"/>
  <c r="O65241" i="1"/>
  <c r="O65242" i="1"/>
  <c r="O65243" i="1"/>
  <c r="O65244" i="1"/>
  <c r="O65245" i="1"/>
  <c r="O65246" i="1"/>
  <c r="O65247" i="1"/>
  <c r="O65248" i="1"/>
  <c r="O65249" i="1"/>
  <c r="O65250" i="1"/>
  <c r="O65251" i="1"/>
  <c r="O65252" i="1"/>
  <c r="O65253" i="1"/>
  <c r="O65254" i="1"/>
  <c r="O65255" i="1"/>
  <c r="O65256" i="1"/>
  <c r="O65257" i="1"/>
  <c r="O65258" i="1"/>
  <c r="O65259" i="1"/>
  <c r="O65260" i="1"/>
  <c r="O65261" i="1"/>
  <c r="O65262" i="1"/>
  <c r="O65263" i="1"/>
  <c r="O65264" i="1"/>
  <c r="O65265" i="1"/>
  <c r="O65266" i="1"/>
  <c r="O65267" i="1"/>
  <c r="O65268" i="1"/>
  <c r="O65269" i="1"/>
  <c r="O65270" i="1"/>
  <c r="O65271" i="1"/>
  <c r="O65272" i="1"/>
  <c r="O65273" i="1"/>
  <c r="O65274" i="1"/>
  <c r="O65275" i="1"/>
  <c r="O65276" i="1"/>
  <c r="O65277" i="1"/>
  <c r="O65278" i="1"/>
  <c r="O65279" i="1"/>
  <c r="O65280" i="1"/>
  <c r="O65281" i="1"/>
  <c r="O65282" i="1"/>
  <c r="O65283" i="1"/>
  <c r="O65284" i="1"/>
  <c r="O65285" i="1"/>
  <c r="O65286" i="1"/>
  <c r="O65287" i="1"/>
  <c r="O65288" i="1"/>
  <c r="O65289" i="1"/>
  <c r="O65290" i="1"/>
  <c r="O65291" i="1"/>
  <c r="O65292" i="1"/>
  <c r="O65293" i="1"/>
  <c r="O65294" i="1"/>
  <c r="O65295" i="1"/>
  <c r="O65296" i="1"/>
  <c r="O65297" i="1"/>
  <c r="O65298" i="1"/>
  <c r="O65299" i="1"/>
  <c r="O65300" i="1"/>
  <c r="O65301" i="1"/>
  <c r="O65302" i="1"/>
  <c r="O65303" i="1"/>
  <c r="O65304" i="1"/>
  <c r="O65305" i="1"/>
  <c r="O65306" i="1"/>
  <c r="O65307" i="1"/>
  <c r="O65308" i="1"/>
  <c r="O65309" i="1"/>
  <c r="O65310" i="1"/>
  <c r="O65311" i="1"/>
  <c r="O65312" i="1"/>
  <c r="O65313" i="1"/>
  <c r="O65314" i="1"/>
  <c r="O65315" i="1"/>
  <c r="O65316" i="1"/>
  <c r="O65317" i="1"/>
  <c r="O65318" i="1"/>
  <c r="O65319" i="1"/>
  <c r="O65320" i="1"/>
  <c r="O65321" i="1"/>
  <c r="O65322" i="1"/>
  <c r="O65323" i="1"/>
  <c r="O65324" i="1"/>
  <c r="O65325" i="1"/>
  <c r="O65326" i="1"/>
  <c r="O65327" i="1"/>
  <c r="O65328" i="1"/>
  <c r="O65329" i="1"/>
  <c r="O65330" i="1"/>
  <c r="O65331" i="1"/>
  <c r="O65332" i="1"/>
  <c r="O65333" i="1"/>
  <c r="O65334" i="1"/>
  <c r="O65335" i="1"/>
  <c r="O65336" i="1"/>
  <c r="O65337" i="1"/>
  <c r="O65338" i="1"/>
  <c r="O65339" i="1"/>
  <c r="O65340" i="1"/>
  <c r="O65341" i="1"/>
  <c r="O65342" i="1"/>
  <c r="O65343" i="1"/>
  <c r="O65344" i="1"/>
  <c r="O65345" i="1"/>
  <c r="O65346" i="1"/>
  <c r="O65347" i="1"/>
  <c r="O65348" i="1"/>
  <c r="O65349" i="1"/>
  <c r="O65350" i="1"/>
  <c r="O65351" i="1"/>
  <c r="O65352" i="1"/>
  <c r="O65353" i="1"/>
  <c r="O65354" i="1"/>
  <c r="O65355" i="1"/>
  <c r="O65356" i="1"/>
  <c r="O65357" i="1"/>
  <c r="O65358" i="1"/>
  <c r="O65359" i="1"/>
  <c r="O65360" i="1"/>
  <c r="O65361" i="1"/>
  <c r="O65362" i="1"/>
  <c r="O65363" i="1"/>
  <c r="O65364" i="1"/>
  <c r="O65365" i="1"/>
  <c r="O65366" i="1"/>
  <c r="O65367" i="1"/>
  <c r="O65368" i="1"/>
  <c r="O65369" i="1"/>
  <c r="O65370" i="1"/>
  <c r="O65371" i="1"/>
  <c r="O65372" i="1"/>
  <c r="O65373" i="1"/>
  <c r="O65374" i="1"/>
  <c r="O65375" i="1"/>
  <c r="O65376" i="1"/>
  <c r="O65377" i="1"/>
  <c r="O65378" i="1"/>
  <c r="O65379" i="1"/>
  <c r="O65380" i="1"/>
  <c r="O65381" i="1"/>
  <c r="O65382" i="1"/>
  <c r="O65383" i="1"/>
  <c r="O65384" i="1"/>
  <c r="O65385" i="1"/>
  <c r="O65386" i="1"/>
  <c r="O65387" i="1"/>
  <c r="O65388" i="1"/>
  <c r="O65389" i="1"/>
  <c r="O65390" i="1"/>
  <c r="O65391" i="1"/>
  <c r="O65392" i="1"/>
  <c r="O65393" i="1"/>
  <c r="O65394" i="1"/>
  <c r="O65395" i="1"/>
  <c r="O65396" i="1"/>
  <c r="O65397" i="1"/>
  <c r="O65398" i="1"/>
  <c r="O65399" i="1"/>
  <c r="O65400" i="1"/>
  <c r="O65401" i="1"/>
  <c r="O65402" i="1"/>
  <c r="O65403" i="1"/>
  <c r="O65404" i="1"/>
  <c r="O65405" i="1"/>
  <c r="O65406" i="1"/>
  <c r="O65407" i="1"/>
  <c r="O65408" i="1"/>
  <c r="O65409" i="1"/>
  <c r="O65410" i="1"/>
  <c r="O65411" i="1"/>
  <c r="O65412" i="1"/>
  <c r="O65413" i="1"/>
  <c r="O65414" i="1"/>
  <c r="O65415" i="1"/>
  <c r="O65416" i="1"/>
  <c r="O65417" i="1"/>
  <c r="O65418" i="1"/>
  <c r="O65419" i="1"/>
  <c r="O65420" i="1"/>
  <c r="O65421" i="1"/>
  <c r="O65422" i="1"/>
  <c r="O65423" i="1"/>
  <c r="O65424" i="1"/>
  <c r="O65425" i="1"/>
  <c r="O65426" i="1"/>
  <c r="O65427" i="1"/>
  <c r="O65428" i="1"/>
  <c r="O65429" i="1"/>
  <c r="O65430" i="1"/>
  <c r="O65431" i="1"/>
  <c r="O65432" i="1"/>
  <c r="O65433" i="1"/>
  <c r="O65434" i="1"/>
  <c r="O65435" i="1"/>
  <c r="O65436" i="1"/>
  <c r="O65437" i="1"/>
  <c r="O65438" i="1"/>
  <c r="O65439" i="1"/>
  <c r="O65440" i="1"/>
  <c r="O65441" i="1"/>
  <c r="O65442" i="1"/>
  <c r="O65443" i="1"/>
  <c r="O65444" i="1"/>
  <c r="O65445" i="1"/>
  <c r="O65446" i="1"/>
  <c r="O65447" i="1"/>
  <c r="O65448" i="1"/>
  <c r="O65449" i="1"/>
  <c r="O65450" i="1"/>
  <c r="O65451" i="1"/>
  <c r="O65452" i="1"/>
  <c r="O65453" i="1"/>
  <c r="O65454" i="1"/>
  <c r="O65455" i="1"/>
  <c r="O65456" i="1"/>
  <c r="O65457" i="1"/>
  <c r="O65458" i="1"/>
  <c r="O65459" i="1"/>
  <c r="O65460" i="1"/>
  <c r="O65461" i="1"/>
  <c r="O65462" i="1"/>
  <c r="O65463" i="1"/>
  <c r="O65464" i="1"/>
  <c r="O65465" i="1"/>
  <c r="O65466" i="1"/>
  <c r="O65467" i="1"/>
  <c r="O65468" i="1"/>
  <c r="O65469" i="1"/>
  <c r="O65470" i="1"/>
  <c r="O65471" i="1"/>
  <c r="O65472" i="1"/>
  <c r="O65473" i="1"/>
  <c r="O65474" i="1"/>
  <c r="O65475" i="1"/>
  <c r="O65476" i="1"/>
  <c r="O65477" i="1"/>
  <c r="O65478" i="1"/>
  <c r="O65479" i="1"/>
  <c r="O65480" i="1"/>
  <c r="O65481" i="1"/>
  <c r="O65482" i="1"/>
  <c r="O65483" i="1"/>
  <c r="O65484" i="1"/>
  <c r="O65485" i="1"/>
  <c r="O65486" i="1"/>
  <c r="O65487" i="1"/>
  <c r="O65488" i="1"/>
  <c r="O65489" i="1"/>
  <c r="O65490" i="1"/>
  <c r="O65491" i="1"/>
  <c r="O65492" i="1"/>
  <c r="O65493" i="1"/>
  <c r="O65494" i="1"/>
  <c r="O65495" i="1"/>
  <c r="O65496" i="1"/>
  <c r="O65497" i="1"/>
  <c r="O65498" i="1"/>
  <c r="O65499" i="1"/>
  <c r="O65500" i="1"/>
  <c r="O65501" i="1"/>
  <c r="O65502" i="1"/>
  <c r="O65503" i="1"/>
  <c r="O65504" i="1"/>
  <c r="O65505" i="1"/>
  <c r="O65506" i="1"/>
  <c r="O65507" i="1"/>
  <c r="O65508" i="1"/>
  <c r="O65509" i="1"/>
  <c r="O65510" i="1"/>
  <c r="O65511" i="1"/>
  <c r="O65512" i="1"/>
  <c r="O65513" i="1"/>
  <c r="O65514" i="1"/>
  <c r="O65515" i="1"/>
  <c r="O65516" i="1"/>
  <c r="O65517" i="1"/>
  <c r="O65518" i="1"/>
  <c r="O65519" i="1"/>
  <c r="O65520" i="1"/>
  <c r="O65521" i="1"/>
  <c r="O65522" i="1"/>
  <c r="O65523" i="1"/>
  <c r="O65524" i="1"/>
  <c r="O65525" i="1"/>
  <c r="O65526" i="1"/>
  <c r="O65527" i="1"/>
  <c r="O65528" i="1"/>
  <c r="O65529" i="1"/>
  <c r="O65530" i="1"/>
  <c r="O65531" i="1"/>
  <c r="O65532" i="1"/>
  <c r="O65533" i="1"/>
  <c r="O65534" i="1"/>
  <c r="O65535" i="1"/>
  <c r="O65536" i="1"/>
  <c r="O65537" i="1"/>
  <c r="O65538" i="1"/>
  <c r="O65539" i="1"/>
  <c r="O65540" i="1"/>
  <c r="O65541" i="1"/>
  <c r="O65542" i="1"/>
  <c r="O65543" i="1"/>
  <c r="O65544" i="1"/>
  <c r="O65545" i="1"/>
  <c r="O65546" i="1"/>
  <c r="O65547" i="1"/>
  <c r="O65548" i="1"/>
  <c r="O65549" i="1"/>
  <c r="O65550" i="1"/>
  <c r="O65551" i="1"/>
  <c r="O65552" i="1"/>
  <c r="O65553" i="1"/>
  <c r="O65554" i="1"/>
  <c r="O65555" i="1"/>
  <c r="O65556" i="1"/>
  <c r="O65557" i="1"/>
  <c r="O65558" i="1"/>
  <c r="O65559" i="1"/>
  <c r="O65560" i="1"/>
  <c r="O65561" i="1"/>
  <c r="O65562" i="1"/>
  <c r="O65563" i="1"/>
  <c r="O65564" i="1"/>
  <c r="O65565" i="1"/>
  <c r="O65566" i="1"/>
  <c r="O65567" i="1"/>
  <c r="O65568" i="1"/>
  <c r="O65569" i="1"/>
  <c r="O65570" i="1"/>
  <c r="O65571" i="1"/>
  <c r="O65572" i="1"/>
  <c r="O65573" i="1"/>
  <c r="O65574" i="1"/>
  <c r="O65575" i="1"/>
  <c r="O65576" i="1"/>
  <c r="O65577" i="1"/>
  <c r="O65578" i="1"/>
  <c r="O65579" i="1"/>
  <c r="O65580" i="1"/>
  <c r="O65581" i="1"/>
  <c r="O65582" i="1"/>
  <c r="O65583" i="1"/>
  <c r="O65584" i="1"/>
  <c r="O65585" i="1"/>
  <c r="O65586" i="1"/>
  <c r="O65587" i="1"/>
  <c r="O65588" i="1"/>
  <c r="O65589" i="1"/>
  <c r="O65590" i="1"/>
  <c r="O65591" i="1"/>
  <c r="O65592" i="1"/>
  <c r="O65593" i="1"/>
  <c r="O65594" i="1"/>
  <c r="O65595" i="1"/>
  <c r="O65596" i="1"/>
  <c r="O65597" i="1"/>
  <c r="O65598" i="1"/>
  <c r="O65599" i="1"/>
  <c r="O65600" i="1"/>
  <c r="O65601" i="1"/>
  <c r="O65602" i="1"/>
  <c r="O65603" i="1"/>
  <c r="O65604" i="1"/>
  <c r="O65605" i="1"/>
  <c r="O65606" i="1"/>
  <c r="O65607" i="1"/>
  <c r="O65608" i="1"/>
  <c r="O65609" i="1"/>
  <c r="O65610" i="1"/>
  <c r="O65611" i="1"/>
  <c r="O65612" i="1"/>
  <c r="O65613" i="1"/>
  <c r="O65614" i="1"/>
  <c r="O65615" i="1"/>
  <c r="O65616" i="1"/>
  <c r="O65617" i="1"/>
  <c r="O65618" i="1"/>
  <c r="O65619" i="1"/>
  <c r="O65620" i="1"/>
  <c r="O65621" i="1"/>
  <c r="O65622" i="1"/>
  <c r="O65623" i="1"/>
  <c r="O65624" i="1"/>
  <c r="O65625" i="1"/>
  <c r="O65626" i="1"/>
  <c r="O65627" i="1"/>
  <c r="O65628" i="1"/>
  <c r="O65629" i="1"/>
  <c r="O65630" i="1"/>
  <c r="O65631" i="1"/>
  <c r="O65632" i="1"/>
  <c r="O65633" i="1"/>
  <c r="O65634" i="1"/>
  <c r="O65635" i="1"/>
  <c r="O65636" i="1"/>
  <c r="O65637" i="1"/>
  <c r="O65638" i="1"/>
  <c r="O65639" i="1"/>
  <c r="O65640" i="1"/>
  <c r="O65641" i="1"/>
  <c r="O65642" i="1"/>
  <c r="O65643" i="1"/>
  <c r="O65644" i="1"/>
  <c r="O65645" i="1"/>
  <c r="O65646" i="1"/>
  <c r="O65647" i="1"/>
  <c r="O65648" i="1"/>
  <c r="O65649" i="1"/>
  <c r="O65650" i="1"/>
  <c r="O65651" i="1"/>
  <c r="O65652" i="1"/>
  <c r="O65653" i="1"/>
  <c r="O65654" i="1"/>
  <c r="O65655" i="1"/>
  <c r="O65656" i="1"/>
  <c r="O65657" i="1"/>
  <c r="O65658" i="1"/>
  <c r="O65659" i="1"/>
  <c r="O65660" i="1"/>
  <c r="O65661" i="1"/>
  <c r="O65662" i="1"/>
  <c r="O65663" i="1"/>
  <c r="O65664" i="1"/>
  <c r="O65665" i="1"/>
  <c r="O65666" i="1"/>
  <c r="O65667" i="1"/>
  <c r="O65668" i="1"/>
  <c r="O65669" i="1"/>
  <c r="O65670" i="1"/>
  <c r="O65671" i="1"/>
  <c r="O65672" i="1"/>
  <c r="O65673" i="1"/>
  <c r="O65674" i="1"/>
  <c r="O65675" i="1"/>
  <c r="O65676" i="1"/>
  <c r="O65677" i="1"/>
  <c r="O65678" i="1"/>
  <c r="O65679" i="1"/>
  <c r="O65680" i="1"/>
  <c r="O65681" i="1"/>
  <c r="O65682" i="1"/>
  <c r="O65683" i="1"/>
  <c r="O65684" i="1"/>
  <c r="O65685" i="1"/>
  <c r="O65686" i="1"/>
  <c r="O65687" i="1"/>
  <c r="O65688" i="1"/>
  <c r="O65689" i="1"/>
  <c r="O65690" i="1"/>
  <c r="O65691" i="1"/>
  <c r="O65692" i="1"/>
  <c r="O65693" i="1"/>
  <c r="O65694" i="1"/>
  <c r="O65695" i="1"/>
  <c r="O65696" i="1"/>
  <c r="O65697" i="1"/>
  <c r="O65698" i="1"/>
  <c r="O65699" i="1"/>
  <c r="O65700" i="1"/>
  <c r="O65701" i="1"/>
  <c r="O65702" i="1"/>
  <c r="O65703" i="1"/>
  <c r="O65704" i="1"/>
  <c r="O65705" i="1"/>
  <c r="O65706" i="1"/>
  <c r="O65707" i="1"/>
  <c r="O65708" i="1"/>
  <c r="O65709" i="1"/>
  <c r="O65710" i="1"/>
  <c r="O65711" i="1"/>
  <c r="O65712" i="1"/>
  <c r="O65713" i="1"/>
  <c r="O65714" i="1"/>
  <c r="O65715" i="1"/>
  <c r="O65716" i="1"/>
  <c r="O65717" i="1"/>
  <c r="O65718" i="1"/>
  <c r="O65719" i="1"/>
  <c r="O65720" i="1"/>
  <c r="O65721" i="1"/>
  <c r="O65722" i="1"/>
  <c r="O65723" i="1"/>
  <c r="O65724" i="1"/>
  <c r="O65725" i="1"/>
  <c r="O65726" i="1"/>
  <c r="O65727" i="1"/>
  <c r="O65728" i="1"/>
  <c r="O65729" i="1"/>
  <c r="O65730" i="1"/>
  <c r="O65731" i="1"/>
  <c r="O65732" i="1"/>
  <c r="O65733" i="1"/>
  <c r="O65734" i="1"/>
  <c r="O65735" i="1"/>
  <c r="O65736" i="1"/>
  <c r="O65737" i="1"/>
  <c r="O65738" i="1"/>
  <c r="O65739" i="1"/>
  <c r="O65740" i="1"/>
  <c r="O65741" i="1"/>
  <c r="O65742" i="1"/>
  <c r="O65743" i="1"/>
  <c r="O65744" i="1"/>
  <c r="O65745" i="1"/>
  <c r="O65746" i="1"/>
  <c r="O65747" i="1"/>
  <c r="O65748" i="1"/>
  <c r="O65749" i="1"/>
  <c r="O65750" i="1"/>
  <c r="O65751" i="1"/>
  <c r="O65752" i="1"/>
  <c r="O65753" i="1"/>
  <c r="O65754" i="1"/>
  <c r="O65755" i="1"/>
  <c r="O65756" i="1"/>
  <c r="O65757" i="1"/>
  <c r="O65758" i="1"/>
  <c r="O65759" i="1"/>
  <c r="O65760" i="1"/>
  <c r="O65761" i="1"/>
  <c r="O65762" i="1"/>
  <c r="O65763" i="1"/>
  <c r="O65764" i="1"/>
  <c r="O65765" i="1"/>
  <c r="O65766" i="1"/>
  <c r="O65767" i="1"/>
  <c r="O65768" i="1"/>
  <c r="O65769" i="1"/>
  <c r="O65770" i="1"/>
  <c r="O65771" i="1"/>
  <c r="O65772" i="1"/>
  <c r="O65773" i="1"/>
  <c r="O65774" i="1"/>
  <c r="O65775" i="1"/>
  <c r="O65776" i="1"/>
  <c r="O65777" i="1"/>
  <c r="O65778" i="1"/>
  <c r="O65779" i="1"/>
  <c r="O65780" i="1"/>
  <c r="O65781" i="1"/>
  <c r="O65782" i="1"/>
  <c r="O65783" i="1"/>
  <c r="O65784" i="1"/>
  <c r="O65785" i="1"/>
  <c r="O65786" i="1"/>
  <c r="O65787" i="1"/>
  <c r="O65788" i="1"/>
  <c r="O65789" i="1"/>
  <c r="O65790" i="1"/>
  <c r="O65791" i="1"/>
  <c r="O65792" i="1"/>
  <c r="O65793" i="1"/>
  <c r="O65794" i="1"/>
  <c r="O65795" i="1"/>
  <c r="O65796" i="1"/>
  <c r="O65797" i="1"/>
  <c r="O65798" i="1"/>
  <c r="O65799" i="1"/>
  <c r="O65800" i="1"/>
  <c r="O65801" i="1"/>
  <c r="O65802" i="1"/>
  <c r="O65803" i="1"/>
  <c r="O65804" i="1"/>
  <c r="O65805" i="1"/>
  <c r="O65806" i="1"/>
  <c r="O65807" i="1"/>
  <c r="O65808" i="1"/>
  <c r="O65809" i="1"/>
  <c r="O65810" i="1"/>
  <c r="O65811" i="1"/>
  <c r="O65812" i="1"/>
  <c r="O65813" i="1"/>
  <c r="O65814" i="1"/>
  <c r="O65815" i="1"/>
  <c r="O65816" i="1"/>
  <c r="O65817" i="1"/>
  <c r="O65818" i="1"/>
  <c r="O65819" i="1"/>
  <c r="O65820" i="1"/>
  <c r="O65821" i="1"/>
  <c r="O65822" i="1"/>
  <c r="O65823" i="1"/>
  <c r="O65824" i="1"/>
  <c r="O65825" i="1"/>
  <c r="O65826" i="1"/>
  <c r="O65827" i="1"/>
  <c r="O65828" i="1"/>
  <c r="O65829" i="1"/>
  <c r="O65830" i="1"/>
  <c r="O65831" i="1"/>
  <c r="O65832" i="1"/>
  <c r="O65833" i="1"/>
  <c r="O65834" i="1"/>
  <c r="O65835" i="1"/>
  <c r="O65836" i="1"/>
  <c r="O65837" i="1"/>
  <c r="O65838" i="1"/>
  <c r="O65839" i="1"/>
  <c r="O65840" i="1"/>
  <c r="O65841" i="1"/>
  <c r="O65842" i="1"/>
  <c r="O65843" i="1"/>
  <c r="O65844" i="1"/>
  <c r="O65845" i="1"/>
  <c r="O65846" i="1"/>
  <c r="O65847" i="1"/>
  <c r="O65848" i="1"/>
  <c r="O65849" i="1"/>
  <c r="O65850" i="1"/>
  <c r="O65851" i="1"/>
  <c r="O65852" i="1"/>
  <c r="O65853" i="1"/>
  <c r="O65854" i="1"/>
  <c r="O65855" i="1"/>
  <c r="O65856" i="1"/>
  <c r="O65857" i="1"/>
  <c r="O65858" i="1"/>
  <c r="O65859" i="1"/>
  <c r="O65860" i="1"/>
  <c r="O65861" i="1"/>
  <c r="O65862" i="1"/>
  <c r="O65863" i="1"/>
  <c r="O65864" i="1"/>
  <c r="O65865" i="1"/>
  <c r="O65866" i="1"/>
  <c r="O65867" i="1"/>
  <c r="O65868" i="1"/>
  <c r="O65869" i="1"/>
  <c r="O65870" i="1"/>
  <c r="O65871" i="1"/>
  <c r="O65872" i="1"/>
  <c r="O65873" i="1"/>
  <c r="O65874" i="1"/>
  <c r="O65875" i="1"/>
  <c r="O65876" i="1"/>
  <c r="O65877" i="1"/>
  <c r="O65878" i="1"/>
  <c r="O65879" i="1"/>
  <c r="O65880" i="1"/>
  <c r="O65881" i="1"/>
  <c r="O65882" i="1"/>
  <c r="O65883" i="1"/>
  <c r="O65884" i="1"/>
  <c r="O65885" i="1"/>
  <c r="O65886" i="1"/>
  <c r="O65887" i="1"/>
  <c r="O65888" i="1"/>
  <c r="O65889" i="1"/>
  <c r="O65890" i="1"/>
  <c r="O65891" i="1"/>
  <c r="O65892" i="1"/>
  <c r="O65893" i="1"/>
  <c r="O65894" i="1"/>
  <c r="O65895" i="1"/>
  <c r="O65896" i="1"/>
  <c r="O65897" i="1"/>
  <c r="O65898" i="1"/>
  <c r="O65899" i="1"/>
  <c r="O65900" i="1"/>
  <c r="O65901" i="1"/>
  <c r="O65902" i="1"/>
  <c r="O65903" i="1"/>
  <c r="O65904" i="1"/>
  <c r="O65905" i="1"/>
  <c r="O65906" i="1"/>
  <c r="O65907" i="1"/>
  <c r="O65908" i="1"/>
  <c r="O65909" i="1"/>
  <c r="O65910" i="1"/>
  <c r="O65911" i="1"/>
  <c r="O65912" i="1"/>
  <c r="O65913" i="1"/>
  <c r="O65914" i="1"/>
  <c r="O65915" i="1"/>
  <c r="O65916" i="1"/>
  <c r="O65917" i="1"/>
  <c r="O65918" i="1"/>
  <c r="O65919" i="1"/>
  <c r="O65920" i="1"/>
  <c r="O65921" i="1"/>
  <c r="O65922" i="1"/>
  <c r="O65923" i="1"/>
  <c r="O65924" i="1"/>
  <c r="O65925" i="1"/>
  <c r="O65926" i="1"/>
  <c r="O65927" i="1"/>
  <c r="O65928" i="1"/>
  <c r="O65929" i="1"/>
  <c r="O65930" i="1"/>
  <c r="O65931" i="1"/>
  <c r="O65932" i="1"/>
  <c r="O65933" i="1"/>
  <c r="O65934" i="1"/>
  <c r="O65935" i="1"/>
  <c r="O65936" i="1"/>
  <c r="O65937" i="1"/>
  <c r="O65938" i="1"/>
  <c r="O65939" i="1"/>
  <c r="O65940" i="1"/>
  <c r="O65941" i="1"/>
  <c r="O65942" i="1"/>
  <c r="O65943" i="1"/>
  <c r="O65944" i="1"/>
  <c r="O65945" i="1"/>
  <c r="O65946" i="1"/>
  <c r="O65947" i="1"/>
  <c r="O65948" i="1"/>
  <c r="O65949" i="1"/>
  <c r="O65950" i="1"/>
  <c r="O65951" i="1"/>
  <c r="O65952" i="1"/>
  <c r="O65953" i="1"/>
  <c r="O65954" i="1"/>
  <c r="O65955" i="1"/>
  <c r="O65956" i="1"/>
  <c r="O65957" i="1"/>
  <c r="O65958" i="1"/>
  <c r="O65959" i="1"/>
  <c r="O65960" i="1"/>
  <c r="O65961" i="1"/>
  <c r="O65962" i="1"/>
  <c r="O65963" i="1"/>
  <c r="O65964" i="1"/>
  <c r="O65965" i="1"/>
  <c r="O65966" i="1"/>
  <c r="O65967" i="1"/>
  <c r="O65968" i="1"/>
  <c r="O65969" i="1"/>
  <c r="O65970" i="1"/>
  <c r="O65971" i="1"/>
  <c r="O65972" i="1"/>
  <c r="O65973" i="1"/>
  <c r="O65974" i="1"/>
  <c r="O65975" i="1"/>
  <c r="O65976" i="1"/>
  <c r="O65977" i="1"/>
  <c r="O65978" i="1"/>
  <c r="O65979" i="1"/>
  <c r="O65980" i="1"/>
  <c r="O65981" i="1"/>
  <c r="O65982" i="1"/>
  <c r="O65983" i="1"/>
  <c r="O65984" i="1"/>
  <c r="O65985" i="1"/>
  <c r="O65986" i="1"/>
  <c r="O65987" i="1"/>
  <c r="O65988" i="1"/>
  <c r="O65989" i="1"/>
  <c r="O65990" i="1"/>
  <c r="O65991" i="1"/>
  <c r="O65992" i="1"/>
  <c r="O65993" i="1"/>
  <c r="O65994" i="1"/>
  <c r="O65995" i="1"/>
  <c r="O65996" i="1"/>
  <c r="O65997" i="1"/>
  <c r="O65998" i="1"/>
  <c r="O65999" i="1"/>
  <c r="O66000" i="1"/>
  <c r="O66001" i="1"/>
  <c r="O66002" i="1"/>
  <c r="O66003" i="1"/>
  <c r="O66004" i="1"/>
  <c r="O66005" i="1"/>
  <c r="O66006" i="1"/>
  <c r="O66007" i="1"/>
  <c r="O66008" i="1"/>
  <c r="O66009" i="1"/>
  <c r="O66010" i="1"/>
  <c r="O66011" i="1"/>
  <c r="O66012" i="1"/>
  <c r="O66013" i="1"/>
  <c r="O66014" i="1"/>
  <c r="O66015" i="1"/>
  <c r="O66016" i="1"/>
  <c r="O66017" i="1"/>
  <c r="O66018" i="1"/>
  <c r="O66019" i="1"/>
  <c r="O66020" i="1"/>
  <c r="O66021" i="1"/>
  <c r="O66022" i="1"/>
  <c r="O66023" i="1"/>
  <c r="O66024" i="1"/>
  <c r="O66025" i="1"/>
  <c r="O66026" i="1"/>
  <c r="O66027" i="1"/>
  <c r="O66028" i="1"/>
  <c r="O66029" i="1"/>
  <c r="O66030" i="1"/>
  <c r="O66031" i="1"/>
  <c r="O66032" i="1"/>
  <c r="O66033" i="1"/>
  <c r="O66034" i="1"/>
  <c r="O66035" i="1"/>
  <c r="O66036" i="1"/>
  <c r="O66037" i="1"/>
  <c r="O66038" i="1"/>
  <c r="O66039" i="1"/>
  <c r="O66040" i="1"/>
  <c r="O66041" i="1"/>
  <c r="O66042" i="1"/>
  <c r="O66043" i="1"/>
  <c r="O66044" i="1"/>
  <c r="O66045" i="1"/>
  <c r="O66046" i="1"/>
  <c r="O66047" i="1"/>
  <c r="O66048" i="1"/>
  <c r="O66049" i="1"/>
  <c r="O66050" i="1"/>
  <c r="O66051" i="1"/>
  <c r="O66052" i="1"/>
  <c r="O66053" i="1"/>
  <c r="O66054" i="1"/>
  <c r="O66055" i="1"/>
  <c r="O66056" i="1"/>
  <c r="O66057" i="1"/>
  <c r="O66058" i="1"/>
  <c r="O66059" i="1"/>
  <c r="O66060" i="1"/>
  <c r="O66061" i="1"/>
  <c r="O66062" i="1"/>
  <c r="O66063" i="1"/>
  <c r="O66064" i="1"/>
  <c r="O66065" i="1"/>
  <c r="O66066" i="1"/>
  <c r="O66067" i="1"/>
  <c r="O66068" i="1"/>
  <c r="O66069" i="1"/>
  <c r="O66070" i="1"/>
  <c r="O66071" i="1"/>
  <c r="O66072" i="1"/>
  <c r="O66073" i="1"/>
  <c r="O66074" i="1"/>
  <c r="O66075" i="1"/>
  <c r="O66076" i="1"/>
  <c r="O66077" i="1"/>
  <c r="O66078" i="1"/>
  <c r="O66079" i="1"/>
  <c r="O66080" i="1"/>
  <c r="O66081" i="1"/>
  <c r="O66082" i="1"/>
  <c r="O66083" i="1"/>
  <c r="O66084" i="1"/>
  <c r="O66085" i="1"/>
  <c r="O66086" i="1"/>
  <c r="O66087" i="1"/>
  <c r="O66088" i="1"/>
  <c r="O66089" i="1"/>
  <c r="O66090" i="1"/>
  <c r="O66091" i="1"/>
  <c r="O66092" i="1"/>
  <c r="O66093" i="1"/>
  <c r="O66094" i="1"/>
  <c r="O66095" i="1"/>
  <c r="O66096" i="1"/>
  <c r="O66097" i="1"/>
  <c r="O66098" i="1"/>
  <c r="O66099" i="1"/>
  <c r="O66100" i="1"/>
  <c r="O66101" i="1"/>
  <c r="O66102" i="1"/>
  <c r="O66103" i="1"/>
  <c r="O66104" i="1"/>
  <c r="O66105" i="1"/>
  <c r="O66106" i="1"/>
  <c r="O66107" i="1"/>
  <c r="O66108" i="1"/>
  <c r="O66109" i="1"/>
  <c r="O66110" i="1"/>
  <c r="O66111" i="1"/>
  <c r="O66112" i="1"/>
  <c r="O66113" i="1"/>
  <c r="O66114" i="1"/>
  <c r="O66115" i="1"/>
  <c r="O66116" i="1"/>
  <c r="O66117" i="1"/>
  <c r="O66118" i="1"/>
  <c r="O66119" i="1"/>
  <c r="O66120" i="1"/>
  <c r="O66121" i="1"/>
  <c r="O66122" i="1"/>
  <c r="O66123" i="1"/>
  <c r="O66124" i="1"/>
  <c r="O66125" i="1"/>
  <c r="O66126" i="1"/>
  <c r="O66127" i="1"/>
  <c r="O66128" i="1"/>
  <c r="O66129" i="1"/>
  <c r="O66130" i="1"/>
  <c r="O66131" i="1"/>
  <c r="O66132" i="1"/>
  <c r="O66133" i="1"/>
  <c r="O66134" i="1"/>
  <c r="O66135" i="1"/>
  <c r="O66136" i="1"/>
  <c r="O66137" i="1"/>
  <c r="O66138" i="1"/>
  <c r="O66139" i="1"/>
  <c r="O66140" i="1"/>
  <c r="O66141" i="1"/>
  <c r="O66142" i="1"/>
  <c r="O66143" i="1"/>
  <c r="O66144" i="1"/>
  <c r="O66145" i="1"/>
  <c r="O66146" i="1"/>
  <c r="O66147" i="1"/>
  <c r="O66148" i="1"/>
  <c r="O66149" i="1"/>
  <c r="O66150" i="1"/>
  <c r="O66151" i="1"/>
  <c r="O66152" i="1"/>
  <c r="O66153" i="1"/>
  <c r="O66154" i="1"/>
  <c r="O66155" i="1"/>
  <c r="O66156" i="1"/>
  <c r="O66157" i="1"/>
  <c r="O66158" i="1"/>
  <c r="O66159" i="1"/>
  <c r="O66160" i="1"/>
  <c r="O66161" i="1"/>
  <c r="O66162" i="1"/>
  <c r="O66163" i="1"/>
  <c r="O66164" i="1"/>
  <c r="O66165" i="1"/>
  <c r="O66166" i="1"/>
  <c r="O66167" i="1"/>
  <c r="O66168" i="1"/>
  <c r="O66169" i="1"/>
  <c r="O66170" i="1"/>
  <c r="O66171" i="1"/>
  <c r="O66172" i="1"/>
  <c r="O66173" i="1"/>
  <c r="O66174" i="1"/>
  <c r="O66175" i="1"/>
  <c r="O66176" i="1"/>
  <c r="O66177" i="1"/>
  <c r="O66178" i="1"/>
  <c r="O66179" i="1"/>
  <c r="O66180" i="1"/>
  <c r="O66181" i="1"/>
  <c r="O66182" i="1"/>
  <c r="O66183" i="1"/>
  <c r="O66184" i="1"/>
  <c r="O66185" i="1"/>
  <c r="O66186" i="1"/>
  <c r="O66187" i="1"/>
  <c r="O66188" i="1"/>
  <c r="O66189" i="1"/>
  <c r="O66190" i="1"/>
  <c r="O66191" i="1"/>
  <c r="O66192" i="1"/>
  <c r="O66193" i="1"/>
  <c r="O66194" i="1"/>
  <c r="O66195" i="1"/>
  <c r="O66196" i="1"/>
  <c r="O66197" i="1"/>
  <c r="O66198" i="1"/>
  <c r="O66199" i="1"/>
  <c r="O66200" i="1"/>
  <c r="O66201" i="1"/>
  <c r="O66202" i="1"/>
  <c r="O66203" i="1"/>
  <c r="O66204" i="1"/>
  <c r="O66205" i="1"/>
  <c r="O66206" i="1"/>
  <c r="O66207" i="1"/>
  <c r="O66208" i="1"/>
  <c r="O66209" i="1"/>
  <c r="O66210" i="1"/>
  <c r="O66211" i="1"/>
  <c r="O66212" i="1"/>
  <c r="O66213" i="1"/>
  <c r="O66214" i="1"/>
  <c r="O66215" i="1"/>
  <c r="O66216" i="1"/>
  <c r="O66217" i="1"/>
  <c r="O66218" i="1"/>
  <c r="O66219" i="1"/>
  <c r="O66220" i="1"/>
  <c r="O66221" i="1"/>
  <c r="O66222" i="1"/>
  <c r="O66223" i="1"/>
  <c r="O66224" i="1"/>
  <c r="O66225" i="1"/>
  <c r="O66226" i="1"/>
  <c r="O66227" i="1"/>
  <c r="O66228" i="1"/>
  <c r="O66229" i="1"/>
  <c r="O66230" i="1"/>
  <c r="O66231" i="1"/>
  <c r="O66232" i="1"/>
  <c r="O66233" i="1"/>
  <c r="O66234" i="1"/>
  <c r="O66235" i="1"/>
  <c r="O66236" i="1"/>
  <c r="O66237" i="1"/>
  <c r="O66238" i="1"/>
  <c r="O66239" i="1"/>
  <c r="O66240" i="1"/>
  <c r="O66241" i="1"/>
  <c r="O66242" i="1"/>
  <c r="O66243" i="1"/>
  <c r="O66244" i="1"/>
  <c r="O66245" i="1"/>
  <c r="O66246" i="1"/>
  <c r="O66247" i="1"/>
  <c r="O66248" i="1"/>
  <c r="O66249" i="1"/>
  <c r="O66250" i="1"/>
  <c r="O66251" i="1"/>
  <c r="O66252" i="1"/>
  <c r="O66253" i="1"/>
  <c r="O66254" i="1"/>
  <c r="O66255" i="1"/>
  <c r="O66256" i="1"/>
  <c r="O66257" i="1"/>
  <c r="O66258" i="1"/>
  <c r="O66259" i="1"/>
  <c r="O66260" i="1"/>
  <c r="O66261" i="1"/>
  <c r="O66262" i="1"/>
  <c r="O66263" i="1"/>
  <c r="O66264" i="1"/>
  <c r="O66265" i="1"/>
  <c r="O66266" i="1"/>
  <c r="O66267" i="1"/>
  <c r="O66268" i="1"/>
  <c r="O66269" i="1"/>
  <c r="O66270" i="1"/>
  <c r="O66271" i="1"/>
  <c r="O66272" i="1"/>
  <c r="O66273" i="1"/>
  <c r="O66274" i="1"/>
  <c r="O66275" i="1"/>
  <c r="O66276" i="1"/>
  <c r="O66277" i="1"/>
  <c r="O66278" i="1"/>
  <c r="O66279" i="1"/>
  <c r="O66280" i="1"/>
  <c r="O66281" i="1"/>
  <c r="O66282" i="1"/>
  <c r="O66283" i="1"/>
  <c r="O66284" i="1"/>
  <c r="O66285" i="1"/>
  <c r="O66286" i="1"/>
  <c r="O66287" i="1"/>
  <c r="O66288" i="1"/>
  <c r="O66289" i="1"/>
  <c r="O66290" i="1"/>
  <c r="O66291" i="1"/>
  <c r="O66292" i="1"/>
  <c r="O66293" i="1"/>
  <c r="O66294" i="1"/>
  <c r="O66295" i="1"/>
  <c r="O66296" i="1"/>
  <c r="O66297" i="1"/>
  <c r="O66298" i="1"/>
  <c r="O66299" i="1"/>
  <c r="O66300" i="1"/>
  <c r="O66301" i="1"/>
  <c r="O66302" i="1"/>
  <c r="O66303" i="1"/>
  <c r="O66304" i="1"/>
  <c r="O66305" i="1"/>
  <c r="O66306" i="1"/>
  <c r="O66307" i="1"/>
  <c r="O66308" i="1"/>
  <c r="O66309" i="1"/>
  <c r="O66310" i="1"/>
  <c r="O66311" i="1"/>
  <c r="O66312" i="1"/>
  <c r="O66313" i="1"/>
  <c r="O66314" i="1"/>
  <c r="O66315" i="1"/>
  <c r="O66316" i="1"/>
  <c r="O66317" i="1"/>
  <c r="O66318" i="1"/>
  <c r="O66319" i="1"/>
  <c r="O66320" i="1"/>
  <c r="O66321" i="1"/>
  <c r="O66322" i="1"/>
  <c r="O66323" i="1"/>
  <c r="O66324" i="1"/>
  <c r="O66325" i="1"/>
  <c r="O66326" i="1"/>
  <c r="O66327" i="1"/>
  <c r="O66328" i="1"/>
  <c r="O66329" i="1"/>
  <c r="O66330" i="1"/>
  <c r="O66331" i="1"/>
  <c r="O66332" i="1"/>
  <c r="O66333" i="1"/>
  <c r="O66334" i="1"/>
  <c r="O66335" i="1"/>
  <c r="O66336" i="1"/>
  <c r="O66337" i="1"/>
  <c r="O66338" i="1"/>
  <c r="O66339" i="1"/>
  <c r="O66340" i="1"/>
  <c r="O66341" i="1"/>
  <c r="O66342" i="1"/>
  <c r="O66343" i="1"/>
  <c r="O66344" i="1"/>
  <c r="O66345" i="1"/>
  <c r="O66346" i="1"/>
  <c r="O66347" i="1"/>
  <c r="O66348" i="1"/>
  <c r="O66349" i="1"/>
  <c r="O66350" i="1"/>
  <c r="O66351" i="1"/>
  <c r="O66352" i="1"/>
  <c r="O66353" i="1"/>
  <c r="O66354" i="1"/>
  <c r="O66355" i="1"/>
  <c r="O66356" i="1"/>
  <c r="O66357" i="1"/>
  <c r="O66358" i="1"/>
  <c r="O66359" i="1"/>
  <c r="O66360" i="1"/>
  <c r="O66361" i="1"/>
  <c r="O66362" i="1"/>
  <c r="O66363" i="1"/>
  <c r="O66364" i="1"/>
  <c r="O66365" i="1"/>
  <c r="O66366" i="1"/>
  <c r="O66367" i="1"/>
  <c r="O66368" i="1"/>
  <c r="O66369" i="1"/>
  <c r="O66370" i="1"/>
  <c r="O66371" i="1"/>
  <c r="O66372" i="1"/>
  <c r="O66373" i="1"/>
  <c r="O66374" i="1"/>
  <c r="O66375" i="1"/>
  <c r="O66376" i="1"/>
  <c r="O66377" i="1"/>
  <c r="O66378" i="1"/>
  <c r="O66379" i="1"/>
  <c r="O66380" i="1"/>
  <c r="O66381" i="1"/>
  <c r="O66382" i="1"/>
  <c r="O66383" i="1"/>
  <c r="O66384" i="1"/>
  <c r="O66385" i="1"/>
  <c r="O66386" i="1"/>
  <c r="O66387" i="1"/>
  <c r="O66388" i="1"/>
  <c r="O66389" i="1"/>
  <c r="O66390" i="1"/>
  <c r="O66391" i="1"/>
  <c r="O66392" i="1"/>
  <c r="O66393" i="1"/>
  <c r="O66394" i="1"/>
  <c r="O66395" i="1"/>
  <c r="O66396" i="1"/>
  <c r="O66397" i="1"/>
  <c r="O66398" i="1"/>
  <c r="O66399" i="1"/>
  <c r="O66400" i="1"/>
  <c r="O66401" i="1"/>
  <c r="O66402" i="1"/>
  <c r="O66403" i="1"/>
  <c r="O66404" i="1"/>
  <c r="O66405" i="1"/>
  <c r="O66406" i="1"/>
  <c r="O66407" i="1"/>
  <c r="O66408" i="1"/>
  <c r="O66409" i="1"/>
  <c r="O66410" i="1"/>
  <c r="O66411" i="1"/>
  <c r="O66412" i="1"/>
  <c r="O66413" i="1"/>
  <c r="O66414" i="1"/>
  <c r="O66415" i="1"/>
  <c r="O66416" i="1"/>
  <c r="O66417" i="1"/>
  <c r="O66418" i="1"/>
  <c r="O66419" i="1"/>
  <c r="O66420" i="1"/>
  <c r="O66421" i="1"/>
  <c r="O66422" i="1"/>
  <c r="O66423" i="1"/>
  <c r="O66424" i="1"/>
  <c r="O66425" i="1"/>
  <c r="O66426" i="1"/>
  <c r="O66427" i="1"/>
  <c r="O66428" i="1"/>
  <c r="O66429" i="1"/>
  <c r="O66430" i="1"/>
  <c r="O66431" i="1"/>
  <c r="O66432" i="1"/>
  <c r="O66433" i="1"/>
  <c r="O66434" i="1"/>
  <c r="O66435" i="1"/>
  <c r="O66436" i="1"/>
  <c r="O66437" i="1"/>
  <c r="O66438" i="1"/>
  <c r="O66439" i="1"/>
  <c r="O66440" i="1"/>
  <c r="O66441" i="1"/>
  <c r="O66442" i="1"/>
  <c r="O66443" i="1"/>
  <c r="O66444" i="1"/>
  <c r="O66445" i="1"/>
  <c r="O66446" i="1"/>
  <c r="O66447" i="1"/>
  <c r="O66448" i="1"/>
  <c r="O66449" i="1"/>
  <c r="O66450" i="1"/>
  <c r="O66451" i="1"/>
  <c r="O66452" i="1"/>
  <c r="O66453" i="1"/>
  <c r="O66454" i="1"/>
  <c r="O66455" i="1"/>
  <c r="O66456" i="1"/>
  <c r="O66457" i="1"/>
  <c r="O66458" i="1"/>
  <c r="O66459" i="1"/>
  <c r="O66460" i="1"/>
  <c r="O66461" i="1"/>
  <c r="O66462" i="1"/>
  <c r="O66463" i="1"/>
  <c r="O66464" i="1"/>
  <c r="O66465" i="1"/>
  <c r="O66466" i="1"/>
  <c r="O66467" i="1"/>
  <c r="O66468" i="1"/>
  <c r="O66469" i="1"/>
  <c r="O66470" i="1"/>
  <c r="O66471" i="1"/>
  <c r="O66472" i="1"/>
  <c r="O66473" i="1"/>
  <c r="O66474" i="1"/>
  <c r="O66475" i="1"/>
  <c r="O66476" i="1"/>
  <c r="O66477" i="1"/>
  <c r="O66478" i="1"/>
  <c r="O66479" i="1"/>
  <c r="O66480" i="1"/>
  <c r="O66481" i="1"/>
  <c r="O66482" i="1"/>
  <c r="O66483" i="1"/>
  <c r="O66484" i="1"/>
  <c r="O66485" i="1"/>
  <c r="O66486" i="1"/>
  <c r="O66487" i="1"/>
  <c r="O66488" i="1"/>
  <c r="O66489" i="1"/>
  <c r="O66490" i="1"/>
  <c r="O66491" i="1"/>
  <c r="O66492" i="1"/>
  <c r="O66493" i="1"/>
  <c r="O66494" i="1"/>
  <c r="O66495" i="1"/>
  <c r="O66496" i="1"/>
  <c r="O66497" i="1"/>
  <c r="O66498" i="1"/>
  <c r="O66499" i="1"/>
  <c r="O66500" i="1"/>
  <c r="O66501" i="1"/>
  <c r="O66502" i="1"/>
  <c r="O66503" i="1"/>
  <c r="O66504" i="1"/>
  <c r="O66505" i="1"/>
  <c r="O66506" i="1"/>
  <c r="O66507" i="1"/>
  <c r="O66508" i="1"/>
  <c r="O66509" i="1"/>
  <c r="O66510" i="1"/>
  <c r="O66511" i="1"/>
  <c r="O66512" i="1"/>
  <c r="O66513" i="1"/>
  <c r="O66514" i="1"/>
  <c r="O66515" i="1"/>
  <c r="O66516" i="1"/>
  <c r="O66517" i="1"/>
  <c r="O66518" i="1"/>
  <c r="O66519" i="1"/>
  <c r="O66520" i="1"/>
  <c r="O66521" i="1"/>
  <c r="O66522" i="1"/>
  <c r="O66523" i="1"/>
  <c r="O66524" i="1"/>
  <c r="O66525" i="1"/>
  <c r="O66526" i="1"/>
  <c r="O66527" i="1"/>
  <c r="O66528" i="1"/>
  <c r="O66529" i="1"/>
  <c r="O66530" i="1"/>
  <c r="O66531" i="1"/>
  <c r="O66532" i="1"/>
  <c r="O66533" i="1"/>
  <c r="O66534" i="1"/>
  <c r="O66535" i="1"/>
  <c r="O66536" i="1"/>
  <c r="O66537" i="1"/>
  <c r="O66538" i="1"/>
  <c r="O66539" i="1"/>
  <c r="O66540" i="1"/>
  <c r="O66541" i="1"/>
  <c r="O66542" i="1"/>
  <c r="O66543" i="1"/>
  <c r="O66544" i="1"/>
  <c r="O66545" i="1"/>
  <c r="O66546" i="1"/>
  <c r="O66547" i="1"/>
  <c r="O66548" i="1"/>
  <c r="O66549" i="1"/>
  <c r="O66550" i="1"/>
  <c r="O66551" i="1"/>
  <c r="O66552" i="1"/>
  <c r="O66553" i="1"/>
  <c r="O66554" i="1"/>
  <c r="O66555" i="1"/>
  <c r="O66556" i="1"/>
  <c r="O66557" i="1"/>
  <c r="O66558" i="1"/>
  <c r="O66559" i="1"/>
  <c r="O66560" i="1"/>
  <c r="O66561" i="1"/>
  <c r="O66562" i="1"/>
  <c r="O66563" i="1"/>
  <c r="O66564" i="1"/>
  <c r="O66565" i="1"/>
  <c r="O66566" i="1"/>
  <c r="O66567" i="1"/>
  <c r="O66568" i="1"/>
  <c r="O66569" i="1"/>
  <c r="O66570" i="1"/>
  <c r="O66571" i="1"/>
  <c r="O66572" i="1"/>
  <c r="O66573" i="1"/>
  <c r="O66574" i="1"/>
  <c r="O66575" i="1"/>
  <c r="O66576" i="1"/>
  <c r="O66577" i="1"/>
  <c r="O66578" i="1"/>
  <c r="O66579" i="1"/>
  <c r="O66580" i="1"/>
  <c r="O66581" i="1"/>
  <c r="O66582" i="1"/>
  <c r="O66583" i="1"/>
  <c r="O66584" i="1"/>
  <c r="O66585" i="1"/>
  <c r="O66586" i="1"/>
  <c r="O66587" i="1"/>
  <c r="O66588" i="1"/>
  <c r="O66589" i="1"/>
  <c r="O66590" i="1"/>
  <c r="O66591" i="1"/>
  <c r="O66592" i="1"/>
  <c r="O66593" i="1"/>
  <c r="O66594" i="1"/>
  <c r="O66595" i="1"/>
  <c r="O66596" i="1"/>
  <c r="O66597" i="1"/>
  <c r="O66598" i="1"/>
  <c r="O66599" i="1"/>
  <c r="O66600" i="1"/>
  <c r="O66601" i="1"/>
  <c r="O66602" i="1"/>
  <c r="O66603" i="1"/>
  <c r="O66604" i="1"/>
  <c r="O66605" i="1"/>
  <c r="O66606" i="1"/>
  <c r="O66607" i="1"/>
  <c r="O66608" i="1"/>
  <c r="O66609" i="1"/>
  <c r="O66610" i="1"/>
  <c r="O66611" i="1"/>
  <c r="O66612" i="1"/>
  <c r="O66613" i="1"/>
  <c r="O66614" i="1"/>
  <c r="O66615" i="1"/>
  <c r="O66616" i="1"/>
  <c r="O66617" i="1"/>
  <c r="O66618" i="1"/>
  <c r="O66619" i="1"/>
  <c r="O66620" i="1"/>
  <c r="O66621" i="1"/>
  <c r="O66622" i="1"/>
  <c r="O66623" i="1"/>
  <c r="O66624" i="1"/>
  <c r="O66625" i="1"/>
  <c r="O66626" i="1"/>
  <c r="O66627" i="1"/>
  <c r="O66628" i="1"/>
  <c r="O66629" i="1"/>
  <c r="O66630" i="1"/>
  <c r="O66631" i="1"/>
  <c r="O66632" i="1"/>
  <c r="O66633" i="1"/>
  <c r="O66634" i="1"/>
  <c r="O66635" i="1"/>
  <c r="O66636" i="1"/>
  <c r="O66637" i="1"/>
  <c r="O66638" i="1"/>
  <c r="O66639" i="1"/>
  <c r="O66640" i="1"/>
  <c r="O66641" i="1"/>
  <c r="O66642" i="1"/>
  <c r="O66643" i="1"/>
  <c r="O66644" i="1"/>
  <c r="O66645" i="1"/>
  <c r="O66646" i="1"/>
  <c r="O66647" i="1"/>
  <c r="O66648" i="1"/>
  <c r="O66649" i="1"/>
  <c r="O66650" i="1"/>
  <c r="O66651" i="1"/>
  <c r="O66652" i="1"/>
  <c r="O66653" i="1"/>
  <c r="O66654" i="1"/>
  <c r="O66655" i="1"/>
  <c r="O66656" i="1"/>
  <c r="O66657" i="1"/>
  <c r="O66658" i="1"/>
  <c r="O66659" i="1"/>
  <c r="O66660" i="1"/>
  <c r="O66661" i="1"/>
  <c r="O66662" i="1"/>
  <c r="O66663" i="1"/>
  <c r="O66664" i="1"/>
  <c r="O66665" i="1"/>
  <c r="O66666" i="1"/>
  <c r="O66667" i="1"/>
  <c r="O66668" i="1"/>
  <c r="O66669" i="1"/>
  <c r="O66670" i="1"/>
  <c r="O66671" i="1"/>
  <c r="O66672" i="1"/>
  <c r="O66673" i="1"/>
  <c r="O66674" i="1"/>
  <c r="O66675" i="1"/>
  <c r="O66676" i="1"/>
  <c r="O66677" i="1"/>
  <c r="O66678" i="1"/>
  <c r="O66679" i="1"/>
  <c r="O66680" i="1"/>
  <c r="O66681" i="1"/>
  <c r="O66682" i="1"/>
  <c r="O66683" i="1"/>
  <c r="O66684" i="1"/>
  <c r="O66685" i="1"/>
  <c r="O66686" i="1"/>
  <c r="O66687" i="1"/>
  <c r="O66688" i="1"/>
  <c r="O66689" i="1"/>
  <c r="O66690" i="1"/>
  <c r="O66691" i="1"/>
  <c r="O66692" i="1"/>
  <c r="O66693" i="1"/>
  <c r="O66694" i="1"/>
  <c r="O66695" i="1"/>
  <c r="O66696" i="1"/>
  <c r="O66697" i="1"/>
  <c r="O66698" i="1"/>
  <c r="O66699" i="1"/>
  <c r="O66700" i="1"/>
  <c r="O66701" i="1"/>
  <c r="O66702" i="1"/>
  <c r="O66703" i="1"/>
  <c r="O66704" i="1"/>
  <c r="O66705" i="1"/>
  <c r="O66706" i="1"/>
  <c r="O66707" i="1"/>
  <c r="O66708" i="1"/>
  <c r="O66709" i="1"/>
  <c r="O66710" i="1"/>
  <c r="O66711" i="1"/>
  <c r="O66712" i="1"/>
  <c r="O66713" i="1"/>
  <c r="O66714" i="1"/>
  <c r="O66715" i="1"/>
  <c r="O66716" i="1"/>
  <c r="O66717" i="1"/>
  <c r="O66718" i="1"/>
  <c r="O66719" i="1"/>
  <c r="O66720" i="1"/>
  <c r="O66721" i="1"/>
  <c r="O66722" i="1"/>
  <c r="O66723" i="1"/>
  <c r="O66724" i="1"/>
  <c r="O66725" i="1"/>
  <c r="O66726" i="1"/>
  <c r="O66727" i="1"/>
  <c r="O66728" i="1"/>
  <c r="O66729" i="1"/>
  <c r="O66730" i="1"/>
  <c r="O66731" i="1"/>
  <c r="O66732" i="1"/>
  <c r="O66733" i="1"/>
  <c r="O66734" i="1"/>
  <c r="O66735" i="1"/>
  <c r="O66736" i="1"/>
  <c r="O66737" i="1"/>
  <c r="O66738" i="1"/>
  <c r="O66739" i="1"/>
  <c r="O66740" i="1"/>
  <c r="O66741" i="1"/>
  <c r="O66742" i="1"/>
  <c r="O66743" i="1"/>
  <c r="O66744" i="1"/>
  <c r="O66745" i="1"/>
  <c r="O66746" i="1"/>
  <c r="O66747" i="1"/>
  <c r="O66748" i="1"/>
  <c r="O66749" i="1"/>
  <c r="O66750" i="1"/>
  <c r="O66751" i="1"/>
  <c r="O66752" i="1"/>
  <c r="O66753" i="1"/>
  <c r="O66754" i="1"/>
  <c r="O66755" i="1"/>
  <c r="O66756" i="1"/>
  <c r="O66757" i="1"/>
  <c r="O66758" i="1"/>
  <c r="O66759" i="1"/>
  <c r="O66760" i="1"/>
  <c r="O66761" i="1"/>
  <c r="O66762" i="1"/>
  <c r="O66763" i="1"/>
  <c r="O66764" i="1"/>
  <c r="O66765" i="1"/>
  <c r="O66766" i="1"/>
  <c r="O66767" i="1"/>
  <c r="O66768" i="1"/>
  <c r="O66769" i="1"/>
  <c r="O66770" i="1"/>
  <c r="O66771" i="1"/>
  <c r="O66772" i="1"/>
  <c r="O66773" i="1"/>
  <c r="O66774" i="1"/>
  <c r="O66775" i="1"/>
  <c r="O66776" i="1"/>
  <c r="O66777" i="1"/>
  <c r="O66778" i="1"/>
  <c r="O66779" i="1"/>
  <c r="O66780" i="1"/>
  <c r="O66781" i="1"/>
  <c r="O66782" i="1"/>
  <c r="O66783" i="1"/>
  <c r="O66784" i="1"/>
  <c r="O66785" i="1"/>
  <c r="O66786" i="1"/>
  <c r="O66787" i="1"/>
  <c r="O66788" i="1"/>
  <c r="O66789" i="1"/>
  <c r="O66790" i="1"/>
  <c r="O66791" i="1"/>
  <c r="O66792" i="1"/>
  <c r="O66793" i="1"/>
  <c r="O66794" i="1"/>
  <c r="O66795" i="1"/>
  <c r="O66796" i="1"/>
  <c r="O66797" i="1"/>
  <c r="O66798" i="1"/>
  <c r="O66799" i="1"/>
  <c r="O66800" i="1"/>
  <c r="O66801" i="1"/>
  <c r="O66802" i="1"/>
  <c r="O66803" i="1"/>
  <c r="O66804" i="1"/>
  <c r="O66805" i="1"/>
  <c r="O66806" i="1"/>
  <c r="O66807" i="1"/>
  <c r="O66808" i="1"/>
  <c r="O66809" i="1"/>
  <c r="O66810" i="1"/>
  <c r="O66811" i="1"/>
  <c r="O66812" i="1"/>
  <c r="O66813" i="1"/>
  <c r="O66814" i="1"/>
  <c r="O66815" i="1"/>
  <c r="O66816" i="1"/>
  <c r="O66817" i="1"/>
  <c r="O66818" i="1"/>
  <c r="O66819" i="1"/>
  <c r="O66820" i="1"/>
  <c r="O66821" i="1"/>
  <c r="O66822" i="1"/>
  <c r="O66823" i="1"/>
  <c r="O66824" i="1"/>
  <c r="O66825" i="1"/>
  <c r="O66826" i="1"/>
  <c r="O66827" i="1"/>
  <c r="O66828" i="1"/>
  <c r="O66829" i="1"/>
  <c r="O66830" i="1"/>
  <c r="O66831" i="1"/>
  <c r="O66832" i="1"/>
  <c r="O66833" i="1"/>
  <c r="O66834" i="1"/>
  <c r="O66835" i="1"/>
  <c r="O66836" i="1"/>
  <c r="O66837" i="1"/>
  <c r="O66838" i="1"/>
  <c r="O66839" i="1"/>
  <c r="O66840" i="1"/>
  <c r="O66841" i="1"/>
  <c r="O66842" i="1"/>
  <c r="O66843" i="1"/>
  <c r="O66844" i="1"/>
  <c r="O66845" i="1"/>
  <c r="O66846" i="1"/>
  <c r="O66847" i="1"/>
  <c r="O66848" i="1"/>
  <c r="O66849" i="1"/>
  <c r="O66850" i="1"/>
  <c r="O66851" i="1"/>
  <c r="O66852" i="1"/>
  <c r="O66853" i="1"/>
  <c r="O66854" i="1"/>
  <c r="O66855" i="1"/>
  <c r="O66856" i="1"/>
  <c r="O66857" i="1"/>
  <c r="O66858" i="1"/>
  <c r="O66859" i="1"/>
  <c r="O66860" i="1"/>
  <c r="O66861" i="1"/>
  <c r="O66862" i="1"/>
  <c r="O66863" i="1"/>
  <c r="O66864" i="1"/>
  <c r="O66865" i="1"/>
  <c r="O66866" i="1"/>
  <c r="O66867" i="1"/>
  <c r="O66868" i="1"/>
  <c r="O66869" i="1"/>
  <c r="O66870" i="1"/>
  <c r="O66871" i="1"/>
  <c r="O66872" i="1"/>
  <c r="O66873" i="1"/>
  <c r="O66874" i="1"/>
  <c r="O66875" i="1"/>
  <c r="O66876" i="1"/>
  <c r="O66877" i="1"/>
  <c r="O66878" i="1"/>
  <c r="O66879" i="1"/>
  <c r="O66880" i="1"/>
  <c r="O66881" i="1"/>
  <c r="O66882" i="1"/>
  <c r="O66883" i="1"/>
  <c r="O66884" i="1"/>
  <c r="O66885" i="1"/>
  <c r="O66886" i="1"/>
  <c r="O66887" i="1"/>
  <c r="O66888" i="1"/>
  <c r="O66889" i="1"/>
  <c r="O66890" i="1"/>
  <c r="O66891" i="1"/>
  <c r="O66892" i="1"/>
  <c r="O66893" i="1"/>
  <c r="O66894" i="1"/>
  <c r="O66895" i="1"/>
  <c r="O66896" i="1"/>
  <c r="O66897" i="1"/>
  <c r="O66898" i="1"/>
  <c r="O66899" i="1"/>
  <c r="O66900" i="1"/>
  <c r="O66901" i="1"/>
  <c r="O66902" i="1"/>
  <c r="O66903" i="1"/>
  <c r="O66904" i="1"/>
  <c r="O66905" i="1"/>
  <c r="O66906" i="1"/>
  <c r="O66907" i="1"/>
  <c r="O66908" i="1"/>
  <c r="O66909" i="1"/>
  <c r="O66910" i="1"/>
  <c r="O66911" i="1"/>
  <c r="O66912" i="1"/>
  <c r="O66913" i="1"/>
  <c r="O66914" i="1"/>
  <c r="O66915" i="1"/>
  <c r="O66916" i="1"/>
  <c r="O66917" i="1"/>
  <c r="O66918" i="1"/>
  <c r="O66919" i="1"/>
  <c r="O66920" i="1"/>
  <c r="O66921" i="1"/>
  <c r="O66922" i="1"/>
  <c r="O66923" i="1"/>
  <c r="O66924" i="1"/>
  <c r="O66925" i="1"/>
  <c r="O66926" i="1"/>
  <c r="O66927" i="1"/>
  <c r="O66928" i="1"/>
  <c r="O66929" i="1"/>
  <c r="O66930" i="1"/>
  <c r="O66931" i="1"/>
  <c r="O66932" i="1"/>
  <c r="O66933" i="1"/>
  <c r="O66934" i="1"/>
  <c r="O66935" i="1"/>
  <c r="O66936" i="1"/>
  <c r="O66937" i="1"/>
  <c r="O66938" i="1"/>
  <c r="O66939" i="1"/>
  <c r="O66940" i="1"/>
  <c r="O66941" i="1"/>
  <c r="O66942" i="1"/>
  <c r="O66943" i="1"/>
  <c r="O66944" i="1"/>
  <c r="O66945" i="1"/>
  <c r="O66946" i="1"/>
  <c r="O66947" i="1"/>
  <c r="O66948" i="1"/>
  <c r="O66949" i="1"/>
  <c r="O66950" i="1"/>
  <c r="O66951" i="1"/>
  <c r="O66952" i="1"/>
  <c r="O66953" i="1"/>
  <c r="O66954" i="1"/>
  <c r="O66955" i="1"/>
  <c r="O66956" i="1"/>
  <c r="O66957" i="1"/>
  <c r="O66958" i="1"/>
  <c r="O66959" i="1"/>
  <c r="O66960" i="1"/>
  <c r="O66961" i="1"/>
  <c r="O66962" i="1"/>
  <c r="O66963" i="1"/>
  <c r="O66964" i="1"/>
  <c r="O66965" i="1"/>
  <c r="O66966" i="1"/>
  <c r="O66967" i="1"/>
  <c r="O66968" i="1"/>
  <c r="O66969" i="1"/>
  <c r="O66970" i="1"/>
  <c r="O66971" i="1"/>
  <c r="O66972" i="1"/>
  <c r="O66973" i="1"/>
  <c r="O66974" i="1"/>
  <c r="O66975" i="1"/>
  <c r="O66976" i="1"/>
  <c r="O66977" i="1"/>
  <c r="O66978" i="1"/>
  <c r="O66979" i="1"/>
  <c r="O66980" i="1"/>
  <c r="O66981" i="1"/>
  <c r="O66982" i="1"/>
  <c r="O66983" i="1"/>
  <c r="O66984" i="1"/>
  <c r="O66985" i="1"/>
  <c r="O66986" i="1"/>
  <c r="O66987" i="1"/>
  <c r="O66988" i="1"/>
  <c r="O66989" i="1"/>
  <c r="O66990" i="1"/>
  <c r="O66991" i="1"/>
  <c r="O66992" i="1"/>
  <c r="O66993" i="1"/>
  <c r="O66994" i="1"/>
  <c r="O66995" i="1"/>
  <c r="O66996" i="1"/>
  <c r="O66997" i="1"/>
  <c r="O66998" i="1"/>
  <c r="O66999" i="1"/>
  <c r="O67000" i="1"/>
  <c r="O67001" i="1"/>
  <c r="O67002" i="1"/>
  <c r="O67003" i="1"/>
  <c r="O67004" i="1"/>
  <c r="O67005" i="1"/>
  <c r="O67006" i="1"/>
  <c r="O67007" i="1"/>
  <c r="O67008" i="1"/>
  <c r="O67009" i="1"/>
  <c r="O67010" i="1"/>
  <c r="O67011" i="1"/>
  <c r="O67012" i="1"/>
  <c r="O67013" i="1"/>
  <c r="O67014" i="1"/>
  <c r="O67015" i="1"/>
  <c r="O67016" i="1"/>
  <c r="O67017" i="1"/>
  <c r="O67018" i="1"/>
  <c r="O67019" i="1"/>
  <c r="O67020" i="1"/>
  <c r="O67021" i="1"/>
  <c r="O67022" i="1"/>
  <c r="O67023" i="1"/>
  <c r="O67024" i="1"/>
  <c r="O67025" i="1"/>
  <c r="O67026" i="1"/>
  <c r="O67027" i="1"/>
  <c r="O67028" i="1"/>
  <c r="O67029" i="1"/>
  <c r="O67030" i="1"/>
  <c r="O67031" i="1"/>
  <c r="O67032" i="1"/>
  <c r="O67033" i="1"/>
  <c r="O67034" i="1"/>
  <c r="O67035" i="1"/>
  <c r="O67036" i="1"/>
  <c r="O67037" i="1"/>
  <c r="O67038" i="1"/>
  <c r="O67039" i="1"/>
  <c r="O67040" i="1"/>
  <c r="O67041" i="1"/>
  <c r="O67042" i="1"/>
  <c r="O67043" i="1"/>
  <c r="O67044" i="1"/>
  <c r="O67045" i="1"/>
  <c r="O67046" i="1"/>
  <c r="O67047" i="1"/>
  <c r="O67048" i="1"/>
  <c r="O67049" i="1"/>
  <c r="O67050" i="1"/>
  <c r="O67051" i="1"/>
  <c r="O67052" i="1"/>
  <c r="O67053" i="1"/>
  <c r="O67054" i="1"/>
  <c r="O67055" i="1"/>
  <c r="O67056" i="1"/>
  <c r="O67057" i="1"/>
  <c r="O67058" i="1"/>
  <c r="O67059" i="1"/>
  <c r="O67060" i="1"/>
  <c r="O67061" i="1"/>
  <c r="O67062" i="1"/>
  <c r="O67063" i="1"/>
  <c r="O67064" i="1"/>
  <c r="O67065" i="1"/>
  <c r="O67066" i="1"/>
  <c r="O67067" i="1"/>
  <c r="O67068" i="1"/>
  <c r="O67069" i="1"/>
  <c r="O67070" i="1"/>
  <c r="O67071" i="1"/>
  <c r="O67072" i="1"/>
  <c r="O67073" i="1"/>
  <c r="O67074" i="1"/>
  <c r="O67075" i="1"/>
  <c r="O67076" i="1"/>
  <c r="O67077" i="1"/>
  <c r="O67078" i="1"/>
  <c r="O67079" i="1"/>
  <c r="O67080" i="1"/>
  <c r="O67081" i="1"/>
  <c r="O67082" i="1"/>
  <c r="O67083" i="1"/>
  <c r="O67084" i="1"/>
  <c r="O67085" i="1"/>
  <c r="O67086" i="1"/>
  <c r="O67087" i="1"/>
  <c r="O67088" i="1"/>
  <c r="O67089" i="1"/>
  <c r="O67090" i="1"/>
  <c r="O67091" i="1"/>
  <c r="O67092" i="1"/>
  <c r="O67093" i="1"/>
  <c r="O67094" i="1"/>
  <c r="O67095" i="1"/>
  <c r="O67096" i="1"/>
  <c r="O67097" i="1"/>
  <c r="O67098" i="1"/>
  <c r="O67099" i="1"/>
  <c r="O67100" i="1"/>
  <c r="O67101" i="1"/>
  <c r="O67102" i="1"/>
  <c r="O67103" i="1"/>
  <c r="O67104" i="1"/>
  <c r="O67105" i="1"/>
  <c r="O67106" i="1"/>
  <c r="O67107" i="1"/>
  <c r="O67108" i="1"/>
  <c r="O67109" i="1"/>
  <c r="O67110" i="1"/>
  <c r="O67111" i="1"/>
  <c r="O67112" i="1"/>
  <c r="O67113" i="1"/>
  <c r="O67114" i="1"/>
  <c r="O67115" i="1"/>
  <c r="O67116" i="1"/>
  <c r="O67117" i="1"/>
  <c r="O67118" i="1"/>
  <c r="O67119" i="1"/>
  <c r="O67120" i="1"/>
  <c r="O67121" i="1"/>
  <c r="O67122" i="1"/>
  <c r="O67123" i="1"/>
  <c r="O67124" i="1"/>
  <c r="O67125" i="1"/>
  <c r="O67126" i="1"/>
  <c r="O67127" i="1"/>
  <c r="O67128" i="1"/>
  <c r="O67129" i="1"/>
  <c r="O67130" i="1"/>
  <c r="O67131" i="1"/>
  <c r="O67132" i="1"/>
  <c r="O67133" i="1"/>
  <c r="O67134" i="1"/>
  <c r="O67135" i="1"/>
  <c r="O67136" i="1"/>
  <c r="O67137" i="1"/>
  <c r="O67138" i="1"/>
  <c r="O67139" i="1"/>
  <c r="O67140" i="1"/>
  <c r="O67141" i="1"/>
  <c r="O67142" i="1"/>
  <c r="O67143" i="1"/>
  <c r="O67144" i="1"/>
  <c r="O67145" i="1"/>
  <c r="O67146" i="1"/>
  <c r="O67147" i="1"/>
  <c r="O67148" i="1"/>
  <c r="O67149" i="1"/>
  <c r="O67150" i="1"/>
  <c r="O67151" i="1"/>
  <c r="O67152" i="1"/>
  <c r="O67153" i="1"/>
  <c r="O67154" i="1"/>
  <c r="O67155" i="1"/>
  <c r="O67156" i="1"/>
  <c r="O67157" i="1"/>
  <c r="O67158" i="1"/>
  <c r="O67159" i="1"/>
  <c r="O67160" i="1"/>
  <c r="O67161" i="1"/>
  <c r="O67162" i="1"/>
  <c r="O67163" i="1"/>
  <c r="O67164" i="1"/>
  <c r="O67165" i="1"/>
  <c r="O67166" i="1"/>
  <c r="O67167" i="1"/>
  <c r="O67168" i="1"/>
  <c r="O67169" i="1"/>
  <c r="O67170" i="1"/>
  <c r="O67171" i="1"/>
  <c r="O67172" i="1"/>
  <c r="O67173" i="1"/>
  <c r="O67174" i="1"/>
  <c r="O67175" i="1"/>
  <c r="O67176" i="1"/>
  <c r="O67177" i="1"/>
  <c r="O67178" i="1"/>
  <c r="O67179" i="1"/>
  <c r="O67180" i="1"/>
  <c r="O67181" i="1"/>
  <c r="O67182" i="1"/>
  <c r="O67183" i="1"/>
  <c r="O67184" i="1"/>
  <c r="O67185" i="1"/>
  <c r="O67186" i="1"/>
  <c r="O67187" i="1"/>
  <c r="O67188" i="1"/>
  <c r="O67189" i="1"/>
  <c r="O67190" i="1"/>
  <c r="O67191" i="1"/>
  <c r="O67192" i="1"/>
  <c r="O67193" i="1"/>
  <c r="O67194" i="1"/>
  <c r="O67195" i="1"/>
  <c r="O67196" i="1"/>
  <c r="O67197" i="1"/>
  <c r="O67198" i="1"/>
  <c r="O67199" i="1"/>
  <c r="O67200" i="1"/>
  <c r="O67201" i="1"/>
  <c r="O67202" i="1"/>
  <c r="O67203" i="1"/>
  <c r="O67204" i="1"/>
  <c r="O67205" i="1"/>
  <c r="O67206" i="1"/>
  <c r="O67207" i="1"/>
  <c r="O67208" i="1"/>
  <c r="O67209" i="1"/>
  <c r="O67210" i="1"/>
  <c r="O67211" i="1"/>
  <c r="O67212" i="1"/>
  <c r="O67213" i="1"/>
  <c r="O67214" i="1"/>
  <c r="O67215" i="1"/>
  <c r="O67216" i="1"/>
  <c r="O67217" i="1"/>
  <c r="O67218" i="1"/>
  <c r="O67219" i="1"/>
  <c r="O67220" i="1"/>
  <c r="O67221" i="1"/>
  <c r="O67222" i="1"/>
  <c r="O67223" i="1"/>
  <c r="O67224" i="1"/>
  <c r="O67225" i="1"/>
  <c r="O67226" i="1"/>
  <c r="O67227" i="1"/>
  <c r="O67228" i="1"/>
  <c r="O67229" i="1"/>
  <c r="O67230" i="1"/>
  <c r="O67231" i="1"/>
  <c r="O67232" i="1"/>
  <c r="O67233" i="1"/>
  <c r="O67234" i="1"/>
  <c r="O67235" i="1"/>
  <c r="O67236" i="1"/>
  <c r="O67237" i="1"/>
  <c r="O67238" i="1"/>
  <c r="O67239" i="1"/>
  <c r="O67240" i="1"/>
  <c r="O67241" i="1"/>
  <c r="O67242" i="1"/>
  <c r="O67243" i="1"/>
  <c r="O67244" i="1"/>
  <c r="O67245" i="1"/>
  <c r="O67246" i="1"/>
  <c r="O67247" i="1"/>
  <c r="O67248" i="1"/>
  <c r="O67249" i="1"/>
  <c r="O67250" i="1"/>
  <c r="O67251" i="1"/>
  <c r="O67252" i="1"/>
  <c r="O67253" i="1"/>
  <c r="O67254" i="1"/>
  <c r="O67255" i="1"/>
  <c r="O67256" i="1"/>
  <c r="O67257" i="1"/>
  <c r="O67258" i="1"/>
  <c r="O67259" i="1"/>
  <c r="O67260" i="1"/>
  <c r="O67261" i="1"/>
  <c r="O67262" i="1"/>
  <c r="O67263" i="1"/>
  <c r="O67264" i="1"/>
  <c r="O67265" i="1"/>
  <c r="O67266" i="1"/>
  <c r="O67267" i="1"/>
  <c r="O67268" i="1"/>
  <c r="O67269" i="1"/>
  <c r="O67270" i="1"/>
  <c r="O67271" i="1"/>
  <c r="O67272" i="1"/>
  <c r="O67273" i="1"/>
  <c r="O67274" i="1"/>
  <c r="O67275" i="1"/>
  <c r="O67276" i="1"/>
  <c r="O67277" i="1"/>
  <c r="O67278" i="1"/>
  <c r="O67279" i="1"/>
  <c r="O67280" i="1"/>
  <c r="O67281" i="1"/>
  <c r="O67282" i="1"/>
  <c r="O67283" i="1"/>
  <c r="O67284" i="1"/>
  <c r="O67285" i="1"/>
  <c r="O67286" i="1"/>
  <c r="O67287" i="1"/>
  <c r="O67288" i="1"/>
  <c r="O67289" i="1"/>
  <c r="O67290" i="1"/>
  <c r="O67291" i="1"/>
  <c r="O67292" i="1"/>
  <c r="O67293" i="1"/>
  <c r="O67294" i="1"/>
  <c r="O67295" i="1"/>
  <c r="O67296" i="1"/>
  <c r="O67297" i="1"/>
  <c r="O67298" i="1"/>
  <c r="O67299" i="1"/>
  <c r="O67300" i="1"/>
  <c r="O67301" i="1"/>
  <c r="O67302" i="1"/>
  <c r="O67303" i="1"/>
  <c r="O67304" i="1"/>
  <c r="O67305" i="1"/>
  <c r="O67306" i="1"/>
  <c r="O67307" i="1"/>
  <c r="O67308" i="1"/>
  <c r="O67309" i="1"/>
  <c r="O67310" i="1"/>
  <c r="O67311" i="1"/>
  <c r="O67312" i="1"/>
  <c r="O67313" i="1"/>
  <c r="O67314" i="1"/>
  <c r="O67315" i="1"/>
  <c r="O67316" i="1"/>
  <c r="O67317" i="1"/>
  <c r="O67318" i="1"/>
  <c r="O67319" i="1"/>
  <c r="O67320" i="1"/>
  <c r="O67321" i="1"/>
  <c r="O67322" i="1"/>
  <c r="O67323" i="1"/>
  <c r="O67324" i="1"/>
  <c r="O67325" i="1"/>
  <c r="O67326" i="1"/>
  <c r="O67327" i="1"/>
  <c r="O67328" i="1"/>
  <c r="O67329" i="1"/>
  <c r="O67330" i="1"/>
  <c r="O67331" i="1"/>
  <c r="O67332" i="1"/>
  <c r="O67333" i="1"/>
  <c r="O67334" i="1"/>
  <c r="O67335" i="1"/>
  <c r="O67336" i="1"/>
  <c r="O67337" i="1"/>
  <c r="O67338" i="1"/>
  <c r="O67339" i="1"/>
  <c r="O67340" i="1"/>
  <c r="O67341" i="1"/>
  <c r="O67342" i="1"/>
  <c r="O67343" i="1"/>
  <c r="O67344" i="1"/>
  <c r="O67345" i="1"/>
  <c r="O67346" i="1"/>
  <c r="O67347" i="1"/>
  <c r="O67348" i="1"/>
  <c r="O67349" i="1"/>
  <c r="O67350" i="1"/>
  <c r="O67351" i="1"/>
  <c r="O67352" i="1"/>
  <c r="O67353" i="1"/>
  <c r="O67354" i="1"/>
  <c r="O67355" i="1"/>
  <c r="O67356" i="1"/>
  <c r="O67357" i="1"/>
  <c r="O67358" i="1"/>
  <c r="O67359" i="1"/>
  <c r="O67360" i="1"/>
  <c r="O67361" i="1"/>
  <c r="O67362" i="1"/>
  <c r="O67363" i="1"/>
  <c r="O67364" i="1"/>
  <c r="O67365" i="1"/>
  <c r="O67366" i="1"/>
  <c r="O67367" i="1"/>
  <c r="O67368" i="1"/>
  <c r="O67369" i="1"/>
  <c r="O67370" i="1"/>
  <c r="O67371" i="1"/>
  <c r="O67372" i="1"/>
  <c r="O67373" i="1"/>
  <c r="O67374" i="1"/>
  <c r="O67375" i="1"/>
  <c r="O67376" i="1"/>
  <c r="O67377" i="1"/>
  <c r="O67378" i="1"/>
  <c r="O67379" i="1"/>
  <c r="O67380" i="1"/>
  <c r="O67381" i="1"/>
  <c r="O67382" i="1"/>
  <c r="O67383" i="1"/>
  <c r="O67384" i="1"/>
  <c r="O67385" i="1"/>
  <c r="O67386" i="1"/>
  <c r="O67387" i="1"/>
  <c r="O67388" i="1"/>
  <c r="O67389" i="1"/>
  <c r="O67390" i="1"/>
  <c r="O67391" i="1"/>
  <c r="O67392" i="1"/>
  <c r="O67393" i="1"/>
  <c r="O67394" i="1"/>
  <c r="O67395" i="1"/>
  <c r="O67396" i="1"/>
  <c r="O67397" i="1"/>
  <c r="O67398" i="1"/>
  <c r="O67399" i="1"/>
  <c r="O67400" i="1"/>
  <c r="O67401" i="1"/>
  <c r="O67402" i="1"/>
  <c r="O67403" i="1"/>
  <c r="O67404" i="1"/>
  <c r="O67405" i="1"/>
  <c r="O67406" i="1"/>
  <c r="O67407" i="1"/>
  <c r="O67408" i="1"/>
  <c r="O67409" i="1"/>
  <c r="O67410" i="1"/>
  <c r="O67411" i="1"/>
  <c r="O67412" i="1"/>
  <c r="O67413" i="1"/>
  <c r="O67414" i="1"/>
  <c r="O67415" i="1"/>
  <c r="O67416" i="1"/>
  <c r="O67417" i="1"/>
  <c r="O67418" i="1"/>
  <c r="O67419" i="1"/>
  <c r="O67420" i="1"/>
  <c r="O67421" i="1"/>
  <c r="O67422" i="1"/>
  <c r="O67423" i="1"/>
  <c r="O67424" i="1"/>
  <c r="O67425" i="1"/>
  <c r="O67426" i="1"/>
  <c r="O67427" i="1"/>
  <c r="O67428" i="1"/>
  <c r="O67429" i="1"/>
  <c r="O67430" i="1"/>
  <c r="O67431" i="1"/>
  <c r="O67432" i="1"/>
  <c r="O67433" i="1"/>
  <c r="O67434" i="1"/>
  <c r="O67435" i="1"/>
  <c r="O67436" i="1"/>
  <c r="O67437" i="1"/>
  <c r="O67438" i="1"/>
  <c r="O67439" i="1"/>
  <c r="O67440" i="1"/>
  <c r="O67441" i="1"/>
  <c r="O67442" i="1"/>
  <c r="O67443" i="1"/>
  <c r="O67444" i="1"/>
  <c r="O67445" i="1"/>
  <c r="O67446" i="1"/>
  <c r="O67447" i="1"/>
  <c r="O67448" i="1"/>
  <c r="O67449" i="1"/>
  <c r="O67450" i="1"/>
  <c r="O67451" i="1"/>
  <c r="O67452" i="1"/>
  <c r="O67453" i="1"/>
  <c r="O67454" i="1"/>
  <c r="O67455" i="1"/>
  <c r="O67456" i="1"/>
  <c r="O67457" i="1"/>
  <c r="O67458" i="1"/>
  <c r="O67459" i="1"/>
  <c r="O67460" i="1"/>
  <c r="O67461" i="1"/>
  <c r="O67462" i="1"/>
  <c r="O67463" i="1"/>
  <c r="O67464" i="1"/>
  <c r="O67465" i="1"/>
  <c r="O67466" i="1"/>
  <c r="O67467" i="1"/>
  <c r="O67468" i="1"/>
  <c r="O67469" i="1"/>
  <c r="O67470" i="1"/>
  <c r="O67471" i="1"/>
  <c r="O67472" i="1"/>
  <c r="O67473" i="1"/>
  <c r="O67474" i="1"/>
  <c r="O67475" i="1"/>
  <c r="O67476" i="1"/>
  <c r="O67477" i="1"/>
  <c r="O67478" i="1"/>
  <c r="O67479" i="1"/>
  <c r="O67480" i="1"/>
  <c r="O67481" i="1"/>
  <c r="O67482" i="1"/>
  <c r="O67483" i="1"/>
  <c r="O67484" i="1"/>
  <c r="O67485" i="1"/>
  <c r="O67486" i="1"/>
  <c r="O67487" i="1"/>
  <c r="O67488" i="1"/>
  <c r="O67489" i="1"/>
  <c r="O67490" i="1"/>
  <c r="O67491" i="1"/>
  <c r="O67492" i="1"/>
  <c r="O67493" i="1"/>
  <c r="O67494" i="1"/>
  <c r="O67495" i="1"/>
  <c r="O67496" i="1"/>
  <c r="O67497" i="1"/>
  <c r="O67498" i="1"/>
  <c r="O67499" i="1"/>
  <c r="O67500" i="1"/>
  <c r="O67501" i="1"/>
  <c r="O67502" i="1"/>
  <c r="O67503" i="1"/>
  <c r="O67504" i="1"/>
  <c r="O67505" i="1"/>
  <c r="O67506" i="1"/>
  <c r="O67507" i="1"/>
  <c r="O67508" i="1"/>
  <c r="O67509" i="1"/>
  <c r="O67510" i="1"/>
  <c r="O67511" i="1"/>
  <c r="O67512" i="1"/>
  <c r="O67513" i="1"/>
  <c r="O67514" i="1"/>
  <c r="O67515" i="1"/>
  <c r="O67516" i="1"/>
  <c r="O67517" i="1"/>
  <c r="O67518" i="1"/>
  <c r="O67519" i="1"/>
  <c r="O67520" i="1"/>
  <c r="O67521" i="1"/>
  <c r="O67522" i="1"/>
  <c r="O67523" i="1"/>
  <c r="O67524" i="1"/>
  <c r="O67525" i="1"/>
  <c r="O67526" i="1"/>
  <c r="O67527" i="1"/>
  <c r="O67528" i="1"/>
  <c r="O67529" i="1"/>
  <c r="O67530" i="1"/>
  <c r="O67531" i="1"/>
  <c r="O67532" i="1"/>
  <c r="O67533" i="1"/>
  <c r="O67534" i="1"/>
  <c r="O67535" i="1"/>
  <c r="O67536" i="1"/>
  <c r="O67537" i="1"/>
  <c r="O67538" i="1"/>
  <c r="O67539" i="1"/>
  <c r="O67540" i="1"/>
  <c r="O67541" i="1"/>
  <c r="O67542" i="1"/>
  <c r="O67543" i="1"/>
  <c r="O67544" i="1"/>
  <c r="O67545" i="1"/>
  <c r="O67546" i="1"/>
  <c r="O67547" i="1"/>
  <c r="O67548" i="1"/>
  <c r="O67549" i="1"/>
  <c r="O67550" i="1"/>
  <c r="O67551" i="1"/>
  <c r="O67552" i="1"/>
  <c r="O67553" i="1"/>
  <c r="O67554" i="1"/>
  <c r="O67555" i="1"/>
  <c r="O67556" i="1"/>
  <c r="O67557" i="1"/>
  <c r="O67558" i="1"/>
  <c r="O67559" i="1"/>
  <c r="O67560" i="1"/>
  <c r="O67561" i="1"/>
  <c r="O67562" i="1"/>
  <c r="O67563" i="1"/>
  <c r="O67564" i="1"/>
  <c r="O67565" i="1"/>
  <c r="O67566" i="1"/>
  <c r="O67567" i="1"/>
  <c r="O67568" i="1"/>
  <c r="O67569" i="1"/>
  <c r="O67570" i="1"/>
  <c r="O67571" i="1"/>
  <c r="O67572" i="1"/>
  <c r="O67573" i="1"/>
  <c r="O67574" i="1"/>
  <c r="O67575" i="1"/>
  <c r="O67576" i="1"/>
  <c r="O67577" i="1"/>
  <c r="O67578" i="1"/>
  <c r="O67579" i="1"/>
  <c r="O67580" i="1"/>
  <c r="O67581" i="1"/>
  <c r="O67582" i="1"/>
  <c r="O67583" i="1"/>
  <c r="O67584" i="1"/>
  <c r="O67585" i="1"/>
  <c r="O67586" i="1"/>
  <c r="O67587" i="1"/>
  <c r="O67588" i="1"/>
  <c r="O67589" i="1"/>
  <c r="O67590" i="1"/>
  <c r="O67591" i="1"/>
  <c r="O67592" i="1"/>
  <c r="O67593" i="1"/>
  <c r="O67594" i="1"/>
  <c r="O67595" i="1"/>
  <c r="O67596" i="1"/>
  <c r="O67597" i="1"/>
  <c r="O67598" i="1"/>
  <c r="O67599" i="1"/>
  <c r="O67600" i="1"/>
  <c r="O67601" i="1"/>
  <c r="O67602" i="1"/>
  <c r="O67603" i="1"/>
  <c r="O67604" i="1"/>
  <c r="O67605" i="1"/>
  <c r="O67606" i="1"/>
  <c r="O67607" i="1"/>
  <c r="O67608" i="1"/>
  <c r="O67609" i="1"/>
  <c r="O67610" i="1"/>
  <c r="O67611" i="1"/>
  <c r="O67612" i="1"/>
  <c r="O67613" i="1"/>
  <c r="O67614" i="1"/>
  <c r="O67615" i="1"/>
  <c r="O67616" i="1"/>
  <c r="O67617" i="1"/>
  <c r="O67618" i="1"/>
  <c r="O67619" i="1"/>
  <c r="O67620" i="1"/>
  <c r="O67621" i="1"/>
  <c r="O67622" i="1"/>
  <c r="O67623" i="1"/>
  <c r="O67624" i="1"/>
  <c r="O67625" i="1"/>
  <c r="O67626" i="1"/>
  <c r="O67627" i="1"/>
  <c r="O67628" i="1"/>
  <c r="O67629" i="1"/>
  <c r="O67630" i="1"/>
  <c r="O67631" i="1"/>
  <c r="O67632" i="1"/>
  <c r="O67633" i="1"/>
  <c r="O67634" i="1"/>
  <c r="O67635" i="1"/>
  <c r="O67636" i="1"/>
  <c r="O67637" i="1"/>
  <c r="O67638" i="1"/>
  <c r="O67639" i="1"/>
  <c r="O67640" i="1"/>
  <c r="O67641" i="1"/>
  <c r="O67642" i="1"/>
  <c r="O67643" i="1"/>
  <c r="O67644" i="1"/>
  <c r="O67645" i="1"/>
  <c r="O67646" i="1"/>
  <c r="O67647" i="1"/>
  <c r="O67648" i="1"/>
  <c r="O67649" i="1"/>
  <c r="O67650" i="1"/>
  <c r="O67651" i="1"/>
  <c r="O67652" i="1"/>
  <c r="O67653" i="1"/>
  <c r="O67654" i="1"/>
  <c r="O67655" i="1"/>
  <c r="O67656" i="1"/>
  <c r="O67657" i="1"/>
  <c r="O67658" i="1"/>
  <c r="O67659" i="1"/>
  <c r="O67660" i="1"/>
  <c r="O67661" i="1"/>
  <c r="O67662" i="1"/>
  <c r="O67663" i="1"/>
  <c r="O67664" i="1"/>
  <c r="O67665" i="1"/>
  <c r="O67666" i="1"/>
  <c r="O67667" i="1"/>
  <c r="O67668" i="1"/>
  <c r="O67669" i="1"/>
  <c r="O67670" i="1"/>
  <c r="O67671" i="1"/>
  <c r="O67672" i="1"/>
  <c r="O67673" i="1"/>
  <c r="O67674" i="1"/>
  <c r="O67675" i="1"/>
  <c r="O67676" i="1"/>
  <c r="O67677" i="1"/>
  <c r="O67678" i="1"/>
  <c r="O67679" i="1"/>
  <c r="O67680" i="1"/>
  <c r="O67681" i="1"/>
  <c r="O67682" i="1"/>
  <c r="O67683" i="1"/>
  <c r="O67684" i="1"/>
  <c r="O67685" i="1"/>
  <c r="O67686" i="1"/>
  <c r="O67687" i="1"/>
  <c r="O67688" i="1"/>
  <c r="O67689" i="1"/>
  <c r="O67690" i="1"/>
  <c r="O67691" i="1"/>
  <c r="O67692" i="1"/>
  <c r="O67693" i="1"/>
  <c r="O67694" i="1"/>
  <c r="O67695" i="1"/>
  <c r="O67696" i="1"/>
  <c r="O67697" i="1"/>
  <c r="O67698" i="1"/>
  <c r="O67699" i="1"/>
  <c r="O67700" i="1"/>
  <c r="O67701" i="1"/>
  <c r="O67702" i="1"/>
  <c r="O67703" i="1"/>
  <c r="O67704" i="1"/>
  <c r="O67705" i="1"/>
  <c r="O67706" i="1"/>
  <c r="O67707" i="1"/>
  <c r="O67708" i="1"/>
  <c r="O67709" i="1"/>
  <c r="O67710" i="1"/>
  <c r="O67711" i="1"/>
  <c r="O67712" i="1"/>
  <c r="O67713" i="1"/>
  <c r="O67714" i="1"/>
  <c r="O67715" i="1"/>
  <c r="O67716" i="1"/>
  <c r="O67717" i="1"/>
  <c r="O67718" i="1"/>
  <c r="O67719" i="1"/>
  <c r="O67720" i="1"/>
  <c r="O67721" i="1"/>
  <c r="O67722" i="1"/>
  <c r="O67723" i="1"/>
  <c r="O67724" i="1"/>
  <c r="O67725" i="1"/>
  <c r="O67726" i="1"/>
  <c r="O67727" i="1"/>
  <c r="O67728" i="1"/>
  <c r="O67729" i="1"/>
  <c r="O67730" i="1"/>
  <c r="O67731" i="1"/>
  <c r="O67732" i="1"/>
  <c r="O67733" i="1"/>
  <c r="O67734" i="1"/>
  <c r="O67735" i="1"/>
  <c r="O67736" i="1"/>
  <c r="O67737" i="1"/>
  <c r="O67738" i="1"/>
  <c r="O67739" i="1"/>
  <c r="O67740" i="1"/>
  <c r="O67741" i="1"/>
  <c r="O67742" i="1"/>
  <c r="O67743" i="1"/>
  <c r="O67744" i="1"/>
  <c r="O67745" i="1"/>
  <c r="O67746" i="1"/>
  <c r="O67747" i="1"/>
  <c r="O67748" i="1"/>
  <c r="O67749" i="1"/>
  <c r="O67750" i="1"/>
  <c r="O67751" i="1"/>
  <c r="O67752" i="1"/>
  <c r="O67753" i="1"/>
  <c r="O67754" i="1"/>
  <c r="O67755" i="1"/>
  <c r="O67756" i="1"/>
  <c r="O67757" i="1"/>
  <c r="O67758" i="1"/>
  <c r="O67759" i="1"/>
  <c r="O67760" i="1"/>
  <c r="O67761" i="1"/>
  <c r="O67762" i="1"/>
  <c r="O67763" i="1"/>
  <c r="O67764" i="1"/>
  <c r="O67765" i="1"/>
  <c r="O67766" i="1"/>
  <c r="O67767" i="1"/>
  <c r="O67768" i="1"/>
  <c r="O67769" i="1"/>
  <c r="O67770" i="1"/>
  <c r="O67771" i="1"/>
  <c r="O67772" i="1"/>
  <c r="O67773" i="1"/>
  <c r="O67774" i="1"/>
  <c r="O67775" i="1"/>
  <c r="O67776" i="1"/>
  <c r="O67777" i="1"/>
  <c r="O67778" i="1"/>
  <c r="O67779" i="1"/>
  <c r="O67780" i="1"/>
  <c r="O67781" i="1"/>
  <c r="O67782" i="1"/>
  <c r="O67783" i="1"/>
  <c r="O67784" i="1"/>
  <c r="O67785" i="1"/>
  <c r="O67786" i="1"/>
  <c r="O67787" i="1"/>
  <c r="O67788" i="1"/>
  <c r="O67789" i="1"/>
  <c r="O67790" i="1"/>
  <c r="O67791" i="1"/>
  <c r="O67792" i="1"/>
  <c r="O67793" i="1"/>
  <c r="O67794" i="1"/>
  <c r="O67795" i="1"/>
  <c r="O67796" i="1"/>
  <c r="O67797" i="1"/>
  <c r="O67798" i="1"/>
  <c r="O67799" i="1"/>
  <c r="O67800" i="1"/>
  <c r="O67801" i="1"/>
  <c r="O67802" i="1"/>
  <c r="O67803" i="1"/>
  <c r="O67804" i="1"/>
  <c r="O67805" i="1"/>
  <c r="O67806" i="1"/>
  <c r="O67807" i="1"/>
  <c r="O67808" i="1"/>
  <c r="O67809" i="1"/>
  <c r="O67810" i="1"/>
  <c r="O67811" i="1"/>
  <c r="O67812" i="1"/>
  <c r="O67813" i="1"/>
  <c r="O67814" i="1"/>
  <c r="O67815" i="1"/>
  <c r="O67816" i="1"/>
  <c r="O67817" i="1"/>
  <c r="O67818" i="1"/>
  <c r="O67819" i="1"/>
  <c r="O67820" i="1"/>
  <c r="O67821" i="1"/>
  <c r="O67822" i="1"/>
  <c r="O67823" i="1"/>
  <c r="O67824" i="1"/>
  <c r="O67825" i="1"/>
  <c r="O67826" i="1"/>
  <c r="O67827" i="1"/>
  <c r="O67828" i="1"/>
  <c r="O67829" i="1"/>
  <c r="O67830" i="1"/>
  <c r="O67831" i="1"/>
  <c r="O67832" i="1"/>
  <c r="O67833" i="1"/>
  <c r="O67834" i="1"/>
  <c r="O67835" i="1"/>
  <c r="O67836" i="1"/>
  <c r="O67837" i="1"/>
  <c r="O67838" i="1"/>
  <c r="O67839" i="1"/>
  <c r="O67840" i="1"/>
  <c r="O67841" i="1"/>
  <c r="O67842" i="1"/>
  <c r="O67843" i="1"/>
  <c r="O67844" i="1"/>
  <c r="O67845" i="1"/>
  <c r="O67846" i="1"/>
  <c r="O67847" i="1"/>
  <c r="O67848" i="1"/>
  <c r="O67849" i="1"/>
  <c r="O67850" i="1"/>
  <c r="O67851" i="1"/>
  <c r="O67852" i="1"/>
  <c r="O67853" i="1"/>
  <c r="O67854" i="1"/>
  <c r="O67855" i="1"/>
  <c r="O67856" i="1"/>
  <c r="O67857" i="1"/>
  <c r="O67858" i="1"/>
  <c r="O67859" i="1"/>
  <c r="O67860" i="1"/>
  <c r="O67861" i="1"/>
  <c r="O67862" i="1"/>
  <c r="O67863" i="1"/>
  <c r="O67864" i="1"/>
  <c r="O67865" i="1"/>
  <c r="O67866" i="1"/>
  <c r="O67867" i="1"/>
  <c r="O67868" i="1"/>
  <c r="O67869" i="1"/>
  <c r="O67870" i="1"/>
  <c r="O67871" i="1"/>
  <c r="O67872" i="1"/>
  <c r="O67873" i="1"/>
  <c r="O67874" i="1"/>
  <c r="O67875" i="1"/>
  <c r="O67876" i="1"/>
  <c r="O67877" i="1"/>
  <c r="O67878" i="1"/>
  <c r="O67879" i="1"/>
  <c r="O67880" i="1"/>
  <c r="O67881" i="1"/>
  <c r="O67882" i="1"/>
  <c r="O67883" i="1"/>
  <c r="O67884" i="1"/>
  <c r="O67885" i="1"/>
  <c r="O67886" i="1"/>
  <c r="O67887" i="1"/>
  <c r="O67888" i="1"/>
  <c r="O67889" i="1"/>
  <c r="O67890" i="1"/>
  <c r="O67891" i="1"/>
  <c r="O67892" i="1"/>
  <c r="O67893" i="1"/>
  <c r="O67894" i="1"/>
  <c r="O67895" i="1"/>
  <c r="O67896" i="1"/>
  <c r="O67897" i="1"/>
  <c r="O67898" i="1"/>
  <c r="O67899" i="1"/>
  <c r="O67900" i="1"/>
  <c r="O67901" i="1"/>
  <c r="O67902" i="1"/>
  <c r="O67903" i="1"/>
  <c r="O67904" i="1"/>
  <c r="O67905" i="1"/>
  <c r="O67906" i="1"/>
  <c r="O67907" i="1"/>
  <c r="O67908" i="1"/>
  <c r="O67909" i="1"/>
  <c r="O67910" i="1"/>
  <c r="O67911" i="1"/>
  <c r="O67912" i="1"/>
  <c r="O67913" i="1"/>
  <c r="O67914" i="1"/>
  <c r="O67915" i="1"/>
  <c r="O67916" i="1"/>
  <c r="O67917" i="1"/>
  <c r="O67918" i="1"/>
  <c r="O67919" i="1"/>
  <c r="O67920" i="1"/>
  <c r="O67921" i="1"/>
  <c r="O67922" i="1"/>
  <c r="O67923" i="1"/>
  <c r="O67924" i="1"/>
  <c r="O67925" i="1"/>
  <c r="O67926" i="1"/>
  <c r="O67927" i="1"/>
  <c r="O67928" i="1"/>
  <c r="O67929" i="1"/>
  <c r="O67930" i="1"/>
  <c r="O67931" i="1"/>
  <c r="O67932" i="1"/>
  <c r="O67933" i="1"/>
  <c r="O67934" i="1"/>
  <c r="O67935" i="1"/>
  <c r="O67936" i="1"/>
  <c r="O67937" i="1"/>
  <c r="O67938" i="1"/>
  <c r="O67939" i="1"/>
  <c r="O67940" i="1"/>
  <c r="O67941" i="1"/>
  <c r="O67942" i="1"/>
  <c r="O67943" i="1"/>
  <c r="O67944" i="1"/>
  <c r="O67945" i="1"/>
  <c r="O67946" i="1"/>
  <c r="O67947" i="1"/>
  <c r="O67948" i="1"/>
  <c r="O67949" i="1"/>
  <c r="O67950" i="1"/>
  <c r="O67951" i="1"/>
  <c r="O67952" i="1"/>
  <c r="O67953" i="1"/>
  <c r="O67954" i="1"/>
  <c r="O67955" i="1"/>
  <c r="O67956" i="1"/>
  <c r="O67957" i="1"/>
  <c r="O67958" i="1"/>
  <c r="O67959" i="1"/>
  <c r="O67960" i="1"/>
  <c r="O67961" i="1"/>
  <c r="O67962" i="1"/>
  <c r="O67963" i="1"/>
  <c r="O67964" i="1"/>
  <c r="O67965" i="1"/>
  <c r="O67966" i="1"/>
  <c r="O67967" i="1"/>
  <c r="O67968" i="1"/>
  <c r="O67969" i="1"/>
  <c r="O67970" i="1"/>
  <c r="O67971" i="1"/>
  <c r="O67972" i="1"/>
  <c r="O67973" i="1"/>
  <c r="O67974" i="1"/>
  <c r="O67975" i="1"/>
  <c r="O67976" i="1"/>
  <c r="O67977" i="1"/>
  <c r="O67978" i="1"/>
  <c r="O67979" i="1"/>
  <c r="O67980" i="1"/>
  <c r="O67981" i="1"/>
  <c r="O67982" i="1"/>
  <c r="O67983" i="1"/>
  <c r="O67984" i="1"/>
  <c r="O67985" i="1"/>
  <c r="O67986" i="1"/>
  <c r="O67987" i="1"/>
  <c r="O67988" i="1"/>
  <c r="O67989" i="1"/>
  <c r="O67990" i="1"/>
  <c r="O67991" i="1"/>
  <c r="O67992" i="1"/>
  <c r="O67993" i="1"/>
  <c r="O67994" i="1"/>
  <c r="O67995" i="1"/>
  <c r="O67996" i="1"/>
  <c r="O67997" i="1"/>
  <c r="O67998" i="1"/>
  <c r="O67999" i="1"/>
  <c r="O68000" i="1"/>
  <c r="O68001" i="1"/>
  <c r="O68002" i="1"/>
  <c r="O68003" i="1"/>
  <c r="O68004" i="1"/>
  <c r="O68005" i="1"/>
  <c r="O68006" i="1"/>
  <c r="O68007" i="1"/>
  <c r="O68008" i="1"/>
  <c r="O68009" i="1"/>
  <c r="O68010" i="1"/>
  <c r="O68011" i="1"/>
  <c r="O68012" i="1"/>
  <c r="O68013" i="1"/>
  <c r="O68014" i="1"/>
  <c r="O68015" i="1"/>
  <c r="O68016" i="1"/>
  <c r="O68017" i="1"/>
  <c r="O68018" i="1"/>
  <c r="O68019" i="1"/>
  <c r="O68020" i="1"/>
  <c r="O68021" i="1"/>
  <c r="O68022" i="1"/>
  <c r="O68023" i="1"/>
  <c r="O68024" i="1"/>
  <c r="O68025" i="1"/>
  <c r="O68026" i="1"/>
  <c r="O68027" i="1"/>
  <c r="O68028" i="1"/>
  <c r="O68029" i="1"/>
  <c r="O68030" i="1"/>
  <c r="O68031" i="1"/>
  <c r="O68032" i="1"/>
  <c r="O68033" i="1"/>
  <c r="O68034" i="1"/>
  <c r="O68035" i="1"/>
  <c r="O68036" i="1"/>
  <c r="O68037" i="1"/>
  <c r="O68038" i="1"/>
  <c r="O68039" i="1"/>
  <c r="O68040" i="1"/>
  <c r="O68041" i="1"/>
  <c r="O68042" i="1"/>
  <c r="O68043" i="1"/>
  <c r="O68044" i="1"/>
  <c r="O68045" i="1"/>
  <c r="O68046" i="1"/>
  <c r="O68047" i="1"/>
  <c r="O68048" i="1"/>
  <c r="O68049" i="1"/>
  <c r="O68050" i="1"/>
  <c r="O68051" i="1"/>
  <c r="O68052" i="1"/>
  <c r="O68053" i="1"/>
  <c r="O68054" i="1"/>
  <c r="O68055" i="1"/>
  <c r="O68056" i="1"/>
  <c r="O68057" i="1"/>
  <c r="O68058" i="1"/>
  <c r="O68059" i="1"/>
  <c r="O68060" i="1"/>
  <c r="O68061" i="1"/>
  <c r="O68062" i="1"/>
  <c r="O68063" i="1"/>
  <c r="O68064" i="1"/>
  <c r="O68065" i="1"/>
  <c r="O68066" i="1"/>
  <c r="O68067" i="1"/>
  <c r="O68068" i="1"/>
  <c r="O68069" i="1"/>
  <c r="O68070" i="1"/>
  <c r="O68071" i="1"/>
  <c r="O68072" i="1"/>
  <c r="O68073" i="1"/>
  <c r="O68074" i="1"/>
  <c r="O68075" i="1"/>
  <c r="O68076" i="1"/>
  <c r="O68077" i="1"/>
  <c r="O68078" i="1"/>
  <c r="O68079" i="1"/>
  <c r="O68080" i="1"/>
  <c r="O68081" i="1"/>
  <c r="O68082" i="1"/>
  <c r="O68083" i="1"/>
  <c r="O68084" i="1"/>
  <c r="O68085" i="1"/>
  <c r="O68086" i="1"/>
  <c r="O68087" i="1"/>
  <c r="O68088" i="1"/>
  <c r="O68089" i="1"/>
  <c r="O68090" i="1"/>
  <c r="O68091" i="1"/>
  <c r="O68092" i="1"/>
  <c r="O68093" i="1"/>
  <c r="O68094" i="1"/>
  <c r="O68095" i="1"/>
  <c r="O68096" i="1"/>
  <c r="O68097" i="1"/>
  <c r="O68098" i="1"/>
  <c r="O68099" i="1"/>
  <c r="O68100" i="1"/>
  <c r="O68101" i="1"/>
  <c r="O68102" i="1"/>
  <c r="O68103" i="1"/>
  <c r="O68104" i="1"/>
  <c r="O68105" i="1"/>
  <c r="O68106" i="1"/>
  <c r="O68107" i="1"/>
  <c r="O68108" i="1"/>
  <c r="O68109" i="1"/>
  <c r="O68110" i="1"/>
  <c r="O68111" i="1"/>
  <c r="O68112" i="1"/>
  <c r="O68113" i="1"/>
  <c r="O68114" i="1"/>
  <c r="O68115" i="1"/>
  <c r="O68116" i="1"/>
  <c r="O68117" i="1"/>
  <c r="O68118" i="1"/>
  <c r="O68119" i="1"/>
  <c r="O68120" i="1"/>
  <c r="O68121" i="1"/>
  <c r="O68122" i="1"/>
  <c r="O68123" i="1"/>
  <c r="O68124" i="1"/>
  <c r="O68125" i="1"/>
  <c r="O68126" i="1"/>
  <c r="O68127" i="1"/>
  <c r="O68128" i="1"/>
  <c r="O68129" i="1"/>
  <c r="O68130" i="1"/>
  <c r="O68131" i="1"/>
  <c r="O68132" i="1"/>
  <c r="O68133" i="1"/>
  <c r="O68134" i="1"/>
  <c r="O68135" i="1"/>
  <c r="O68136" i="1"/>
  <c r="O68137" i="1"/>
  <c r="O68138" i="1"/>
  <c r="O68139" i="1"/>
  <c r="O68140" i="1"/>
  <c r="O68141" i="1"/>
  <c r="O68142" i="1"/>
  <c r="O68143" i="1"/>
  <c r="O68144" i="1"/>
  <c r="O68145" i="1"/>
  <c r="O68146" i="1"/>
  <c r="O68147" i="1"/>
  <c r="O68148" i="1"/>
  <c r="O68149" i="1"/>
  <c r="O68150" i="1"/>
  <c r="O68151" i="1"/>
  <c r="O68152" i="1"/>
  <c r="O68153" i="1"/>
  <c r="O68154" i="1"/>
  <c r="O68155" i="1"/>
  <c r="O68156" i="1"/>
  <c r="O68157" i="1"/>
  <c r="O68158" i="1"/>
  <c r="O68159" i="1"/>
  <c r="O68160" i="1"/>
  <c r="O68161" i="1"/>
  <c r="O68162" i="1"/>
  <c r="O68163" i="1"/>
  <c r="O68164" i="1"/>
  <c r="O68165" i="1"/>
  <c r="O68166" i="1"/>
  <c r="O68167" i="1"/>
  <c r="O68168" i="1"/>
  <c r="O68169" i="1"/>
  <c r="O68170" i="1"/>
  <c r="O68171" i="1"/>
  <c r="O68172" i="1"/>
  <c r="O68173" i="1"/>
  <c r="O68174" i="1"/>
  <c r="O68175" i="1"/>
  <c r="O68176" i="1"/>
  <c r="O68177" i="1"/>
  <c r="O68178" i="1"/>
  <c r="O68179" i="1"/>
  <c r="O68180" i="1"/>
  <c r="O68181" i="1"/>
  <c r="O68182" i="1"/>
  <c r="O68183" i="1"/>
  <c r="O68184" i="1"/>
  <c r="O68185" i="1"/>
  <c r="O68186" i="1"/>
  <c r="O68187" i="1"/>
  <c r="O68188" i="1"/>
  <c r="O68189" i="1"/>
  <c r="O68190" i="1"/>
  <c r="O68191" i="1"/>
  <c r="O68192" i="1"/>
  <c r="O68193" i="1"/>
  <c r="O68194" i="1"/>
  <c r="O68195" i="1"/>
  <c r="O68196" i="1"/>
  <c r="O68197" i="1"/>
  <c r="O68198" i="1"/>
  <c r="O68199" i="1"/>
  <c r="O68200" i="1"/>
  <c r="O68201" i="1"/>
  <c r="O68202" i="1"/>
  <c r="O68203" i="1"/>
  <c r="O68204" i="1"/>
  <c r="O68205" i="1"/>
  <c r="O68206" i="1"/>
  <c r="O68207" i="1"/>
  <c r="O68208" i="1"/>
  <c r="O68209" i="1"/>
  <c r="O68210" i="1"/>
  <c r="O68211" i="1"/>
  <c r="O68212" i="1"/>
  <c r="O68213" i="1"/>
  <c r="O68214" i="1"/>
  <c r="O68215" i="1"/>
  <c r="O68216" i="1"/>
  <c r="O68217" i="1"/>
  <c r="O68218" i="1"/>
  <c r="O68219" i="1"/>
  <c r="O68220" i="1"/>
  <c r="O68221" i="1"/>
  <c r="O68222" i="1"/>
  <c r="O68223" i="1"/>
  <c r="O68224" i="1"/>
  <c r="O68225" i="1"/>
  <c r="O68226" i="1"/>
  <c r="O68227" i="1"/>
  <c r="O68228" i="1"/>
  <c r="O68229" i="1"/>
  <c r="O68230" i="1"/>
  <c r="O68231" i="1"/>
  <c r="O68232" i="1"/>
  <c r="O68233" i="1"/>
  <c r="O68234" i="1"/>
  <c r="O68235" i="1"/>
  <c r="O68236" i="1"/>
  <c r="O68237" i="1"/>
  <c r="O68238" i="1"/>
  <c r="O68239" i="1"/>
  <c r="O68240" i="1"/>
  <c r="O68241" i="1"/>
  <c r="O68242" i="1"/>
  <c r="O68243" i="1"/>
  <c r="O68244" i="1"/>
  <c r="O68245" i="1"/>
  <c r="O68246" i="1"/>
  <c r="O68247" i="1"/>
  <c r="O68248" i="1"/>
  <c r="O68249" i="1"/>
  <c r="O68250" i="1"/>
  <c r="O68251" i="1"/>
  <c r="O68252" i="1"/>
  <c r="O68253" i="1"/>
  <c r="O68254" i="1"/>
  <c r="O68255" i="1"/>
  <c r="O68256" i="1"/>
  <c r="O68257" i="1"/>
  <c r="O68258" i="1"/>
  <c r="O68259" i="1"/>
  <c r="O68260" i="1"/>
  <c r="O68261" i="1"/>
  <c r="O68262" i="1"/>
  <c r="O68263" i="1"/>
  <c r="O68264" i="1"/>
  <c r="O68265" i="1"/>
  <c r="O68266" i="1"/>
  <c r="O68267" i="1"/>
  <c r="O68268" i="1"/>
  <c r="O68269" i="1"/>
  <c r="O68270" i="1"/>
  <c r="O68271" i="1"/>
  <c r="O68272" i="1"/>
  <c r="O68273" i="1"/>
  <c r="O68274" i="1"/>
  <c r="O68275" i="1"/>
  <c r="O68276" i="1"/>
  <c r="O68277" i="1"/>
  <c r="O68278" i="1"/>
  <c r="O68279" i="1"/>
  <c r="O68280" i="1"/>
  <c r="O68281" i="1"/>
  <c r="O68282" i="1"/>
  <c r="O68283" i="1"/>
  <c r="O68284" i="1"/>
  <c r="O68285" i="1"/>
  <c r="O68286" i="1"/>
  <c r="O68287" i="1"/>
  <c r="O68288" i="1"/>
  <c r="O68289" i="1"/>
  <c r="O68290" i="1"/>
  <c r="O68291" i="1"/>
  <c r="O68292" i="1"/>
  <c r="O68293" i="1"/>
  <c r="O68294" i="1"/>
  <c r="O68295" i="1"/>
  <c r="O68296" i="1"/>
  <c r="O68297" i="1"/>
  <c r="O68298" i="1"/>
  <c r="O68299" i="1"/>
  <c r="O68300" i="1"/>
  <c r="O68301" i="1"/>
  <c r="O68302" i="1"/>
  <c r="O68303" i="1"/>
  <c r="O68304" i="1"/>
  <c r="O68305" i="1"/>
  <c r="O68306" i="1"/>
  <c r="O68307" i="1"/>
  <c r="O68308" i="1"/>
  <c r="O68309" i="1"/>
  <c r="O68310" i="1"/>
  <c r="O68311" i="1"/>
  <c r="O68312" i="1"/>
  <c r="O68313" i="1"/>
  <c r="O68314" i="1"/>
  <c r="O68315" i="1"/>
  <c r="O68316" i="1"/>
  <c r="O68317" i="1"/>
  <c r="O68318" i="1"/>
  <c r="O68319" i="1"/>
  <c r="O68320" i="1"/>
  <c r="O68321" i="1"/>
  <c r="O68322" i="1"/>
  <c r="O68323" i="1"/>
  <c r="O68324" i="1"/>
  <c r="O68325" i="1"/>
  <c r="O68326" i="1"/>
  <c r="O68327" i="1"/>
  <c r="O68328" i="1"/>
  <c r="O68329" i="1"/>
  <c r="O68330" i="1"/>
  <c r="O68331" i="1"/>
  <c r="O68332" i="1"/>
  <c r="O68333" i="1"/>
  <c r="O68334" i="1"/>
  <c r="O68335" i="1"/>
  <c r="O68336" i="1"/>
  <c r="O68337" i="1"/>
  <c r="O68338" i="1"/>
  <c r="O68339" i="1"/>
  <c r="O68340" i="1"/>
  <c r="O68341" i="1"/>
  <c r="O68342" i="1"/>
  <c r="O68343" i="1"/>
  <c r="O68344" i="1"/>
  <c r="O68345" i="1"/>
  <c r="O68346" i="1"/>
  <c r="O68347" i="1"/>
  <c r="O68348" i="1"/>
  <c r="O68349" i="1"/>
  <c r="O68350" i="1"/>
  <c r="O68351" i="1"/>
  <c r="O68352" i="1"/>
  <c r="O68353" i="1"/>
  <c r="O68354" i="1"/>
  <c r="O68355" i="1"/>
  <c r="O68356" i="1"/>
  <c r="O68357" i="1"/>
  <c r="O68358" i="1"/>
  <c r="O68359" i="1"/>
  <c r="O68360" i="1"/>
  <c r="O68361" i="1"/>
  <c r="O68362" i="1"/>
  <c r="O68363" i="1"/>
  <c r="O68364" i="1"/>
  <c r="O68365" i="1"/>
  <c r="O68366" i="1"/>
  <c r="O68367" i="1"/>
  <c r="O68368" i="1"/>
  <c r="O68369" i="1"/>
  <c r="O68370" i="1"/>
  <c r="O68371" i="1"/>
  <c r="O68372" i="1"/>
  <c r="O68373" i="1"/>
  <c r="O68374" i="1"/>
  <c r="O68375" i="1"/>
  <c r="O68376" i="1"/>
  <c r="O68377" i="1"/>
  <c r="O68378" i="1"/>
  <c r="O68379" i="1"/>
  <c r="O68380" i="1"/>
  <c r="O68381" i="1"/>
  <c r="O68382" i="1"/>
  <c r="O68383" i="1"/>
  <c r="O68384" i="1"/>
  <c r="O68385" i="1"/>
  <c r="O68386" i="1"/>
  <c r="O68387" i="1"/>
  <c r="O68388" i="1"/>
  <c r="O68389" i="1"/>
  <c r="O68390" i="1"/>
  <c r="O68391" i="1"/>
  <c r="O68392" i="1"/>
  <c r="O68393" i="1"/>
  <c r="O68394" i="1"/>
  <c r="O68395" i="1"/>
  <c r="O68396" i="1"/>
  <c r="O68397" i="1"/>
  <c r="O68398" i="1"/>
  <c r="O68399" i="1"/>
  <c r="O68400" i="1"/>
  <c r="O68401" i="1"/>
  <c r="O68402" i="1"/>
  <c r="O68403" i="1"/>
  <c r="O68404" i="1"/>
  <c r="O68405" i="1"/>
  <c r="O68406" i="1"/>
  <c r="O68407" i="1"/>
  <c r="O68408" i="1"/>
  <c r="O68409" i="1"/>
  <c r="O68410" i="1"/>
  <c r="O68411" i="1"/>
  <c r="O68412" i="1"/>
  <c r="O68413" i="1"/>
  <c r="O68414" i="1"/>
  <c r="O68415" i="1"/>
  <c r="O68416" i="1"/>
  <c r="O68417" i="1"/>
  <c r="O68418" i="1"/>
  <c r="O68419" i="1"/>
  <c r="O68420" i="1"/>
  <c r="O68421" i="1"/>
  <c r="O68422" i="1"/>
  <c r="O68423" i="1"/>
  <c r="O68424" i="1"/>
  <c r="O68425" i="1"/>
  <c r="O68426" i="1"/>
  <c r="O68427" i="1"/>
  <c r="O68428" i="1"/>
  <c r="O68429" i="1"/>
  <c r="O68430" i="1"/>
  <c r="O68431" i="1"/>
  <c r="O68432" i="1"/>
  <c r="O68433" i="1"/>
  <c r="O68434" i="1"/>
  <c r="O68435" i="1"/>
  <c r="O68436" i="1"/>
  <c r="O68437" i="1"/>
  <c r="O68438" i="1"/>
  <c r="O68439" i="1"/>
  <c r="O68440" i="1"/>
  <c r="O68441" i="1"/>
  <c r="O68442" i="1"/>
  <c r="O68443" i="1"/>
  <c r="O68444" i="1"/>
  <c r="O68445" i="1"/>
  <c r="O68446" i="1"/>
  <c r="O68447" i="1"/>
  <c r="O68448" i="1"/>
  <c r="O68449" i="1"/>
  <c r="O68450" i="1"/>
  <c r="O68451" i="1"/>
  <c r="O68452" i="1"/>
  <c r="O68453" i="1"/>
  <c r="O68454" i="1"/>
  <c r="O68455" i="1"/>
  <c r="O68456" i="1"/>
  <c r="O68457" i="1"/>
  <c r="O68458" i="1"/>
  <c r="O68459" i="1"/>
  <c r="O68460" i="1"/>
  <c r="O68461" i="1"/>
  <c r="O68462" i="1"/>
  <c r="O68463" i="1"/>
  <c r="O68464" i="1"/>
  <c r="O68465" i="1"/>
  <c r="O68466" i="1"/>
  <c r="O68467" i="1"/>
  <c r="O68468" i="1"/>
  <c r="O68469" i="1"/>
  <c r="O68470" i="1"/>
  <c r="O68471" i="1"/>
  <c r="O68472" i="1"/>
  <c r="O68473" i="1"/>
  <c r="O68474" i="1"/>
  <c r="O68475" i="1"/>
  <c r="O68476" i="1"/>
  <c r="O68477" i="1"/>
  <c r="O68478" i="1"/>
  <c r="O68479" i="1"/>
  <c r="O68480" i="1"/>
  <c r="O68481" i="1"/>
  <c r="O68482" i="1"/>
  <c r="O68483" i="1"/>
  <c r="O68484" i="1"/>
  <c r="O68485" i="1"/>
  <c r="O68486" i="1"/>
  <c r="O68487" i="1"/>
  <c r="O68488" i="1"/>
  <c r="O68489" i="1"/>
  <c r="O68490" i="1"/>
  <c r="O68491" i="1"/>
  <c r="O68492" i="1"/>
  <c r="O68493" i="1"/>
  <c r="O68494" i="1"/>
  <c r="O68495" i="1"/>
  <c r="O68496" i="1"/>
  <c r="O68497" i="1"/>
  <c r="O68498" i="1"/>
  <c r="O68499" i="1"/>
  <c r="O68500" i="1"/>
  <c r="O68501" i="1"/>
  <c r="O68502" i="1"/>
  <c r="O68503" i="1"/>
  <c r="O68504" i="1"/>
  <c r="O68505" i="1"/>
  <c r="O68506" i="1"/>
  <c r="O68507" i="1"/>
  <c r="O68508" i="1"/>
  <c r="O68509" i="1"/>
  <c r="O68510" i="1"/>
  <c r="O68511" i="1"/>
  <c r="O68512" i="1"/>
  <c r="O68513" i="1"/>
  <c r="O68514" i="1"/>
  <c r="O68515" i="1"/>
  <c r="O68516" i="1"/>
  <c r="O68517" i="1"/>
  <c r="O68518" i="1"/>
  <c r="O68519" i="1"/>
  <c r="O68520" i="1"/>
  <c r="O68521" i="1"/>
  <c r="O68522" i="1"/>
  <c r="O68523" i="1"/>
  <c r="O68524" i="1"/>
  <c r="O68525" i="1"/>
  <c r="O68526" i="1"/>
  <c r="O68527" i="1"/>
  <c r="O68528" i="1"/>
  <c r="O68529" i="1"/>
  <c r="O68530" i="1"/>
  <c r="O68531" i="1"/>
  <c r="O68532" i="1"/>
  <c r="O68533" i="1"/>
  <c r="O68534" i="1"/>
  <c r="O68535" i="1"/>
  <c r="O68536" i="1"/>
  <c r="O68537" i="1"/>
  <c r="O68538" i="1"/>
  <c r="O68539" i="1"/>
  <c r="O68540" i="1"/>
  <c r="O68541" i="1"/>
  <c r="O68542" i="1"/>
  <c r="O68543" i="1"/>
  <c r="O68544" i="1"/>
  <c r="O68545" i="1"/>
  <c r="O68546" i="1"/>
  <c r="O68547" i="1"/>
  <c r="O68548" i="1"/>
  <c r="O68549" i="1"/>
  <c r="O68550" i="1"/>
  <c r="O68551" i="1"/>
  <c r="O68552" i="1"/>
  <c r="O68553" i="1"/>
  <c r="O68554" i="1"/>
  <c r="O68555" i="1"/>
  <c r="O68556" i="1"/>
  <c r="O68557" i="1"/>
  <c r="O68558" i="1"/>
  <c r="O68559" i="1"/>
  <c r="O68560" i="1"/>
  <c r="O68561" i="1"/>
  <c r="O68562" i="1"/>
  <c r="O68563" i="1"/>
  <c r="O68564" i="1"/>
  <c r="O68565" i="1"/>
  <c r="O68566" i="1"/>
  <c r="O68567" i="1"/>
  <c r="O68568" i="1"/>
  <c r="O68569" i="1"/>
  <c r="O68570" i="1"/>
  <c r="O68571" i="1"/>
  <c r="O68572" i="1"/>
  <c r="O68573" i="1"/>
  <c r="O68574" i="1"/>
  <c r="O68575" i="1"/>
  <c r="O68576" i="1"/>
  <c r="O68577" i="1"/>
  <c r="O68578" i="1"/>
  <c r="O68579" i="1"/>
  <c r="O68580" i="1"/>
  <c r="O68581" i="1"/>
  <c r="O68582" i="1"/>
  <c r="O68583" i="1"/>
  <c r="O68584" i="1"/>
  <c r="O68585" i="1"/>
  <c r="O68586" i="1"/>
  <c r="O68587" i="1"/>
  <c r="O68588" i="1"/>
  <c r="O68589" i="1"/>
  <c r="O68590" i="1"/>
  <c r="O68591" i="1"/>
  <c r="O68592" i="1"/>
  <c r="O68593" i="1"/>
  <c r="O68594" i="1"/>
  <c r="O68595" i="1"/>
  <c r="O68596" i="1"/>
  <c r="O68597" i="1"/>
  <c r="O68598" i="1"/>
  <c r="O68599" i="1"/>
  <c r="O68600" i="1"/>
  <c r="O68601" i="1"/>
  <c r="O68602" i="1"/>
  <c r="O68603" i="1"/>
  <c r="O68604" i="1"/>
  <c r="O68605" i="1"/>
  <c r="O68606" i="1"/>
  <c r="O68607" i="1"/>
  <c r="O68608" i="1"/>
  <c r="O68609" i="1"/>
  <c r="O68610" i="1"/>
  <c r="O68611" i="1"/>
  <c r="O68612" i="1"/>
  <c r="O68613" i="1"/>
  <c r="O68614" i="1"/>
  <c r="O68615" i="1"/>
  <c r="O68616" i="1"/>
  <c r="O68617" i="1"/>
  <c r="O68618" i="1"/>
  <c r="O68619" i="1"/>
  <c r="O68620" i="1"/>
  <c r="O68621" i="1"/>
  <c r="O68622" i="1"/>
  <c r="O68623" i="1"/>
  <c r="O68624" i="1"/>
  <c r="O68625" i="1"/>
  <c r="O68626" i="1"/>
  <c r="O68627" i="1"/>
  <c r="O68628" i="1"/>
  <c r="O68629" i="1"/>
  <c r="O68630" i="1"/>
  <c r="O68631" i="1"/>
  <c r="O68632" i="1"/>
  <c r="O68633" i="1"/>
  <c r="O68634" i="1"/>
  <c r="O68635" i="1"/>
  <c r="O68636" i="1"/>
  <c r="O68637" i="1"/>
  <c r="O68638" i="1"/>
  <c r="O68639" i="1"/>
  <c r="O68640" i="1"/>
  <c r="O68641" i="1"/>
  <c r="O68642" i="1"/>
  <c r="O68643" i="1"/>
  <c r="O68644" i="1"/>
  <c r="O68645" i="1"/>
  <c r="O68646" i="1"/>
  <c r="O68647" i="1"/>
  <c r="O68648" i="1"/>
  <c r="O68649" i="1"/>
  <c r="O68650" i="1"/>
  <c r="O68651" i="1"/>
  <c r="O68652" i="1"/>
  <c r="O68653" i="1"/>
  <c r="O68654" i="1"/>
  <c r="O68655" i="1"/>
  <c r="O68656" i="1"/>
  <c r="O68657" i="1"/>
  <c r="O68658" i="1"/>
  <c r="O68659" i="1"/>
  <c r="O68660" i="1"/>
  <c r="O68661" i="1"/>
  <c r="O68662" i="1"/>
  <c r="O68663" i="1"/>
  <c r="O68664" i="1"/>
  <c r="O68665" i="1"/>
  <c r="O68666" i="1"/>
  <c r="O68667" i="1"/>
  <c r="O68668" i="1"/>
  <c r="O68669" i="1"/>
  <c r="O68670" i="1"/>
  <c r="O68671" i="1"/>
  <c r="O68672" i="1"/>
  <c r="O68673" i="1"/>
  <c r="O68674" i="1"/>
  <c r="O68675" i="1"/>
  <c r="O68676" i="1"/>
  <c r="O68677" i="1"/>
  <c r="O68678" i="1"/>
  <c r="O68679" i="1"/>
  <c r="O68680" i="1"/>
  <c r="O68681" i="1"/>
  <c r="O68682" i="1"/>
  <c r="O68683" i="1"/>
  <c r="O68684" i="1"/>
  <c r="O68685" i="1"/>
  <c r="O68686" i="1"/>
  <c r="O68687" i="1"/>
  <c r="O68688" i="1"/>
  <c r="O68689" i="1"/>
  <c r="O68690" i="1"/>
  <c r="O68691" i="1"/>
  <c r="O68692" i="1"/>
  <c r="O68693" i="1"/>
  <c r="O68694" i="1"/>
  <c r="O68695" i="1"/>
  <c r="O68696" i="1"/>
  <c r="O68697" i="1"/>
  <c r="O68698" i="1"/>
  <c r="O68699" i="1"/>
  <c r="O68700" i="1"/>
  <c r="O68701" i="1"/>
  <c r="O68702" i="1"/>
  <c r="O68703" i="1"/>
  <c r="O68704" i="1"/>
  <c r="O68705" i="1"/>
  <c r="O68706" i="1"/>
  <c r="O68707" i="1"/>
  <c r="O68708" i="1"/>
  <c r="O68709" i="1"/>
  <c r="O68710" i="1"/>
  <c r="O68711" i="1"/>
  <c r="O68712" i="1"/>
  <c r="O68713" i="1"/>
  <c r="O68714" i="1"/>
  <c r="O68715" i="1"/>
  <c r="O68716" i="1"/>
  <c r="O68717" i="1"/>
  <c r="O68718" i="1"/>
  <c r="O68719" i="1"/>
  <c r="O68720" i="1"/>
  <c r="O68721" i="1"/>
  <c r="O68722" i="1"/>
  <c r="O68723" i="1"/>
  <c r="O68724" i="1"/>
  <c r="O68725" i="1"/>
  <c r="O68726" i="1"/>
  <c r="O68727" i="1"/>
  <c r="O68728" i="1"/>
  <c r="O68729" i="1"/>
  <c r="O68730" i="1"/>
  <c r="O68731" i="1"/>
  <c r="O68732" i="1"/>
  <c r="O68733" i="1"/>
  <c r="O68734" i="1"/>
  <c r="O68735" i="1"/>
  <c r="O68736" i="1"/>
  <c r="O68737" i="1"/>
  <c r="O68738" i="1"/>
  <c r="O68739" i="1"/>
  <c r="O68740" i="1"/>
  <c r="O68741" i="1"/>
  <c r="O68742" i="1"/>
  <c r="O68743" i="1"/>
  <c r="O68744" i="1"/>
  <c r="O68745" i="1"/>
  <c r="O68746" i="1"/>
  <c r="O68747" i="1"/>
  <c r="O68748" i="1"/>
  <c r="O68749" i="1"/>
  <c r="O68750" i="1"/>
  <c r="O68751" i="1"/>
  <c r="O68752" i="1"/>
  <c r="O68753" i="1"/>
  <c r="O68754" i="1"/>
  <c r="O68755" i="1"/>
  <c r="O68756" i="1"/>
  <c r="O68757" i="1"/>
  <c r="O68758" i="1"/>
  <c r="O68759" i="1"/>
  <c r="O68760" i="1"/>
  <c r="O68761" i="1"/>
  <c r="O68762" i="1"/>
  <c r="O68763" i="1"/>
  <c r="O68764" i="1"/>
  <c r="O68765" i="1"/>
  <c r="O68766" i="1"/>
  <c r="O68767" i="1"/>
  <c r="O68768" i="1"/>
  <c r="O68769" i="1"/>
  <c r="O68770" i="1"/>
  <c r="O68771" i="1"/>
  <c r="O68772" i="1"/>
  <c r="O68773" i="1"/>
  <c r="O68774" i="1"/>
  <c r="O68775" i="1"/>
  <c r="O68776" i="1"/>
  <c r="O68777" i="1"/>
  <c r="O68778" i="1"/>
  <c r="O68779" i="1"/>
  <c r="O68780" i="1"/>
  <c r="O68781" i="1"/>
  <c r="O68782" i="1"/>
  <c r="O68783" i="1"/>
  <c r="O68784" i="1"/>
  <c r="O68785" i="1"/>
  <c r="O68786" i="1"/>
  <c r="O68787" i="1"/>
  <c r="O68788" i="1"/>
  <c r="O68789" i="1"/>
  <c r="O68790" i="1"/>
  <c r="O68791" i="1"/>
  <c r="O68792" i="1"/>
  <c r="O68793" i="1"/>
  <c r="O68794" i="1"/>
  <c r="O68795" i="1"/>
  <c r="O68796" i="1"/>
  <c r="O68797" i="1"/>
  <c r="O68798" i="1"/>
  <c r="O68799" i="1"/>
  <c r="O68800" i="1"/>
  <c r="O68801" i="1"/>
  <c r="O68802" i="1"/>
  <c r="O68803" i="1"/>
  <c r="O68804" i="1"/>
  <c r="O68805" i="1"/>
  <c r="O68806" i="1"/>
  <c r="O68807" i="1"/>
  <c r="O68808" i="1"/>
  <c r="O68809" i="1"/>
  <c r="O68810" i="1"/>
  <c r="O68811" i="1"/>
  <c r="O68812" i="1"/>
  <c r="O68813" i="1"/>
  <c r="O68814" i="1"/>
  <c r="O68815" i="1"/>
  <c r="O68816" i="1"/>
  <c r="O68817" i="1"/>
  <c r="O68818" i="1"/>
  <c r="O68819" i="1"/>
  <c r="O68820" i="1"/>
  <c r="O68821" i="1"/>
  <c r="O68822" i="1"/>
  <c r="O68823" i="1"/>
  <c r="O68824" i="1"/>
  <c r="O68825" i="1"/>
  <c r="O68826" i="1"/>
  <c r="O68827" i="1"/>
  <c r="O68828" i="1"/>
  <c r="O68829" i="1"/>
  <c r="O68830" i="1"/>
  <c r="O68831" i="1"/>
  <c r="O68832" i="1"/>
  <c r="O68833" i="1"/>
  <c r="O68834" i="1"/>
  <c r="O68835" i="1"/>
  <c r="O68836" i="1"/>
  <c r="O68837" i="1"/>
  <c r="O68838" i="1"/>
  <c r="O68839" i="1"/>
  <c r="O68840" i="1"/>
  <c r="O68841" i="1"/>
  <c r="O68842" i="1"/>
  <c r="O68843" i="1"/>
  <c r="O68844" i="1"/>
  <c r="O68845" i="1"/>
  <c r="O68846" i="1"/>
  <c r="O68847" i="1"/>
  <c r="O68848" i="1"/>
  <c r="O68849" i="1"/>
  <c r="O68850" i="1"/>
  <c r="O68851" i="1"/>
  <c r="O68852" i="1"/>
  <c r="O68853" i="1"/>
  <c r="O68854" i="1"/>
  <c r="O68855" i="1"/>
  <c r="O68856" i="1"/>
  <c r="O68857" i="1"/>
  <c r="O68858" i="1"/>
  <c r="O68859" i="1"/>
  <c r="O68860" i="1"/>
  <c r="O68861" i="1"/>
  <c r="O68862" i="1"/>
  <c r="O68863" i="1"/>
  <c r="O68864" i="1"/>
  <c r="O68865" i="1"/>
  <c r="O68866" i="1"/>
  <c r="O68867" i="1"/>
  <c r="O68868" i="1"/>
  <c r="O68869" i="1"/>
  <c r="O68870" i="1"/>
  <c r="O68871" i="1"/>
  <c r="O68872" i="1"/>
  <c r="O68873" i="1"/>
  <c r="O68874" i="1"/>
  <c r="O68875" i="1"/>
  <c r="O68876" i="1"/>
  <c r="O68877" i="1"/>
  <c r="O68878" i="1"/>
  <c r="O68879" i="1"/>
  <c r="O68880" i="1"/>
  <c r="O68881" i="1"/>
  <c r="O68882" i="1"/>
  <c r="O68883" i="1"/>
  <c r="O68884" i="1"/>
  <c r="O68885" i="1"/>
  <c r="O68886" i="1"/>
  <c r="O68887" i="1"/>
  <c r="O68888" i="1"/>
  <c r="O68889" i="1"/>
  <c r="O68890" i="1"/>
  <c r="O68891" i="1"/>
  <c r="O68892" i="1"/>
  <c r="O68893" i="1"/>
  <c r="O68894" i="1"/>
  <c r="O68895" i="1"/>
  <c r="O68896" i="1"/>
  <c r="O68897" i="1"/>
  <c r="O68898" i="1"/>
  <c r="O68899" i="1"/>
  <c r="O68900" i="1"/>
  <c r="O68901" i="1"/>
  <c r="O68902" i="1"/>
  <c r="O68903" i="1"/>
  <c r="O68904" i="1"/>
  <c r="O68905" i="1"/>
  <c r="O68906" i="1"/>
  <c r="O68907" i="1"/>
  <c r="O68908" i="1"/>
  <c r="O68909" i="1"/>
  <c r="O68910" i="1"/>
  <c r="O68911" i="1"/>
  <c r="O68912" i="1"/>
  <c r="O68913" i="1"/>
  <c r="O68914" i="1"/>
  <c r="O68915" i="1"/>
  <c r="O68916" i="1"/>
  <c r="O68917" i="1"/>
  <c r="O68918" i="1"/>
  <c r="O68919" i="1"/>
  <c r="O68920" i="1"/>
  <c r="O68921" i="1"/>
  <c r="O68922" i="1"/>
  <c r="O68923" i="1"/>
  <c r="O68924" i="1"/>
  <c r="O68925" i="1"/>
  <c r="O68926" i="1"/>
  <c r="O68927" i="1"/>
  <c r="O68928" i="1"/>
  <c r="O68929" i="1"/>
  <c r="O68930" i="1"/>
  <c r="O68931" i="1"/>
  <c r="O68932" i="1"/>
  <c r="O68933" i="1"/>
  <c r="O68934" i="1"/>
  <c r="O68935" i="1"/>
  <c r="O68936" i="1"/>
  <c r="O68937" i="1"/>
  <c r="O68938" i="1"/>
  <c r="O68939" i="1"/>
  <c r="O68940" i="1"/>
  <c r="O68941" i="1"/>
  <c r="O68942" i="1"/>
  <c r="O68943" i="1"/>
  <c r="O68944" i="1"/>
  <c r="O68945" i="1"/>
  <c r="O68946" i="1"/>
  <c r="O68947" i="1"/>
  <c r="O68948" i="1"/>
  <c r="O68949" i="1"/>
  <c r="O68950" i="1"/>
  <c r="O68951" i="1"/>
  <c r="O68952" i="1"/>
  <c r="O68953" i="1"/>
  <c r="O68954" i="1"/>
  <c r="O68955" i="1"/>
  <c r="O68956" i="1"/>
  <c r="O68957" i="1"/>
  <c r="O68958" i="1"/>
  <c r="O68959" i="1"/>
  <c r="O68960" i="1"/>
  <c r="O68961" i="1"/>
  <c r="O68962" i="1"/>
  <c r="O68963" i="1"/>
  <c r="O68964" i="1"/>
  <c r="O68965" i="1"/>
  <c r="O68966" i="1"/>
  <c r="O68967" i="1"/>
  <c r="O68968" i="1"/>
  <c r="O68969" i="1"/>
  <c r="O68970" i="1"/>
  <c r="O68971" i="1"/>
  <c r="O68972" i="1"/>
  <c r="O68973" i="1"/>
  <c r="O68974" i="1"/>
  <c r="O68975" i="1"/>
  <c r="O68976" i="1"/>
  <c r="O68977" i="1"/>
  <c r="O68978" i="1"/>
  <c r="O68979" i="1"/>
  <c r="O68980" i="1"/>
  <c r="O68981" i="1"/>
  <c r="O68982" i="1"/>
  <c r="O68983" i="1"/>
  <c r="O68984" i="1"/>
  <c r="O68985" i="1"/>
  <c r="O68986" i="1"/>
  <c r="O68987" i="1"/>
  <c r="O68988" i="1"/>
  <c r="O68989" i="1"/>
  <c r="O68990" i="1"/>
  <c r="O68991" i="1"/>
  <c r="O68992" i="1"/>
  <c r="O68993" i="1"/>
  <c r="O68994" i="1"/>
  <c r="O68995" i="1"/>
  <c r="O68996" i="1"/>
  <c r="O68997" i="1"/>
  <c r="O68998" i="1"/>
  <c r="O68999" i="1"/>
  <c r="O69000" i="1"/>
  <c r="O69001" i="1"/>
  <c r="O69002" i="1"/>
  <c r="O69003" i="1"/>
  <c r="O69004" i="1"/>
  <c r="O69005" i="1"/>
  <c r="O69006" i="1"/>
  <c r="O69007" i="1"/>
  <c r="O69008" i="1"/>
  <c r="O69009" i="1"/>
  <c r="O69010" i="1"/>
  <c r="O69011" i="1"/>
  <c r="O69012" i="1"/>
  <c r="O69013" i="1"/>
  <c r="O69014" i="1"/>
  <c r="O69015" i="1"/>
  <c r="O69016" i="1"/>
  <c r="O69017" i="1"/>
  <c r="O69018" i="1"/>
  <c r="O69019" i="1"/>
  <c r="O69020" i="1"/>
  <c r="O69021" i="1"/>
  <c r="O69022" i="1"/>
  <c r="O69023" i="1"/>
  <c r="O69024" i="1"/>
  <c r="O69025" i="1"/>
  <c r="O69026" i="1"/>
  <c r="O69027" i="1"/>
  <c r="O69028" i="1"/>
  <c r="O69029" i="1"/>
  <c r="O69030" i="1"/>
  <c r="O69031" i="1"/>
  <c r="O69032" i="1"/>
  <c r="O69033" i="1"/>
  <c r="O69034" i="1"/>
  <c r="O69035" i="1"/>
  <c r="O69036" i="1"/>
  <c r="O69037" i="1"/>
  <c r="O69038" i="1"/>
  <c r="O69039" i="1"/>
  <c r="O69040" i="1"/>
  <c r="O69041" i="1"/>
  <c r="O69042" i="1"/>
  <c r="O69043" i="1"/>
  <c r="O69044" i="1"/>
  <c r="O69045" i="1"/>
  <c r="O69046" i="1"/>
  <c r="O69047" i="1"/>
  <c r="O69048" i="1"/>
  <c r="O69049" i="1"/>
  <c r="O69050" i="1"/>
  <c r="O69051" i="1"/>
  <c r="O69052" i="1"/>
  <c r="O69053" i="1"/>
  <c r="O69054" i="1"/>
  <c r="O69055" i="1"/>
  <c r="O69056" i="1"/>
  <c r="O69057" i="1"/>
  <c r="O69058" i="1"/>
  <c r="O69059" i="1"/>
  <c r="O69060" i="1"/>
  <c r="O69061" i="1"/>
  <c r="O69062" i="1"/>
  <c r="O69063" i="1"/>
  <c r="O69064" i="1"/>
  <c r="O69065" i="1"/>
  <c r="O69066" i="1"/>
  <c r="O69067" i="1"/>
  <c r="O69068" i="1"/>
  <c r="O69069" i="1"/>
  <c r="O69070" i="1"/>
  <c r="O69071" i="1"/>
  <c r="O69072" i="1"/>
  <c r="O69073" i="1"/>
  <c r="O69074" i="1"/>
  <c r="O69075" i="1"/>
  <c r="O69076" i="1"/>
  <c r="O69077" i="1"/>
  <c r="O69078" i="1"/>
  <c r="O69079" i="1"/>
  <c r="O69080" i="1"/>
  <c r="O69081" i="1"/>
  <c r="O69082" i="1"/>
  <c r="O69083" i="1"/>
  <c r="O69084" i="1"/>
  <c r="O69085" i="1"/>
  <c r="O69086" i="1"/>
  <c r="O69087" i="1"/>
  <c r="O69088" i="1"/>
  <c r="O69089" i="1"/>
  <c r="O69090" i="1"/>
  <c r="O69091" i="1"/>
  <c r="O69092" i="1"/>
  <c r="O69093" i="1"/>
  <c r="O69094" i="1"/>
  <c r="O69095" i="1"/>
  <c r="O69096" i="1"/>
  <c r="O69097" i="1"/>
  <c r="O69098" i="1"/>
  <c r="O69099" i="1"/>
  <c r="O69100" i="1"/>
  <c r="O69101" i="1"/>
  <c r="O69102" i="1"/>
  <c r="O69103" i="1"/>
  <c r="O69104" i="1"/>
  <c r="O69105" i="1"/>
  <c r="O69106" i="1"/>
  <c r="O69107" i="1"/>
  <c r="O69108" i="1"/>
  <c r="O69109" i="1"/>
  <c r="O69110" i="1"/>
  <c r="O69111" i="1"/>
  <c r="O69112" i="1"/>
  <c r="O69113" i="1"/>
  <c r="O69114" i="1"/>
  <c r="O69115" i="1"/>
  <c r="O69116" i="1"/>
  <c r="O69117" i="1"/>
  <c r="O69118" i="1"/>
  <c r="O69119" i="1"/>
  <c r="O69120" i="1"/>
  <c r="O69121" i="1"/>
  <c r="O69122" i="1"/>
  <c r="O69123" i="1"/>
  <c r="O69124" i="1"/>
  <c r="O69125" i="1"/>
  <c r="O69126" i="1"/>
  <c r="O69127" i="1"/>
  <c r="O69128" i="1"/>
  <c r="O69129" i="1"/>
  <c r="O69130" i="1"/>
  <c r="O69131" i="1"/>
  <c r="O69132" i="1"/>
  <c r="O69133" i="1"/>
  <c r="O69134" i="1"/>
  <c r="O69135" i="1"/>
  <c r="O69136" i="1"/>
  <c r="O69137" i="1"/>
  <c r="O69138" i="1"/>
  <c r="O69139" i="1"/>
  <c r="O69140" i="1"/>
  <c r="O69141" i="1"/>
  <c r="O69142" i="1"/>
  <c r="O69143" i="1"/>
  <c r="O69144" i="1"/>
  <c r="O69145" i="1"/>
  <c r="O69146" i="1"/>
  <c r="O69147" i="1"/>
  <c r="O69148" i="1"/>
  <c r="O69149" i="1"/>
  <c r="O69150" i="1"/>
  <c r="O69151" i="1"/>
  <c r="O69152" i="1"/>
  <c r="O69153" i="1"/>
  <c r="O69154" i="1"/>
  <c r="O69155" i="1"/>
  <c r="O69156" i="1"/>
  <c r="O69157" i="1"/>
  <c r="O69158" i="1"/>
  <c r="O69159" i="1"/>
  <c r="O69160" i="1"/>
  <c r="O69161" i="1"/>
  <c r="O69162" i="1"/>
  <c r="O69163" i="1"/>
  <c r="O69164" i="1"/>
  <c r="O69165" i="1"/>
  <c r="O69166" i="1"/>
  <c r="O69167" i="1"/>
  <c r="O69168" i="1"/>
  <c r="O69169" i="1"/>
  <c r="O69170" i="1"/>
  <c r="O69171" i="1"/>
  <c r="O69172" i="1"/>
  <c r="O69173" i="1"/>
  <c r="O69174" i="1"/>
  <c r="O69175" i="1"/>
  <c r="O69176" i="1"/>
  <c r="O69177" i="1"/>
  <c r="O69178" i="1"/>
  <c r="O69179" i="1"/>
  <c r="O69180" i="1"/>
  <c r="O69181" i="1"/>
  <c r="O69182" i="1"/>
  <c r="O69183" i="1"/>
  <c r="O69184" i="1"/>
  <c r="O69185" i="1"/>
  <c r="O69186" i="1"/>
  <c r="O69187" i="1"/>
  <c r="O69188" i="1"/>
  <c r="O69189" i="1"/>
  <c r="O69190" i="1"/>
  <c r="O69191" i="1"/>
  <c r="O69192" i="1"/>
  <c r="O69193" i="1"/>
  <c r="O69194" i="1"/>
  <c r="O69195" i="1"/>
  <c r="O69196" i="1"/>
  <c r="O69197" i="1"/>
  <c r="O69198" i="1"/>
  <c r="O69199" i="1"/>
  <c r="O69200" i="1"/>
  <c r="O69201" i="1"/>
  <c r="O69202" i="1"/>
  <c r="O69203" i="1"/>
  <c r="O69204" i="1"/>
  <c r="O69205" i="1"/>
  <c r="O69206" i="1"/>
  <c r="O69207" i="1"/>
  <c r="O69208" i="1"/>
  <c r="O69209" i="1"/>
  <c r="O69210" i="1"/>
  <c r="O69211" i="1"/>
  <c r="O69212" i="1"/>
  <c r="O69213" i="1"/>
  <c r="O69214" i="1"/>
  <c r="O69215" i="1"/>
  <c r="O69216" i="1"/>
  <c r="O69217" i="1"/>
  <c r="O69218" i="1"/>
  <c r="O69219" i="1"/>
  <c r="O69220" i="1"/>
  <c r="O69221" i="1"/>
  <c r="O69222" i="1"/>
  <c r="O69223" i="1"/>
  <c r="O69224" i="1"/>
  <c r="O69225" i="1"/>
  <c r="O69226" i="1"/>
  <c r="O69227" i="1"/>
  <c r="O69228" i="1"/>
  <c r="O69229" i="1"/>
  <c r="O69230" i="1"/>
  <c r="O69231" i="1"/>
  <c r="O69232" i="1"/>
  <c r="O69233" i="1"/>
  <c r="O69234" i="1"/>
  <c r="O69235" i="1"/>
  <c r="O69236" i="1"/>
  <c r="O69237" i="1"/>
  <c r="O69238" i="1"/>
  <c r="O69239" i="1"/>
  <c r="O69240" i="1"/>
  <c r="O69241" i="1"/>
  <c r="O69242" i="1"/>
  <c r="O69243" i="1"/>
  <c r="O69244" i="1"/>
  <c r="O69245" i="1"/>
  <c r="O69246" i="1"/>
  <c r="O69247" i="1"/>
  <c r="O69248" i="1"/>
  <c r="O69249" i="1"/>
  <c r="O69250" i="1"/>
  <c r="O69251" i="1"/>
  <c r="O69252" i="1"/>
  <c r="O69253" i="1"/>
  <c r="O69254" i="1"/>
  <c r="O69255" i="1"/>
  <c r="O69256" i="1"/>
  <c r="O69257" i="1"/>
  <c r="O69258" i="1"/>
  <c r="O69259" i="1"/>
  <c r="O69260" i="1"/>
  <c r="O69261" i="1"/>
  <c r="O69262" i="1"/>
  <c r="O69263" i="1"/>
  <c r="O69264" i="1"/>
  <c r="O69265" i="1"/>
  <c r="O69266" i="1"/>
  <c r="O69267" i="1"/>
  <c r="O69268" i="1"/>
  <c r="O69269" i="1"/>
  <c r="O69270" i="1"/>
  <c r="O69271" i="1"/>
  <c r="O69272" i="1"/>
  <c r="O69273" i="1"/>
  <c r="O69274" i="1"/>
  <c r="O69275" i="1"/>
  <c r="O69276" i="1"/>
  <c r="O69277" i="1"/>
  <c r="O69278" i="1"/>
  <c r="O69279" i="1"/>
  <c r="O69280" i="1"/>
  <c r="O69281" i="1"/>
  <c r="O69282" i="1"/>
  <c r="O69283" i="1"/>
  <c r="O69284" i="1"/>
  <c r="O69285" i="1"/>
  <c r="O69286" i="1"/>
  <c r="O69287" i="1"/>
  <c r="O69288" i="1"/>
  <c r="O69289" i="1"/>
  <c r="O69290" i="1"/>
  <c r="O69291" i="1"/>
  <c r="O69292" i="1"/>
  <c r="O69293" i="1"/>
  <c r="O69294" i="1"/>
  <c r="O69295" i="1"/>
  <c r="O69296" i="1"/>
  <c r="O69297" i="1"/>
  <c r="O69298" i="1"/>
  <c r="O69299" i="1"/>
  <c r="O69300" i="1"/>
  <c r="O69301" i="1"/>
  <c r="O69302" i="1"/>
  <c r="O69303" i="1"/>
  <c r="O69304" i="1"/>
  <c r="O69305" i="1"/>
  <c r="O69306" i="1"/>
  <c r="O69307" i="1"/>
  <c r="O69308" i="1"/>
  <c r="O69309" i="1"/>
  <c r="O69310" i="1"/>
  <c r="O69311" i="1"/>
  <c r="O69312" i="1"/>
  <c r="O69313" i="1"/>
  <c r="O69314" i="1"/>
  <c r="O69315" i="1"/>
  <c r="O69316" i="1"/>
  <c r="O69317" i="1"/>
  <c r="O69318" i="1"/>
  <c r="O69319" i="1"/>
  <c r="O69320" i="1"/>
  <c r="O69321" i="1"/>
  <c r="O69322" i="1"/>
  <c r="O69323" i="1"/>
  <c r="O69324" i="1"/>
  <c r="O69325" i="1"/>
  <c r="O69326" i="1"/>
  <c r="O69327" i="1"/>
  <c r="O69328" i="1"/>
  <c r="O69329" i="1"/>
  <c r="O69330" i="1"/>
  <c r="O69331" i="1"/>
  <c r="O69332" i="1"/>
  <c r="O69333" i="1"/>
  <c r="O69334" i="1"/>
  <c r="O69335" i="1"/>
  <c r="O69336" i="1"/>
  <c r="O69337" i="1"/>
  <c r="O69338" i="1"/>
  <c r="O69339" i="1"/>
  <c r="O69340" i="1"/>
  <c r="O69341" i="1"/>
  <c r="O69342" i="1"/>
  <c r="O69343" i="1"/>
  <c r="O69344" i="1"/>
  <c r="O69345" i="1"/>
  <c r="O69346" i="1"/>
  <c r="O69347" i="1"/>
  <c r="O69348" i="1"/>
  <c r="O69349" i="1"/>
  <c r="O69350" i="1"/>
  <c r="O69351" i="1"/>
  <c r="O69352" i="1"/>
  <c r="O69353" i="1"/>
  <c r="O69354" i="1"/>
  <c r="O69355" i="1"/>
  <c r="O69356" i="1"/>
  <c r="O69357" i="1"/>
  <c r="O69358" i="1"/>
  <c r="O69359" i="1"/>
  <c r="O69360" i="1"/>
  <c r="O69361" i="1"/>
  <c r="O69362" i="1"/>
  <c r="O69363" i="1"/>
  <c r="O69364" i="1"/>
  <c r="O69365" i="1"/>
  <c r="O69366" i="1"/>
  <c r="O69367" i="1"/>
  <c r="O69368" i="1"/>
  <c r="O69369" i="1"/>
  <c r="O69370" i="1"/>
  <c r="O69371" i="1"/>
  <c r="O69372" i="1"/>
  <c r="O69373" i="1"/>
  <c r="O69374" i="1"/>
  <c r="O69375" i="1"/>
  <c r="O69376" i="1"/>
  <c r="O69377" i="1"/>
  <c r="O69378" i="1"/>
  <c r="O69379" i="1"/>
  <c r="O69380" i="1"/>
  <c r="O69381" i="1"/>
  <c r="O69382" i="1"/>
  <c r="O69383" i="1"/>
  <c r="O69384" i="1"/>
  <c r="O69385" i="1"/>
  <c r="O69386" i="1"/>
  <c r="O69387" i="1"/>
  <c r="O69388" i="1"/>
  <c r="O69389" i="1"/>
  <c r="O69390" i="1"/>
  <c r="O69391" i="1"/>
  <c r="O69392" i="1"/>
  <c r="O69393" i="1"/>
  <c r="O69394" i="1"/>
  <c r="O69395" i="1"/>
  <c r="O69396" i="1"/>
  <c r="O69397" i="1"/>
  <c r="O69398" i="1"/>
  <c r="O69399" i="1"/>
  <c r="O69400" i="1"/>
  <c r="O69401" i="1"/>
  <c r="O69402" i="1"/>
  <c r="O69403" i="1"/>
  <c r="O69404" i="1"/>
  <c r="O69405" i="1"/>
  <c r="O69406" i="1"/>
  <c r="O69407" i="1"/>
  <c r="O69408" i="1"/>
  <c r="O69409" i="1"/>
  <c r="O69410" i="1"/>
  <c r="O69411" i="1"/>
  <c r="O69412" i="1"/>
  <c r="O69413" i="1"/>
  <c r="O69414" i="1"/>
  <c r="O69415" i="1"/>
  <c r="O69416" i="1"/>
  <c r="O69417" i="1"/>
  <c r="O69418" i="1"/>
  <c r="O69419" i="1"/>
  <c r="O69420" i="1"/>
  <c r="O69421" i="1"/>
  <c r="O69422" i="1"/>
  <c r="O69423" i="1"/>
  <c r="O69424" i="1"/>
  <c r="O69425" i="1"/>
  <c r="O69426" i="1"/>
  <c r="O69427" i="1"/>
  <c r="O69428" i="1"/>
  <c r="O69429" i="1"/>
  <c r="O69430" i="1"/>
  <c r="O69431" i="1"/>
  <c r="O69432" i="1"/>
  <c r="O69433" i="1"/>
  <c r="O69434" i="1"/>
  <c r="O69435" i="1"/>
  <c r="O69436" i="1"/>
  <c r="O69437" i="1"/>
  <c r="O69438" i="1"/>
  <c r="O69439" i="1"/>
  <c r="O69440" i="1"/>
  <c r="O69441" i="1"/>
  <c r="O69442" i="1"/>
  <c r="O69443" i="1"/>
  <c r="O69444" i="1"/>
  <c r="O69445" i="1"/>
  <c r="O69446" i="1"/>
  <c r="O69447" i="1"/>
  <c r="O69448" i="1"/>
  <c r="O69449" i="1"/>
  <c r="O69450" i="1"/>
  <c r="O69451" i="1"/>
  <c r="O69452" i="1"/>
  <c r="O69453" i="1"/>
  <c r="O69454" i="1"/>
  <c r="O69455" i="1"/>
  <c r="O69456" i="1"/>
  <c r="O69457" i="1"/>
  <c r="O69458" i="1"/>
  <c r="O69459" i="1"/>
  <c r="O69460" i="1"/>
  <c r="O69461" i="1"/>
  <c r="O69462" i="1"/>
  <c r="O69463" i="1"/>
  <c r="O69464" i="1"/>
  <c r="O69465" i="1"/>
  <c r="O69466" i="1"/>
  <c r="O69467" i="1"/>
  <c r="O69468" i="1"/>
  <c r="O69469" i="1"/>
  <c r="O69470" i="1"/>
  <c r="O69471" i="1"/>
  <c r="O69472" i="1"/>
  <c r="O69473" i="1"/>
  <c r="O69474" i="1"/>
  <c r="O69475" i="1"/>
  <c r="O69476" i="1"/>
  <c r="O69477" i="1"/>
  <c r="O69478" i="1"/>
  <c r="O69479" i="1"/>
  <c r="O69480" i="1"/>
  <c r="O69481" i="1"/>
  <c r="O69482" i="1"/>
  <c r="O69483" i="1"/>
  <c r="O69484" i="1"/>
  <c r="O69485" i="1"/>
  <c r="O69486" i="1"/>
  <c r="O69487" i="1"/>
  <c r="O69488" i="1"/>
  <c r="O69489" i="1"/>
  <c r="O69490" i="1"/>
  <c r="O69491" i="1"/>
  <c r="O69492" i="1"/>
  <c r="O69493" i="1"/>
  <c r="O69494" i="1"/>
  <c r="O69495" i="1"/>
  <c r="O69496" i="1"/>
  <c r="O69497" i="1"/>
  <c r="O69498" i="1"/>
  <c r="O69499" i="1"/>
  <c r="O69500" i="1"/>
  <c r="O69501" i="1"/>
  <c r="O69502" i="1"/>
  <c r="O69503" i="1"/>
  <c r="O69504" i="1"/>
  <c r="O69505" i="1"/>
  <c r="O69506" i="1"/>
  <c r="O69507" i="1"/>
  <c r="O69508" i="1"/>
  <c r="O69509" i="1"/>
  <c r="O69510" i="1"/>
  <c r="O69511" i="1"/>
  <c r="O69512" i="1"/>
  <c r="O69513" i="1"/>
  <c r="O69514" i="1"/>
  <c r="O69515" i="1"/>
  <c r="O69516" i="1"/>
  <c r="O69517" i="1"/>
  <c r="O69518" i="1"/>
  <c r="O69519" i="1"/>
  <c r="O69520" i="1"/>
  <c r="O69521" i="1"/>
  <c r="O69522" i="1"/>
  <c r="O69523" i="1"/>
  <c r="O69524" i="1"/>
  <c r="O69525" i="1"/>
  <c r="O69526" i="1"/>
  <c r="O69527" i="1"/>
  <c r="O69528" i="1"/>
  <c r="O69529" i="1"/>
  <c r="O69530" i="1"/>
  <c r="O69531" i="1"/>
  <c r="O69532" i="1"/>
  <c r="O69533" i="1"/>
  <c r="O69534" i="1"/>
  <c r="O69535" i="1"/>
  <c r="O69536" i="1"/>
  <c r="O69537" i="1"/>
  <c r="O69538" i="1"/>
  <c r="O69539" i="1"/>
  <c r="O69540" i="1"/>
  <c r="O69541" i="1"/>
  <c r="O69542" i="1"/>
  <c r="O69543" i="1"/>
  <c r="O69544" i="1"/>
  <c r="O69545" i="1"/>
  <c r="O69546" i="1"/>
  <c r="O69547" i="1"/>
  <c r="O69548" i="1"/>
  <c r="O69549" i="1"/>
  <c r="O69550" i="1"/>
  <c r="O69551" i="1"/>
  <c r="O69552" i="1"/>
  <c r="O69553" i="1"/>
  <c r="O69554" i="1"/>
  <c r="O69555" i="1"/>
  <c r="O69556" i="1"/>
  <c r="O69557" i="1"/>
  <c r="O69558" i="1"/>
  <c r="O69559" i="1"/>
  <c r="O69560" i="1"/>
  <c r="O69561" i="1"/>
  <c r="O69562" i="1"/>
  <c r="O69563" i="1"/>
  <c r="O69564" i="1"/>
  <c r="O69565" i="1"/>
  <c r="O69566" i="1"/>
  <c r="O69567" i="1"/>
  <c r="O69568" i="1"/>
  <c r="O69569" i="1"/>
  <c r="O69570" i="1"/>
  <c r="O69571" i="1"/>
  <c r="O69572" i="1"/>
  <c r="O69573" i="1"/>
  <c r="O69574" i="1"/>
  <c r="O69575" i="1"/>
  <c r="O69576" i="1"/>
  <c r="O69577" i="1"/>
  <c r="O69578" i="1"/>
  <c r="O69579" i="1"/>
  <c r="O69580" i="1"/>
  <c r="O69581" i="1"/>
  <c r="O69582" i="1"/>
  <c r="O69583" i="1"/>
  <c r="O69584" i="1"/>
  <c r="O69585" i="1"/>
  <c r="O69586" i="1"/>
  <c r="O69587" i="1"/>
  <c r="O69588" i="1"/>
  <c r="O69589" i="1"/>
  <c r="O69590" i="1"/>
  <c r="O69591" i="1"/>
  <c r="O69592" i="1"/>
  <c r="O69593" i="1"/>
  <c r="O69594" i="1"/>
  <c r="O69595" i="1"/>
  <c r="O69596" i="1"/>
  <c r="O69597" i="1"/>
  <c r="O69598" i="1"/>
  <c r="O69599" i="1"/>
  <c r="O69600" i="1"/>
  <c r="O69601" i="1"/>
  <c r="O69602" i="1"/>
  <c r="O69603" i="1"/>
  <c r="O69604" i="1"/>
  <c r="O69605" i="1"/>
  <c r="O69606" i="1"/>
  <c r="O69607" i="1"/>
  <c r="O69608" i="1"/>
  <c r="O69609" i="1"/>
  <c r="O69610" i="1"/>
  <c r="O69611" i="1"/>
  <c r="O69612" i="1"/>
  <c r="O69613" i="1"/>
  <c r="O69614" i="1"/>
  <c r="O69615" i="1"/>
  <c r="O69616" i="1"/>
  <c r="O69617" i="1"/>
  <c r="O69618" i="1"/>
  <c r="O69619" i="1"/>
  <c r="O69620" i="1"/>
  <c r="O69621" i="1"/>
  <c r="O69622" i="1"/>
  <c r="O69623" i="1"/>
  <c r="O69624" i="1"/>
  <c r="O69625" i="1"/>
  <c r="O69626" i="1"/>
  <c r="O69627" i="1"/>
  <c r="O69628" i="1"/>
  <c r="O69629" i="1"/>
  <c r="O69630" i="1"/>
  <c r="O69631" i="1"/>
  <c r="O69632" i="1"/>
  <c r="O69633" i="1"/>
  <c r="O69634" i="1"/>
  <c r="O69635" i="1"/>
  <c r="O69636" i="1"/>
  <c r="O69637" i="1"/>
  <c r="O69638" i="1"/>
  <c r="O69639" i="1"/>
  <c r="O69640" i="1"/>
  <c r="O69641" i="1"/>
  <c r="O69642" i="1"/>
  <c r="O69643" i="1"/>
  <c r="O69644" i="1"/>
  <c r="O69645" i="1"/>
  <c r="O69646" i="1"/>
  <c r="O69647" i="1"/>
  <c r="O69648" i="1"/>
  <c r="O69649" i="1"/>
  <c r="O69650" i="1"/>
  <c r="O69651" i="1"/>
  <c r="O69652" i="1"/>
  <c r="O69653" i="1"/>
  <c r="O69654" i="1"/>
  <c r="O69655" i="1"/>
  <c r="O69656" i="1"/>
  <c r="O69657" i="1"/>
  <c r="O69658" i="1"/>
  <c r="O69659" i="1"/>
  <c r="O69660" i="1"/>
  <c r="O69661" i="1"/>
  <c r="O69662" i="1"/>
  <c r="O69663" i="1"/>
  <c r="O69664" i="1"/>
  <c r="O69665" i="1"/>
  <c r="O69666" i="1"/>
  <c r="O69667" i="1"/>
  <c r="O69668" i="1"/>
  <c r="O69669" i="1"/>
  <c r="O69670" i="1"/>
  <c r="O69671" i="1"/>
  <c r="O69672" i="1"/>
  <c r="O69673" i="1"/>
  <c r="O69674" i="1"/>
  <c r="O69675" i="1"/>
  <c r="O69676" i="1"/>
  <c r="O69677" i="1"/>
  <c r="O69678" i="1"/>
  <c r="O69679" i="1"/>
  <c r="O69680" i="1"/>
  <c r="O69681" i="1"/>
  <c r="O69682" i="1"/>
  <c r="O69683" i="1"/>
  <c r="O69684" i="1"/>
  <c r="O69685" i="1"/>
  <c r="O69686" i="1"/>
  <c r="O69687" i="1"/>
  <c r="O69688" i="1"/>
  <c r="O69689" i="1"/>
  <c r="O69690" i="1"/>
  <c r="O69691" i="1"/>
  <c r="O69692" i="1"/>
  <c r="O69693" i="1"/>
  <c r="O69694" i="1"/>
  <c r="O69695" i="1"/>
  <c r="O69696" i="1"/>
  <c r="O69697" i="1"/>
  <c r="O69698" i="1"/>
  <c r="O69699" i="1"/>
  <c r="O69700" i="1"/>
  <c r="O69701" i="1"/>
  <c r="O69702" i="1"/>
  <c r="O69703" i="1"/>
  <c r="O69704" i="1"/>
  <c r="O69705" i="1"/>
  <c r="O69706" i="1"/>
  <c r="O69707" i="1"/>
  <c r="O69708" i="1"/>
  <c r="O69709" i="1"/>
  <c r="O69710" i="1"/>
  <c r="O69711" i="1"/>
  <c r="O69712" i="1"/>
  <c r="O69713" i="1"/>
  <c r="O69714" i="1"/>
  <c r="O69715" i="1"/>
  <c r="O69716" i="1"/>
  <c r="O69717" i="1"/>
  <c r="O69718" i="1"/>
  <c r="O69719" i="1"/>
  <c r="O69720" i="1"/>
  <c r="O69721" i="1"/>
  <c r="O69722" i="1"/>
  <c r="O69723" i="1"/>
  <c r="O69724" i="1"/>
  <c r="O69725" i="1"/>
  <c r="O69726" i="1"/>
  <c r="O69727" i="1"/>
  <c r="O69728" i="1"/>
  <c r="O69729" i="1"/>
  <c r="O69730" i="1"/>
  <c r="O69731" i="1"/>
  <c r="O69732" i="1"/>
  <c r="O69733" i="1"/>
  <c r="O69734" i="1"/>
  <c r="O69735" i="1"/>
  <c r="O69736" i="1"/>
  <c r="O69737" i="1"/>
  <c r="O69738" i="1"/>
  <c r="O69739" i="1"/>
  <c r="O69740" i="1"/>
  <c r="O69741" i="1"/>
  <c r="O69742" i="1"/>
  <c r="O69743" i="1"/>
  <c r="O69744" i="1"/>
  <c r="O69745" i="1"/>
  <c r="O69746" i="1"/>
  <c r="O69747" i="1"/>
  <c r="O69748" i="1"/>
  <c r="O69749" i="1"/>
  <c r="O69750" i="1"/>
  <c r="O69751" i="1"/>
  <c r="O69752" i="1"/>
  <c r="O69753" i="1"/>
  <c r="O69754" i="1"/>
  <c r="O69755" i="1"/>
  <c r="O69756" i="1"/>
  <c r="O69757" i="1"/>
  <c r="O69758" i="1"/>
  <c r="O69759" i="1"/>
  <c r="O69760" i="1"/>
  <c r="O69761" i="1"/>
  <c r="O69762" i="1"/>
  <c r="O69763" i="1"/>
  <c r="O69764" i="1"/>
  <c r="O69765" i="1"/>
  <c r="O69766" i="1"/>
  <c r="O69767" i="1"/>
  <c r="O69768" i="1"/>
  <c r="O69769" i="1"/>
  <c r="O69770" i="1"/>
  <c r="O69771" i="1"/>
  <c r="O69772" i="1"/>
  <c r="O69773" i="1"/>
  <c r="O69774" i="1"/>
  <c r="O69775" i="1"/>
  <c r="O69776" i="1"/>
  <c r="O69777" i="1"/>
  <c r="O69778" i="1"/>
  <c r="O69779" i="1"/>
  <c r="O69780" i="1"/>
  <c r="O69781" i="1"/>
  <c r="O69782" i="1"/>
  <c r="O69783" i="1"/>
  <c r="O69784" i="1"/>
  <c r="O69785" i="1"/>
  <c r="O69786" i="1"/>
  <c r="O69787" i="1"/>
  <c r="O69788" i="1"/>
  <c r="O69789" i="1"/>
  <c r="O69790" i="1"/>
  <c r="O69791" i="1"/>
  <c r="O69792" i="1"/>
  <c r="O69793" i="1"/>
  <c r="O69794" i="1"/>
  <c r="O69795" i="1"/>
  <c r="O69796" i="1"/>
  <c r="O69797" i="1"/>
  <c r="O69798" i="1"/>
  <c r="O69799" i="1"/>
  <c r="O69800" i="1"/>
  <c r="O69801" i="1"/>
  <c r="O69802" i="1"/>
  <c r="O69803" i="1"/>
  <c r="O69804" i="1"/>
  <c r="O69805" i="1"/>
  <c r="O69806" i="1"/>
  <c r="O69807" i="1"/>
  <c r="O69808" i="1"/>
  <c r="O69809" i="1"/>
  <c r="O69810" i="1"/>
  <c r="O69811" i="1"/>
  <c r="O69812" i="1"/>
  <c r="O69813" i="1"/>
  <c r="O69814" i="1"/>
  <c r="O69815" i="1"/>
  <c r="O69816" i="1"/>
  <c r="O69817" i="1"/>
  <c r="O69818" i="1"/>
  <c r="O69819" i="1"/>
  <c r="O69820" i="1"/>
  <c r="O69821" i="1"/>
  <c r="O69822" i="1"/>
  <c r="O69823" i="1"/>
  <c r="O69824" i="1"/>
  <c r="O69825" i="1"/>
  <c r="O69826" i="1"/>
  <c r="O69827" i="1"/>
  <c r="O69828" i="1"/>
  <c r="O69829" i="1"/>
  <c r="O69830" i="1"/>
  <c r="O69831" i="1"/>
  <c r="O69832" i="1"/>
  <c r="O69833" i="1"/>
  <c r="O69834" i="1"/>
  <c r="O69835" i="1"/>
  <c r="O69836" i="1"/>
  <c r="O69837" i="1"/>
  <c r="O69838" i="1"/>
  <c r="O69839" i="1"/>
  <c r="O69840" i="1"/>
  <c r="O69841" i="1"/>
  <c r="O69842" i="1"/>
  <c r="O69843" i="1"/>
  <c r="O69844" i="1"/>
  <c r="O69845" i="1"/>
  <c r="O69846" i="1"/>
  <c r="O69847" i="1"/>
  <c r="O69848" i="1"/>
  <c r="O69849" i="1"/>
  <c r="O69850" i="1"/>
  <c r="O69851" i="1"/>
  <c r="O69852" i="1"/>
  <c r="O69853" i="1"/>
  <c r="O69854" i="1"/>
  <c r="O69855" i="1"/>
  <c r="O69856" i="1"/>
  <c r="O69857" i="1"/>
  <c r="O69858" i="1"/>
  <c r="O69859" i="1"/>
  <c r="O69860" i="1"/>
  <c r="O69861" i="1"/>
  <c r="O69862" i="1"/>
  <c r="O69863" i="1"/>
  <c r="O69864" i="1"/>
  <c r="O69865" i="1"/>
  <c r="O69866" i="1"/>
  <c r="O69867" i="1"/>
  <c r="O69868" i="1"/>
  <c r="O69869" i="1"/>
  <c r="O69870" i="1"/>
  <c r="O69871" i="1"/>
  <c r="O69872" i="1"/>
  <c r="O69873" i="1"/>
  <c r="O69874" i="1"/>
  <c r="O69875" i="1"/>
  <c r="O69876" i="1"/>
  <c r="O69877" i="1"/>
  <c r="O69878" i="1"/>
  <c r="O69879" i="1"/>
  <c r="O69880" i="1"/>
  <c r="O69881" i="1"/>
  <c r="O69882" i="1"/>
  <c r="O69883" i="1"/>
  <c r="O69884" i="1"/>
  <c r="O69885" i="1"/>
  <c r="O69886" i="1"/>
  <c r="O69887" i="1"/>
  <c r="O69888" i="1"/>
  <c r="O69889" i="1"/>
  <c r="O69890" i="1"/>
  <c r="O69891" i="1"/>
  <c r="O69892" i="1"/>
  <c r="O69893" i="1"/>
  <c r="O69894" i="1"/>
  <c r="O69895" i="1"/>
  <c r="O69896" i="1"/>
  <c r="O69897" i="1"/>
  <c r="O69898" i="1"/>
  <c r="O69899" i="1"/>
  <c r="O69900" i="1"/>
  <c r="O69901" i="1"/>
  <c r="O69902" i="1"/>
  <c r="O69903" i="1"/>
  <c r="O69904" i="1"/>
  <c r="O69905" i="1"/>
  <c r="O69906" i="1"/>
  <c r="O69907" i="1"/>
  <c r="O69908" i="1"/>
  <c r="O69909" i="1"/>
  <c r="O69910" i="1"/>
  <c r="O69911" i="1"/>
  <c r="O69912" i="1"/>
  <c r="O69913" i="1"/>
  <c r="O69914" i="1"/>
  <c r="O69915" i="1"/>
  <c r="O69916" i="1"/>
  <c r="O69917" i="1"/>
  <c r="O69918" i="1"/>
  <c r="O69919" i="1"/>
  <c r="O69920" i="1"/>
  <c r="O69921" i="1"/>
  <c r="O69922" i="1"/>
  <c r="O69923" i="1"/>
  <c r="O69924" i="1"/>
  <c r="O69925" i="1"/>
  <c r="O69926" i="1"/>
  <c r="O69927" i="1"/>
  <c r="O69928" i="1"/>
  <c r="O69929" i="1"/>
  <c r="O69930" i="1"/>
  <c r="O69931" i="1"/>
  <c r="O69932" i="1"/>
  <c r="O69933" i="1"/>
  <c r="O69934" i="1"/>
  <c r="O69935" i="1"/>
  <c r="O69936" i="1"/>
  <c r="O69937" i="1"/>
  <c r="O69938" i="1"/>
  <c r="O69939" i="1"/>
  <c r="O69940" i="1"/>
  <c r="O69941" i="1"/>
  <c r="O69942" i="1"/>
  <c r="O69943" i="1"/>
  <c r="O69944" i="1"/>
  <c r="O69945" i="1"/>
  <c r="O69946" i="1"/>
  <c r="O69947" i="1"/>
  <c r="O69948" i="1"/>
  <c r="O69949" i="1"/>
  <c r="O69950" i="1"/>
  <c r="O69951" i="1"/>
  <c r="O69952" i="1"/>
  <c r="O69953" i="1"/>
  <c r="O69954" i="1"/>
  <c r="O69955" i="1"/>
  <c r="O69956" i="1"/>
  <c r="O69957" i="1"/>
  <c r="O69958" i="1"/>
  <c r="O69959" i="1"/>
  <c r="O69960" i="1"/>
  <c r="O69961" i="1"/>
  <c r="O69962" i="1"/>
  <c r="O69963" i="1"/>
  <c r="O69964" i="1"/>
  <c r="O69965" i="1"/>
  <c r="O69966" i="1"/>
  <c r="O69967" i="1"/>
  <c r="O69968" i="1"/>
  <c r="O69969" i="1"/>
  <c r="O69970" i="1"/>
  <c r="O69971" i="1"/>
  <c r="O69972" i="1"/>
  <c r="O69973" i="1"/>
  <c r="O69974" i="1"/>
  <c r="O69975" i="1"/>
  <c r="O69976" i="1"/>
  <c r="O69977" i="1"/>
  <c r="O69978" i="1"/>
  <c r="O69979" i="1"/>
  <c r="O69980" i="1"/>
  <c r="O69981" i="1"/>
  <c r="O69982" i="1"/>
  <c r="O69983" i="1"/>
  <c r="O69984" i="1"/>
  <c r="O69985" i="1"/>
  <c r="O69986" i="1"/>
  <c r="O69987" i="1"/>
  <c r="O69988" i="1"/>
  <c r="O69989" i="1"/>
  <c r="O69990" i="1"/>
  <c r="O69991" i="1"/>
  <c r="O69992" i="1"/>
  <c r="O69993" i="1"/>
  <c r="O69994" i="1"/>
  <c r="O69995" i="1"/>
  <c r="O69996" i="1"/>
  <c r="O69997" i="1"/>
  <c r="O69998" i="1"/>
  <c r="O69999" i="1"/>
  <c r="O70000" i="1"/>
  <c r="O70001" i="1"/>
  <c r="O70002" i="1"/>
  <c r="O70003" i="1"/>
  <c r="O70004" i="1"/>
  <c r="O70005" i="1"/>
  <c r="O70006" i="1"/>
  <c r="O70007" i="1"/>
  <c r="O70008" i="1"/>
  <c r="O70009" i="1"/>
  <c r="O70010" i="1"/>
  <c r="O70011" i="1"/>
  <c r="O70012" i="1"/>
  <c r="O70013" i="1"/>
  <c r="O70014" i="1"/>
  <c r="O70015" i="1"/>
  <c r="O70016" i="1"/>
  <c r="O70017" i="1"/>
  <c r="O70018" i="1"/>
  <c r="O70019" i="1"/>
  <c r="O70020" i="1"/>
  <c r="O70021" i="1"/>
  <c r="O70022" i="1"/>
  <c r="O70023" i="1"/>
  <c r="O70024" i="1"/>
  <c r="O70025" i="1"/>
  <c r="O70026" i="1"/>
  <c r="O70027" i="1"/>
  <c r="O70028" i="1"/>
  <c r="O70029" i="1"/>
  <c r="O70030" i="1"/>
  <c r="O70031" i="1"/>
  <c r="O70032" i="1"/>
  <c r="O70033" i="1"/>
  <c r="O70034" i="1"/>
  <c r="O70035" i="1"/>
  <c r="O70036" i="1"/>
  <c r="O70037" i="1"/>
  <c r="O70038" i="1"/>
  <c r="O70039" i="1"/>
  <c r="O70040" i="1"/>
  <c r="O70041" i="1"/>
  <c r="O70042" i="1"/>
  <c r="O70043" i="1"/>
  <c r="O70044" i="1"/>
  <c r="O70045" i="1"/>
  <c r="O70046" i="1"/>
  <c r="O70047" i="1"/>
  <c r="O70048" i="1"/>
  <c r="O70049" i="1"/>
  <c r="O70050" i="1"/>
  <c r="O70051" i="1"/>
  <c r="O70052" i="1"/>
  <c r="O70053" i="1"/>
  <c r="O70054" i="1"/>
  <c r="O70055" i="1"/>
  <c r="O70056" i="1"/>
  <c r="O70057" i="1"/>
  <c r="O70058" i="1"/>
  <c r="O70059" i="1"/>
  <c r="O70060" i="1"/>
  <c r="O70061" i="1"/>
  <c r="O70062" i="1"/>
  <c r="O70063" i="1"/>
  <c r="O70064" i="1"/>
  <c r="O70065" i="1"/>
  <c r="O70066" i="1"/>
  <c r="O70067" i="1"/>
  <c r="O70068" i="1"/>
  <c r="O70069" i="1"/>
  <c r="O70070" i="1"/>
  <c r="O70071" i="1"/>
  <c r="O70072" i="1"/>
  <c r="O70073" i="1"/>
  <c r="O70074" i="1"/>
  <c r="O70075" i="1"/>
  <c r="O70076" i="1"/>
  <c r="O70077" i="1"/>
  <c r="O70078" i="1"/>
  <c r="O70079" i="1"/>
  <c r="O70080" i="1"/>
  <c r="O70081" i="1"/>
  <c r="O70082" i="1"/>
  <c r="O70083" i="1"/>
  <c r="O70084" i="1"/>
  <c r="O70085" i="1"/>
  <c r="O70086" i="1"/>
  <c r="O70087" i="1"/>
  <c r="O70088" i="1"/>
  <c r="O70089" i="1"/>
  <c r="O70090" i="1"/>
  <c r="O70091" i="1"/>
  <c r="O70092" i="1"/>
  <c r="O70093" i="1"/>
  <c r="O70094" i="1"/>
  <c r="O70095" i="1"/>
  <c r="O70096" i="1"/>
  <c r="O70097" i="1"/>
  <c r="O70098" i="1"/>
  <c r="O70099" i="1"/>
  <c r="O70100" i="1"/>
  <c r="O70101" i="1"/>
  <c r="O70102" i="1"/>
  <c r="O70103" i="1"/>
  <c r="O70104" i="1"/>
  <c r="O70105" i="1"/>
  <c r="O70106" i="1"/>
  <c r="O70107" i="1"/>
  <c r="O70108" i="1"/>
  <c r="O70109" i="1"/>
  <c r="O70110" i="1"/>
  <c r="O70111" i="1"/>
  <c r="O70112" i="1"/>
  <c r="O70113" i="1"/>
  <c r="O70114" i="1"/>
  <c r="O70115" i="1"/>
  <c r="O70116" i="1"/>
  <c r="O70117" i="1"/>
  <c r="O70118" i="1"/>
  <c r="O70119" i="1"/>
  <c r="O70120" i="1"/>
  <c r="O70121" i="1"/>
  <c r="O70122" i="1"/>
  <c r="O70123" i="1"/>
  <c r="O70124" i="1"/>
  <c r="O70125" i="1"/>
  <c r="O70126" i="1"/>
  <c r="O70127" i="1"/>
  <c r="O70128" i="1"/>
  <c r="O70129" i="1"/>
  <c r="O70130" i="1"/>
  <c r="O70131" i="1"/>
  <c r="O70132" i="1"/>
  <c r="O70133" i="1"/>
  <c r="O70134" i="1"/>
  <c r="O70135" i="1"/>
  <c r="O70136" i="1"/>
  <c r="O70137" i="1"/>
  <c r="O70138" i="1"/>
  <c r="O70139" i="1"/>
  <c r="O70140" i="1"/>
  <c r="O70141" i="1"/>
  <c r="O70142" i="1"/>
  <c r="O70143" i="1"/>
  <c r="O70144" i="1"/>
  <c r="O70145" i="1"/>
  <c r="O70146" i="1"/>
  <c r="O70147" i="1"/>
  <c r="O70148" i="1"/>
  <c r="O70149" i="1"/>
  <c r="O70150" i="1"/>
  <c r="O70151" i="1"/>
  <c r="O70152" i="1"/>
  <c r="O70153" i="1"/>
  <c r="O70154" i="1"/>
  <c r="O70155" i="1"/>
  <c r="O70156" i="1"/>
  <c r="O70157" i="1"/>
  <c r="O70158" i="1"/>
  <c r="O70159" i="1"/>
  <c r="O70160" i="1"/>
  <c r="O70161" i="1"/>
  <c r="O70162" i="1"/>
  <c r="O70163" i="1"/>
  <c r="O70164" i="1"/>
  <c r="O70165" i="1"/>
  <c r="O70166" i="1"/>
  <c r="O70167" i="1"/>
  <c r="O70168" i="1"/>
  <c r="O70169" i="1"/>
  <c r="O70170" i="1"/>
  <c r="O70171" i="1"/>
  <c r="O70172" i="1"/>
  <c r="O70173" i="1"/>
  <c r="O70174" i="1"/>
  <c r="O70175" i="1"/>
  <c r="O70176" i="1"/>
  <c r="O70177" i="1"/>
  <c r="O70178" i="1"/>
  <c r="O70179" i="1"/>
  <c r="O70180" i="1"/>
  <c r="O70181" i="1"/>
  <c r="O70182" i="1"/>
  <c r="O70183" i="1"/>
  <c r="O70184" i="1"/>
  <c r="O70185" i="1"/>
  <c r="O70186" i="1"/>
  <c r="O70187" i="1"/>
  <c r="O70188" i="1"/>
  <c r="O70189" i="1"/>
  <c r="O70190" i="1"/>
  <c r="O70191" i="1"/>
  <c r="O70192" i="1"/>
  <c r="O70193" i="1"/>
  <c r="O70194" i="1"/>
  <c r="O70195" i="1"/>
  <c r="O70196" i="1"/>
  <c r="O70197" i="1"/>
  <c r="O70198" i="1"/>
  <c r="O70199" i="1"/>
  <c r="O70200" i="1"/>
  <c r="O70201" i="1"/>
  <c r="O70202" i="1"/>
  <c r="O70203" i="1"/>
  <c r="O70204" i="1"/>
  <c r="O70205" i="1"/>
  <c r="O70206" i="1"/>
  <c r="O70207" i="1"/>
  <c r="O70208" i="1"/>
  <c r="O70209" i="1"/>
  <c r="O70210" i="1"/>
  <c r="O70211" i="1"/>
  <c r="O70212" i="1"/>
  <c r="O70213" i="1"/>
  <c r="O70214" i="1"/>
  <c r="O70215" i="1"/>
  <c r="O70216" i="1"/>
  <c r="O70217" i="1"/>
  <c r="O70218" i="1"/>
  <c r="O70219" i="1"/>
  <c r="O70220" i="1"/>
  <c r="O70221" i="1"/>
  <c r="O70222" i="1"/>
  <c r="O70223" i="1"/>
  <c r="O70224" i="1"/>
  <c r="O70225" i="1"/>
  <c r="O70226" i="1"/>
  <c r="O70227" i="1"/>
  <c r="O70228" i="1"/>
  <c r="O70229" i="1"/>
  <c r="O70230" i="1"/>
  <c r="O70231" i="1"/>
  <c r="O70232" i="1"/>
  <c r="O70233" i="1"/>
  <c r="O70234" i="1"/>
  <c r="O70235" i="1"/>
  <c r="O70236" i="1"/>
  <c r="O70237" i="1"/>
  <c r="O70238" i="1"/>
  <c r="O70239" i="1"/>
  <c r="O70240" i="1"/>
  <c r="O70241" i="1"/>
  <c r="O70242" i="1"/>
  <c r="O70243" i="1"/>
  <c r="O70244" i="1"/>
  <c r="O70245" i="1"/>
  <c r="O70246" i="1"/>
  <c r="O70247" i="1"/>
  <c r="O70248" i="1"/>
  <c r="O70249" i="1"/>
  <c r="O70250" i="1"/>
  <c r="O70251" i="1"/>
  <c r="O70252" i="1"/>
  <c r="O70253" i="1"/>
  <c r="O70254" i="1"/>
  <c r="O70255" i="1"/>
  <c r="O70256" i="1"/>
  <c r="O70257" i="1"/>
  <c r="O70258" i="1"/>
  <c r="O70259" i="1"/>
  <c r="O70260" i="1"/>
  <c r="O70261" i="1"/>
  <c r="O70262" i="1"/>
  <c r="O70263" i="1"/>
  <c r="O70264" i="1"/>
  <c r="O70265" i="1"/>
  <c r="O70266" i="1"/>
  <c r="O70267" i="1"/>
  <c r="O70268" i="1"/>
  <c r="O70269" i="1"/>
  <c r="O70270" i="1"/>
  <c r="O70271" i="1"/>
  <c r="O70272" i="1"/>
  <c r="O70273" i="1"/>
  <c r="O70274" i="1"/>
  <c r="O70275" i="1"/>
  <c r="O70276" i="1"/>
  <c r="O70277" i="1"/>
  <c r="O70278" i="1"/>
  <c r="O70279" i="1"/>
  <c r="O70280" i="1"/>
  <c r="O70281" i="1"/>
  <c r="O70282" i="1"/>
  <c r="O70283" i="1"/>
  <c r="O70284" i="1"/>
  <c r="O70285" i="1"/>
  <c r="O70286" i="1"/>
  <c r="O70287" i="1"/>
  <c r="O70288" i="1"/>
  <c r="O70289" i="1"/>
  <c r="O70290" i="1"/>
  <c r="O70291" i="1"/>
  <c r="O70292" i="1"/>
  <c r="O70293" i="1"/>
  <c r="O70294" i="1"/>
  <c r="O70295" i="1"/>
  <c r="O70296" i="1"/>
  <c r="O70297" i="1"/>
  <c r="O70298" i="1"/>
  <c r="O70299" i="1"/>
  <c r="O70300" i="1"/>
  <c r="O70301" i="1"/>
  <c r="O70302" i="1"/>
  <c r="O70303" i="1"/>
  <c r="O70304" i="1"/>
  <c r="O70305" i="1"/>
  <c r="O70306" i="1"/>
  <c r="O70307" i="1"/>
  <c r="O70308" i="1"/>
  <c r="O70309" i="1"/>
  <c r="O70310" i="1"/>
  <c r="O70311" i="1"/>
  <c r="O70312" i="1"/>
  <c r="O70313" i="1"/>
  <c r="O70314" i="1"/>
  <c r="O70315" i="1"/>
  <c r="O70316" i="1"/>
  <c r="O70317" i="1"/>
  <c r="O70318" i="1"/>
  <c r="O70319" i="1"/>
  <c r="O70320" i="1"/>
  <c r="O70321" i="1"/>
  <c r="O70322" i="1"/>
  <c r="O70323" i="1"/>
  <c r="O70324" i="1"/>
  <c r="O70325" i="1"/>
  <c r="O70326" i="1"/>
  <c r="O70327" i="1"/>
  <c r="O70328" i="1"/>
  <c r="O70329" i="1"/>
  <c r="O70330" i="1"/>
  <c r="O70331" i="1"/>
  <c r="O70332" i="1"/>
  <c r="O70333" i="1"/>
  <c r="O70334" i="1"/>
  <c r="O70335" i="1"/>
  <c r="O70336" i="1"/>
  <c r="O70337" i="1"/>
  <c r="O70338" i="1"/>
  <c r="O70339" i="1"/>
  <c r="O70340" i="1"/>
  <c r="O70341" i="1"/>
  <c r="O70342" i="1"/>
  <c r="O70343" i="1"/>
  <c r="O70344" i="1"/>
  <c r="O70345" i="1"/>
  <c r="O70346" i="1"/>
  <c r="O70347" i="1"/>
  <c r="O70348" i="1"/>
  <c r="O70349" i="1"/>
  <c r="O70350" i="1"/>
  <c r="O70351" i="1"/>
  <c r="O70352" i="1"/>
  <c r="O70353" i="1"/>
  <c r="O70354" i="1"/>
  <c r="O70355" i="1"/>
  <c r="O70356" i="1"/>
  <c r="O70357" i="1"/>
  <c r="O70358" i="1"/>
  <c r="O70359" i="1"/>
  <c r="O70360" i="1"/>
  <c r="O70361" i="1"/>
  <c r="O70362" i="1"/>
  <c r="O70363" i="1"/>
  <c r="O70364" i="1"/>
  <c r="O70365" i="1"/>
  <c r="O70366" i="1"/>
  <c r="O70367" i="1"/>
  <c r="O70368" i="1"/>
  <c r="O70369" i="1"/>
  <c r="O70370" i="1"/>
  <c r="O70371" i="1"/>
  <c r="O70372" i="1"/>
  <c r="O70373" i="1"/>
  <c r="O70374" i="1"/>
  <c r="O70375" i="1"/>
  <c r="O70376" i="1"/>
  <c r="O70377" i="1"/>
  <c r="O70378" i="1"/>
  <c r="O70379" i="1"/>
  <c r="O70380" i="1"/>
  <c r="O70381" i="1"/>
  <c r="O70382" i="1"/>
  <c r="O70383" i="1"/>
  <c r="O70384" i="1"/>
  <c r="O70385" i="1"/>
  <c r="O70386" i="1"/>
  <c r="O70387" i="1"/>
  <c r="O70388" i="1"/>
  <c r="O70389" i="1"/>
  <c r="O70390" i="1"/>
  <c r="O70391" i="1"/>
  <c r="O70392" i="1"/>
  <c r="O70393" i="1"/>
  <c r="O70394" i="1"/>
  <c r="O70395" i="1"/>
  <c r="O70396" i="1"/>
  <c r="O70397" i="1"/>
  <c r="O70398" i="1"/>
  <c r="O70399" i="1"/>
  <c r="O70400" i="1"/>
  <c r="O70401" i="1"/>
  <c r="O70402" i="1"/>
  <c r="O70403" i="1"/>
  <c r="O70404" i="1"/>
  <c r="O70405" i="1"/>
  <c r="O70406" i="1"/>
  <c r="O70407" i="1"/>
  <c r="O70408" i="1"/>
  <c r="O70409" i="1"/>
  <c r="O70410" i="1"/>
  <c r="O70411" i="1"/>
  <c r="O70412" i="1"/>
  <c r="O70413" i="1"/>
  <c r="O70414" i="1"/>
  <c r="O70415" i="1"/>
  <c r="O70416" i="1"/>
  <c r="O70417" i="1"/>
  <c r="O70418" i="1"/>
  <c r="O70419" i="1"/>
  <c r="O70420" i="1"/>
  <c r="O70421" i="1"/>
  <c r="O70422" i="1"/>
  <c r="O70423" i="1"/>
  <c r="O70424" i="1"/>
  <c r="O70425" i="1"/>
  <c r="O70426" i="1"/>
  <c r="O70427" i="1"/>
  <c r="O70428" i="1"/>
  <c r="O70429" i="1"/>
  <c r="O70430" i="1"/>
  <c r="O70431" i="1"/>
  <c r="O70432" i="1"/>
  <c r="O70433" i="1"/>
  <c r="O70434" i="1"/>
  <c r="O70435" i="1"/>
  <c r="O70436" i="1"/>
  <c r="O70437" i="1"/>
  <c r="O70438" i="1"/>
  <c r="O70439" i="1"/>
  <c r="O70440" i="1"/>
  <c r="O70441" i="1"/>
  <c r="O70442" i="1"/>
  <c r="O70443" i="1"/>
  <c r="O70444" i="1"/>
  <c r="O70445" i="1"/>
  <c r="O70446" i="1"/>
  <c r="O70447" i="1"/>
  <c r="O70448" i="1"/>
  <c r="O70449" i="1"/>
  <c r="O70450" i="1"/>
  <c r="O70451" i="1"/>
  <c r="O70452" i="1"/>
  <c r="O70453" i="1"/>
  <c r="O70454" i="1"/>
  <c r="O70455" i="1"/>
  <c r="O70456" i="1"/>
  <c r="O70457" i="1"/>
  <c r="O70458" i="1"/>
  <c r="O70459" i="1"/>
  <c r="O70460" i="1"/>
  <c r="O70461" i="1"/>
  <c r="O70462" i="1"/>
  <c r="O70463" i="1"/>
  <c r="O70464" i="1"/>
  <c r="O70465" i="1"/>
  <c r="O70466" i="1"/>
  <c r="O70467" i="1"/>
  <c r="O70468" i="1"/>
  <c r="O70469" i="1"/>
  <c r="O70470" i="1"/>
  <c r="O70471" i="1"/>
  <c r="O70472" i="1"/>
  <c r="O70473" i="1"/>
  <c r="O70474" i="1"/>
  <c r="O70475" i="1"/>
  <c r="O70476" i="1"/>
  <c r="O70477" i="1"/>
  <c r="O70478" i="1"/>
  <c r="O70479" i="1"/>
  <c r="O70480" i="1"/>
  <c r="O70481" i="1"/>
  <c r="O70482" i="1"/>
  <c r="O70483" i="1"/>
  <c r="O70484" i="1"/>
  <c r="O70485" i="1"/>
  <c r="O70486" i="1"/>
  <c r="O70487" i="1"/>
  <c r="O70488" i="1"/>
  <c r="O70489" i="1"/>
  <c r="O70490" i="1"/>
  <c r="O70491" i="1"/>
  <c r="O70492" i="1"/>
  <c r="O70493" i="1"/>
  <c r="O70494" i="1"/>
  <c r="O70495" i="1"/>
  <c r="O70496" i="1"/>
  <c r="O70497" i="1"/>
  <c r="O70498" i="1"/>
  <c r="O70499" i="1"/>
  <c r="O70500" i="1"/>
  <c r="O70501" i="1"/>
  <c r="O70502" i="1"/>
  <c r="O70503" i="1"/>
  <c r="O70504" i="1"/>
  <c r="O70505" i="1"/>
  <c r="O70506" i="1"/>
  <c r="O70507" i="1"/>
  <c r="O70508" i="1"/>
  <c r="O70509" i="1"/>
  <c r="O70510" i="1"/>
  <c r="O70511" i="1"/>
  <c r="O70512" i="1"/>
  <c r="O70513" i="1"/>
  <c r="O70514" i="1"/>
  <c r="O70515" i="1"/>
  <c r="O70516" i="1"/>
  <c r="O70517" i="1"/>
  <c r="O70518" i="1"/>
  <c r="O70519" i="1"/>
  <c r="O70520" i="1"/>
  <c r="O70521" i="1"/>
  <c r="O70522" i="1"/>
  <c r="O70523" i="1"/>
  <c r="O70524" i="1"/>
  <c r="O70525" i="1"/>
  <c r="O70526" i="1"/>
  <c r="O70527" i="1"/>
  <c r="O70528" i="1"/>
  <c r="O70529" i="1"/>
  <c r="O70530" i="1"/>
  <c r="O70531" i="1"/>
  <c r="O70532" i="1"/>
  <c r="O70533" i="1"/>
  <c r="O70534" i="1"/>
  <c r="O70535" i="1"/>
  <c r="O70536" i="1"/>
  <c r="O70537" i="1"/>
  <c r="O70538" i="1"/>
  <c r="O70539" i="1"/>
  <c r="O70540" i="1"/>
  <c r="O70541" i="1"/>
  <c r="O70542" i="1"/>
  <c r="O70543" i="1"/>
  <c r="O70544" i="1"/>
  <c r="O70545" i="1"/>
  <c r="O70546" i="1"/>
  <c r="O70547" i="1"/>
  <c r="O70548" i="1"/>
  <c r="O70549" i="1"/>
  <c r="O70550" i="1"/>
  <c r="O70551" i="1"/>
  <c r="O70552" i="1"/>
  <c r="O70553" i="1"/>
  <c r="O70554" i="1"/>
  <c r="O70555" i="1"/>
  <c r="O70556" i="1"/>
  <c r="O70557" i="1"/>
  <c r="O70558" i="1"/>
  <c r="O70559" i="1"/>
  <c r="O70560" i="1"/>
  <c r="O70561" i="1"/>
  <c r="O70562" i="1"/>
  <c r="O70563" i="1"/>
  <c r="O70564" i="1"/>
  <c r="O70565" i="1"/>
  <c r="O70566" i="1"/>
  <c r="O70567" i="1"/>
  <c r="O70568" i="1"/>
  <c r="O70569" i="1"/>
  <c r="O70570" i="1"/>
  <c r="O70571" i="1"/>
  <c r="O70572" i="1"/>
  <c r="O70573" i="1"/>
  <c r="O70574" i="1"/>
  <c r="O70575" i="1"/>
  <c r="O70576" i="1"/>
  <c r="O70577" i="1"/>
  <c r="O70578" i="1"/>
  <c r="O70579" i="1"/>
  <c r="O70580" i="1"/>
  <c r="O70581" i="1"/>
  <c r="O70582" i="1"/>
  <c r="O70583" i="1"/>
  <c r="O70584" i="1"/>
  <c r="O70585" i="1"/>
  <c r="O70586" i="1"/>
  <c r="O70587" i="1"/>
  <c r="O70588" i="1"/>
  <c r="O70589" i="1"/>
  <c r="O70590" i="1"/>
  <c r="O70591" i="1"/>
  <c r="O70592" i="1"/>
  <c r="O70593" i="1"/>
  <c r="O70594" i="1"/>
  <c r="O70595" i="1"/>
  <c r="O70596" i="1"/>
  <c r="O70597" i="1"/>
  <c r="O70598" i="1"/>
  <c r="O70599" i="1"/>
  <c r="O70600" i="1"/>
  <c r="O70601" i="1"/>
  <c r="O70602" i="1"/>
  <c r="O70603" i="1"/>
  <c r="O70604" i="1"/>
  <c r="O70605" i="1"/>
  <c r="O70606" i="1"/>
  <c r="O70607" i="1"/>
  <c r="O70608" i="1"/>
  <c r="O70609" i="1"/>
  <c r="O70610" i="1"/>
  <c r="O70611" i="1"/>
  <c r="O70612" i="1"/>
  <c r="O70613" i="1"/>
  <c r="O70614" i="1"/>
  <c r="O70615" i="1"/>
  <c r="O70616" i="1"/>
  <c r="O70617" i="1"/>
  <c r="O70618" i="1"/>
  <c r="O70619" i="1"/>
  <c r="O70620" i="1"/>
  <c r="O70621" i="1"/>
  <c r="O70622" i="1"/>
  <c r="O70623" i="1"/>
  <c r="O70624" i="1"/>
  <c r="O70625" i="1"/>
  <c r="O70626" i="1"/>
  <c r="O70627" i="1"/>
  <c r="O70628" i="1"/>
  <c r="O70629" i="1"/>
  <c r="O70630" i="1"/>
  <c r="O70631" i="1"/>
  <c r="O70632" i="1"/>
  <c r="O70633" i="1"/>
  <c r="O70634" i="1"/>
  <c r="O70635" i="1"/>
  <c r="O70636" i="1"/>
  <c r="O70637" i="1"/>
  <c r="O70638" i="1"/>
  <c r="O70639" i="1"/>
  <c r="O70640" i="1"/>
  <c r="O70641" i="1"/>
  <c r="O70642" i="1"/>
  <c r="O70643" i="1"/>
  <c r="O70644" i="1"/>
  <c r="O70645" i="1"/>
  <c r="O70646" i="1"/>
  <c r="O70647" i="1"/>
  <c r="O70648" i="1"/>
  <c r="O70649" i="1"/>
  <c r="O70650" i="1"/>
  <c r="O70651" i="1"/>
  <c r="O70652" i="1"/>
  <c r="O70653" i="1"/>
  <c r="O70654" i="1"/>
  <c r="O70655" i="1"/>
  <c r="O70656" i="1"/>
  <c r="O70657" i="1"/>
  <c r="O70658" i="1"/>
  <c r="O70659" i="1"/>
  <c r="O70660" i="1"/>
  <c r="O70661" i="1"/>
  <c r="O70662" i="1"/>
  <c r="O70663" i="1"/>
  <c r="O70664" i="1"/>
  <c r="O70665" i="1"/>
  <c r="O70666" i="1"/>
  <c r="O70667" i="1"/>
  <c r="O70668" i="1"/>
  <c r="O70669" i="1"/>
  <c r="O70670" i="1"/>
  <c r="O70671" i="1"/>
  <c r="O70672" i="1"/>
  <c r="O70673" i="1"/>
  <c r="O70674" i="1"/>
  <c r="O70675" i="1"/>
  <c r="O70676" i="1"/>
  <c r="O70677" i="1"/>
  <c r="O70678" i="1"/>
  <c r="O70679" i="1"/>
  <c r="O70680" i="1"/>
  <c r="O70681" i="1"/>
  <c r="O70682" i="1"/>
  <c r="O70683" i="1"/>
  <c r="O70684" i="1"/>
  <c r="O70685" i="1"/>
  <c r="O70686" i="1"/>
  <c r="O70687" i="1"/>
  <c r="O70688" i="1"/>
  <c r="O70689" i="1"/>
  <c r="O70690" i="1"/>
  <c r="O70691" i="1"/>
  <c r="O70692" i="1"/>
  <c r="O70693" i="1"/>
  <c r="O70694" i="1"/>
  <c r="O70695" i="1"/>
  <c r="O70696" i="1"/>
  <c r="O70697" i="1"/>
  <c r="O70698" i="1"/>
  <c r="O70699" i="1"/>
  <c r="O70700" i="1"/>
  <c r="O70701" i="1"/>
  <c r="O70702" i="1"/>
  <c r="O70703" i="1"/>
  <c r="O70704" i="1"/>
  <c r="O70705" i="1"/>
  <c r="O70706" i="1"/>
  <c r="O70707" i="1"/>
  <c r="O70708" i="1"/>
  <c r="O70709" i="1"/>
  <c r="O70710" i="1"/>
  <c r="O70711" i="1"/>
  <c r="O70712" i="1"/>
  <c r="O70713" i="1"/>
  <c r="O70714" i="1"/>
  <c r="O70715" i="1"/>
  <c r="O70716" i="1"/>
  <c r="O70717" i="1"/>
  <c r="O70718" i="1"/>
  <c r="O70719" i="1"/>
  <c r="O70720" i="1"/>
  <c r="O70721" i="1"/>
  <c r="O70722" i="1"/>
  <c r="O70723" i="1"/>
  <c r="O70724" i="1"/>
  <c r="O70725" i="1"/>
  <c r="O70726" i="1"/>
  <c r="O70727" i="1"/>
  <c r="O70728" i="1"/>
  <c r="O70729" i="1"/>
  <c r="O70730" i="1"/>
  <c r="O70731" i="1"/>
  <c r="O70732" i="1"/>
  <c r="O70733" i="1"/>
  <c r="O70734" i="1"/>
  <c r="O70735" i="1"/>
  <c r="O70736" i="1"/>
  <c r="O70737" i="1"/>
  <c r="O70738" i="1"/>
  <c r="O70739" i="1"/>
  <c r="O70740" i="1"/>
  <c r="O70741" i="1"/>
  <c r="O70742" i="1"/>
  <c r="O70743" i="1"/>
  <c r="O70744" i="1"/>
  <c r="O70745" i="1"/>
  <c r="O70746" i="1"/>
  <c r="O70747" i="1"/>
  <c r="O70748" i="1"/>
  <c r="O70749" i="1"/>
  <c r="O70750" i="1"/>
  <c r="O70751" i="1"/>
  <c r="O70752" i="1"/>
  <c r="O70753" i="1"/>
  <c r="O70754" i="1"/>
  <c r="O70755" i="1"/>
  <c r="O70756" i="1"/>
  <c r="O70757" i="1"/>
  <c r="O70758" i="1"/>
  <c r="O70759" i="1"/>
  <c r="O70760" i="1"/>
  <c r="O70761" i="1"/>
  <c r="O70762" i="1"/>
  <c r="O70763" i="1"/>
  <c r="O70764" i="1"/>
  <c r="O70765" i="1"/>
  <c r="O70766" i="1"/>
  <c r="O70767" i="1"/>
  <c r="O70768" i="1"/>
  <c r="O70769" i="1"/>
  <c r="O70770" i="1"/>
  <c r="O70771" i="1"/>
  <c r="O70772" i="1"/>
  <c r="O70773" i="1"/>
  <c r="O70774" i="1"/>
  <c r="O70775" i="1"/>
  <c r="O70776" i="1"/>
  <c r="O70777" i="1"/>
  <c r="O70778" i="1"/>
  <c r="O70779" i="1"/>
  <c r="O70780" i="1"/>
  <c r="O70781" i="1"/>
  <c r="O70782" i="1"/>
  <c r="O70783" i="1"/>
  <c r="O70784" i="1"/>
  <c r="O70785" i="1"/>
  <c r="O70786" i="1"/>
  <c r="O70787" i="1"/>
  <c r="O70788" i="1"/>
  <c r="O70789" i="1"/>
  <c r="O70790" i="1"/>
  <c r="O70791" i="1"/>
  <c r="O70792" i="1"/>
  <c r="O70793" i="1"/>
  <c r="O70794" i="1"/>
  <c r="O70795" i="1"/>
  <c r="O70796" i="1"/>
  <c r="O70797" i="1"/>
  <c r="O70798" i="1"/>
  <c r="O70799" i="1"/>
  <c r="O70800" i="1"/>
  <c r="O70801" i="1"/>
  <c r="O70802" i="1"/>
  <c r="O70803" i="1"/>
  <c r="O70804" i="1"/>
  <c r="O70805" i="1"/>
  <c r="O70806" i="1"/>
  <c r="O70807" i="1"/>
  <c r="O70808" i="1"/>
  <c r="O70809" i="1"/>
  <c r="O70810" i="1"/>
  <c r="O70811" i="1"/>
  <c r="O70812" i="1"/>
  <c r="O70813" i="1"/>
  <c r="O70814" i="1"/>
  <c r="O70815" i="1"/>
  <c r="O70816" i="1"/>
  <c r="O70817" i="1"/>
  <c r="O70818" i="1"/>
  <c r="O70819" i="1"/>
  <c r="O70820" i="1"/>
  <c r="O70821" i="1"/>
  <c r="O70822" i="1"/>
  <c r="O70823" i="1"/>
  <c r="O70824" i="1"/>
  <c r="O70825" i="1"/>
  <c r="O70826" i="1"/>
  <c r="O70827" i="1"/>
  <c r="O70828" i="1"/>
  <c r="O70829" i="1"/>
  <c r="O70830" i="1"/>
  <c r="O70831" i="1"/>
  <c r="O70832" i="1"/>
  <c r="O70833" i="1"/>
  <c r="O70834" i="1"/>
  <c r="O70835" i="1"/>
  <c r="O70836" i="1"/>
  <c r="O70837" i="1"/>
  <c r="O70838" i="1"/>
  <c r="O70839" i="1"/>
  <c r="O70840" i="1"/>
  <c r="O70841" i="1"/>
  <c r="O70842" i="1"/>
  <c r="O70843" i="1"/>
  <c r="O70844" i="1"/>
  <c r="O70845" i="1"/>
  <c r="O70846" i="1"/>
  <c r="O70847" i="1"/>
  <c r="O70848" i="1"/>
  <c r="O70849" i="1"/>
  <c r="O70850" i="1"/>
  <c r="O70851" i="1"/>
  <c r="O70852" i="1"/>
  <c r="O70853" i="1"/>
  <c r="O70854" i="1"/>
  <c r="O70855" i="1"/>
  <c r="O70856" i="1"/>
  <c r="O70857" i="1"/>
  <c r="O70858" i="1"/>
  <c r="O70859" i="1"/>
  <c r="O70860" i="1"/>
  <c r="O70861" i="1"/>
  <c r="O70862" i="1"/>
  <c r="O70863" i="1"/>
  <c r="O70864" i="1"/>
  <c r="O70865" i="1"/>
  <c r="O70866" i="1"/>
  <c r="O70867" i="1"/>
  <c r="O70868" i="1"/>
  <c r="O70869" i="1"/>
  <c r="O70870" i="1"/>
  <c r="O70871" i="1"/>
  <c r="O70872" i="1"/>
  <c r="O70873" i="1"/>
  <c r="O70874" i="1"/>
  <c r="O70875" i="1"/>
  <c r="O70876" i="1"/>
  <c r="O70877" i="1"/>
  <c r="O70878" i="1"/>
  <c r="O70879" i="1"/>
  <c r="O70880" i="1"/>
  <c r="O70881" i="1"/>
  <c r="O70882" i="1"/>
  <c r="O70883" i="1"/>
  <c r="O70884" i="1"/>
  <c r="O70885" i="1"/>
  <c r="O70886" i="1"/>
  <c r="O70887" i="1"/>
  <c r="O70888" i="1"/>
  <c r="O70889" i="1"/>
  <c r="O70890" i="1"/>
  <c r="O70891" i="1"/>
  <c r="O70892" i="1"/>
  <c r="O70893" i="1"/>
  <c r="O70894" i="1"/>
  <c r="O70895" i="1"/>
  <c r="O70896" i="1"/>
  <c r="O70897" i="1"/>
  <c r="O70898" i="1"/>
  <c r="O70899" i="1"/>
  <c r="O70900" i="1"/>
  <c r="O70901" i="1"/>
  <c r="O70902" i="1"/>
  <c r="O70903" i="1"/>
  <c r="O70904" i="1"/>
  <c r="O70905" i="1"/>
  <c r="O70906" i="1"/>
  <c r="O70907" i="1"/>
  <c r="O70908" i="1"/>
  <c r="O70909" i="1"/>
  <c r="O70910" i="1"/>
  <c r="O70911" i="1"/>
  <c r="O70912" i="1"/>
  <c r="O70913" i="1"/>
  <c r="O70914" i="1"/>
  <c r="O70915" i="1"/>
  <c r="O70916" i="1"/>
  <c r="O70917" i="1"/>
  <c r="O70918" i="1"/>
  <c r="O70919" i="1"/>
  <c r="O70920" i="1"/>
  <c r="O70921" i="1"/>
  <c r="O70922" i="1"/>
  <c r="O70923" i="1"/>
  <c r="O70924" i="1"/>
  <c r="O70925" i="1"/>
  <c r="O70926" i="1"/>
  <c r="O70927" i="1"/>
  <c r="O70928" i="1"/>
  <c r="O70929" i="1"/>
  <c r="O70930" i="1"/>
  <c r="O70931" i="1"/>
  <c r="O70932" i="1"/>
  <c r="O70933" i="1"/>
  <c r="O70934" i="1"/>
  <c r="O70935" i="1"/>
  <c r="O70936" i="1"/>
  <c r="O70937" i="1"/>
  <c r="O70938" i="1"/>
  <c r="O70939" i="1"/>
  <c r="O70940" i="1"/>
  <c r="O70941" i="1"/>
  <c r="O70942" i="1"/>
  <c r="O70943" i="1"/>
  <c r="O70944" i="1"/>
  <c r="O70945" i="1"/>
  <c r="O70946" i="1"/>
  <c r="O70947" i="1"/>
  <c r="O70948" i="1"/>
  <c r="O70949" i="1"/>
  <c r="O70950" i="1"/>
  <c r="O70951" i="1"/>
  <c r="O70952" i="1"/>
  <c r="O70953" i="1"/>
  <c r="O70954" i="1"/>
  <c r="O70955" i="1"/>
  <c r="O70956" i="1"/>
  <c r="O70957" i="1"/>
  <c r="O70958" i="1"/>
  <c r="O70959" i="1"/>
  <c r="O70960" i="1"/>
  <c r="O70961" i="1"/>
  <c r="O70962" i="1"/>
  <c r="O70963" i="1"/>
  <c r="O70964" i="1"/>
  <c r="O70965" i="1"/>
  <c r="O70966" i="1"/>
  <c r="O70967" i="1"/>
  <c r="O70968" i="1"/>
  <c r="O70969" i="1"/>
  <c r="O70970" i="1"/>
  <c r="O70971" i="1"/>
  <c r="O70972" i="1"/>
  <c r="O70973" i="1"/>
  <c r="O70974" i="1"/>
  <c r="O70975" i="1"/>
  <c r="O70976" i="1"/>
  <c r="O70977" i="1"/>
  <c r="O70978" i="1"/>
  <c r="O70979" i="1"/>
  <c r="O70980" i="1"/>
  <c r="O70981" i="1"/>
  <c r="O70982" i="1"/>
  <c r="O70983" i="1"/>
  <c r="O70984" i="1"/>
  <c r="O70985" i="1"/>
  <c r="O70986" i="1"/>
  <c r="O70987" i="1"/>
  <c r="O70988" i="1"/>
  <c r="O70989" i="1"/>
  <c r="O70990" i="1"/>
  <c r="O70991" i="1"/>
  <c r="O70992" i="1"/>
  <c r="O70993" i="1"/>
  <c r="O70994" i="1"/>
  <c r="O70995" i="1"/>
  <c r="O70996" i="1"/>
  <c r="O70997" i="1"/>
  <c r="O70998" i="1"/>
  <c r="O70999" i="1"/>
  <c r="O71000" i="1"/>
  <c r="O71001" i="1"/>
  <c r="O71002" i="1"/>
  <c r="O71003" i="1"/>
  <c r="O71004" i="1"/>
  <c r="O71005" i="1"/>
  <c r="O71006" i="1"/>
  <c r="O71007" i="1"/>
  <c r="O71008" i="1"/>
  <c r="O71009" i="1"/>
  <c r="O71010" i="1"/>
  <c r="O71011" i="1"/>
  <c r="O71012" i="1"/>
  <c r="O71013" i="1"/>
  <c r="O71014" i="1"/>
  <c r="O71015" i="1"/>
  <c r="O71016" i="1"/>
  <c r="O71017" i="1"/>
  <c r="O71018" i="1"/>
  <c r="O71019" i="1"/>
  <c r="O71020" i="1"/>
  <c r="O71021" i="1"/>
  <c r="O71022" i="1"/>
  <c r="O71023" i="1"/>
  <c r="O71024" i="1"/>
  <c r="O71025" i="1"/>
  <c r="O71026" i="1"/>
  <c r="O71027" i="1"/>
  <c r="O71028" i="1"/>
  <c r="O71029" i="1"/>
  <c r="O71030" i="1"/>
  <c r="O71031" i="1"/>
  <c r="O71032" i="1"/>
  <c r="O71033" i="1"/>
  <c r="O71034" i="1"/>
  <c r="O71035" i="1"/>
  <c r="O71036" i="1"/>
  <c r="O71037" i="1"/>
  <c r="O71038" i="1"/>
  <c r="O71039" i="1"/>
  <c r="O71040" i="1"/>
  <c r="O71041" i="1"/>
  <c r="O71042" i="1"/>
  <c r="O71043" i="1"/>
  <c r="O71044" i="1"/>
  <c r="O71045" i="1"/>
  <c r="O71046" i="1"/>
  <c r="O71047" i="1"/>
  <c r="O71048" i="1"/>
  <c r="O71049" i="1"/>
  <c r="O71050" i="1"/>
  <c r="O71051" i="1"/>
  <c r="O71052" i="1"/>
  <c r="O71053" i="1"/>
  <c r="O71054" i="1"/>
  <c r="O71055" i="1"/>
  <c r="O71056" i="1"/>
  <c r="O71057" i="1"/>
  <c r="O71058" i="1"/>
  <c r="O71059" i="1"/>
  <c r="O71060" i="1"/>
  <c r="O71061" i="1"/>
  <c r="O71062" i="1"/>
  <c r="O71063" i="1"/>
  <c r="O71064" i="1"/>
  <c r="O71065" i="1"/>
  <c r="O71066" i="1"/>
  <c r="O71067" i="1"/>
  <c r="O71068" i="1"/>
  <c r="O71069" i="1"/>
  <c r="O71070" i="1"/>
  <c r="O71071" i="1"/>
  <c r="O71072" i="1"/>
  <c r="O71073" i="1"/>
  <c r="O71074" i="1"/>
  <c r="O71075" i="1"/>
  <c r="O71076" i="1"/>
  <c r="O71077" i="1"/>
  <c r="O71078" i="1"/>
  <c r="O71079" i="1"/>
  <c r="O71080" i="1"/>
  <c r="O71081" i="1"/>
  <c r="O71082" i="1"/>
  <c r="O71083" i="1"/>
  <c r="O71084" i="1"/>
  <c r="O71085" i="1"/>
  <c r="O71086" i="1"/>
  <c r="O71087" i="1"/>
  <c r="O71088" i="1"/>
  <c r="O71089" i="1"/>
  <c r="O71090" i="1"/>
  <c r="O71091" i="1"/>
  <c r="O71092" i="1"/>
  <c r="O71093" i="1"/>
  <c r="O71094" i="1"/>
  <c r="O71095" i="1"/>
  <c r="O71096" i="1"/>
  <c r="O71097" i="1"/>
  <c r="O71098" i="1"/>
  <c r="O71099" i="1"/>
  <c r="O71100" i="1"/>
  <c r="O71101" i="1"/>
  <c r="O71102" i="1"/>
  <c r="O71103" i="1"/>
  <c r="O71104" i="1"/>
  <c r="O71105" i="1"/>
  <c r="O71106" i="1"/>
  <c r="O71107" i="1"/>
  <c r="O71108" i="1"/>
  <c r="O71109" i="1"/>
  <c r="O71110" i="1"/>
  <c r="O71111" i="1"/>
  <c r="O71112" i="1"/>
  <c r="O71113" i="1"/>
  <c r="O71114" i="1"/>
  <c r="O71115" i="1"/>
  <c r="O71116" i="1"/>
  <c r="O71117" i="1"/>
  <c r="O71118" i="1"/>
  <c r="O71119" i="1"/>
  <c r="O71120" i="1"/>
  <c r="O71121" i="1"/>
  <c r="O71122" i="1"/>
  <c r="O71123" i="1"/>
  <c r="O71124" i="1"/>
  <c r="O71125" i="1"/>
  <c r="O71126" i="1"/>
  <c r="O71127" i="1"/>
  <c r="O71128" i="1"/>
  <c r="O71129" i="1"/>
  <c r="O71130" i="1"/>
  <c r="O71131" i="1"/>
  <c r="O71132" i="1"/>
  <c r="O71133" i="1"/>
  <c r="O71134" i="1"/>
  <c r="O71135" i="1"/>
  <c r="O71136" i="1"/>
  <c r="O71137" i="1"/>
  <c r="O71138" i="1"/>
  <c r="O71139" i="1"/>
  <c r="O71140" i="1"/>
  <c r="O71141" i="1"/>
  <c r="O71142" i="1"/>
  <c r="O71143" i="1"/>
  <c r="O71144" i="1"/>
  <c r="O71145" i="1"/>
  <c r="O71146" i="1"/>
  <c r="O71147" i="1"/>
  <c r="O71148" i="1"/>
  <c r="O71149" i="1"/>
  <c r="O71150" i="1"/>
  <c r="O71151" i="1"/>
  <c r="O71152" i="1"/>
  <c r="O71153" i="1"/>
  <c r="O71154" i="1"/>
  <c r="O71155" i="1"/>
  <c r="O71156" i="1"/>
  <c r="O71157" i="1"/>
  <c r="O71158" i="1"/>
  <c r="O71159" i="1"/>
  <c r="O71160" i="1"/>
  <c r="O71161" i="1"/>
  <c r="O71162" i="1"/>
  <c r="O71163" i="1"/>
  <c r="O71164" i="1"/>
  <c r="O71165" i="1"/>
  <c r="O71166" i="1"/>
  <c r="O71167" i="1"/>
  <c r="O71168" i="1"/>
  <c r="O71169" i="1"/>
  <c r="O71170" i="1"/>
  <c r="O71171" i="1"/>
  <c r="O71172" i="1"/>
  <c r="O71173" i="1"/>
  <c r="O71174" i="1"/>
  <c r="O71175" i="1"/>
  <c r="O71176" i="1"/>
  <c r="O71177" i="1"/>
  <c r="O71178" i="1"/>
  <c r="O71179" i="1"/>
  <c r="O71180" i="1"/>
  <c r="O71181" i="1"/>
  <c r="O71182" i="1"/>
  <c r="O71183" i="1"/>
  <c r="O71184" i="1"/>
  <c r="O71185" i="1"/>
  <c r="O71186" i="1"/>
  <c r="O71187" i="1"/>
  <c r="O71188" i="1"/>
  <c r="O71189" i="1"/>
  <c r="O71190" i="1"/>
  <c r="O71191" i="1"/>
  <c r="O71192" i="1"/>
  <c r="O71193" i="1"/>
  <c r="O71194" i="1"/>
  <c r="O71195" i="1"/>
  <c r="O71196" i="1"/>
  <c r="O71197" i="1"/>
  <c r="O71198" i="1"/>
  <c r="O71199" i="1"/>
  <c r="O71200" i="1"/>
  <c r="O71201" i="1"/>
  <c r="O71202" i="1"/>
  <c r="O71203" i="1"/>
  <c r="O71204" i="1"/>
  <c r="O71205" i="1"/>
  <c r="O71206" i="1"/>
  <c r="O71207" i="1"/>
  <c r="O71208" i="1"/>
  <c r="O71209" i="1"/>
  <c r="O71210" i="1"/>
  <c r="O71211" i="1"/>
  <c r="O71212" i="1"/>
  <c r="O71213" i="1"/>
  <c r="O71214" i="1"/>
  <c r="O71215" i="1"/>
  <c r="O71216" i="1"/>
  <c r="O71217" i="1"/>
  <c r="O71218" i="1"/>
  <c r="O71219" i="1"/>
  <c r="O71220" i="1"/>
  <c r="O71221" i="1"/>
  <c r="O71222" i="1"/>
  <c r="O71223" i="1"/>
  <c r="O71224" i="1"/>
  <c r="O71225" i="1"/>
  <c r="O71226" i="1"/>
  <c r="O71227" i="1"/>
  <c r="O71228" i="1"/>
  <c r="O71229" i="1"/>
  <c r="O71230" i="1"/>
  <c r="O71231" i="1"/>
  <c r="O71232" i="1"/>
  <c r="O71233" i="1"/>
  <c r="O71234" i="1"/>
  <c r="O71235" i="1"/>
  <c r="O71236" i="1"/>
  <c r="O71237" i="1"/>
  <c r="O71238" i="1"/>
  <c r="O71239" i="1"/>
  <c r="O71240" i="1"/>
  <c r="O71241" i="1"/>
  <c r="O71242" i="1"/>
  <c r="O71243" i="1"/>
  <c r="O71244" i="1"/>
  <c r="O71245" i="1"/>
  <c r="O71246" i="1"/>
  <c r="O71247" i="1"/>
  <c r="O71248" i="1"/>
  <c r="O71249" i="1"/>
  <c r="O71250" i="1"/>
  <c r="O71251" i="1"/>
  <c r="O71252" i="1"/>
  <c r="O71253" i="1"/>
  <c r="O71254" i="1"/>
  <c r="O71255" i="1"/>
  <c r="O71256" i="1"/>
  <c r="O71257" i="1"/>
  <c r="O71258" i="1"/>
  <c r="O71259" i="1"/>
  <c r="O71260" i="1"/>
  <c r="O71261" i="1"/>
  <c r="O71262" i="1"/>
  <c r="O71263" i="1"/>
  <c r="O71264" i="1"/>
  <c r="O71265" i="1"/>
  <c r="O71266" i="1"/>
  <c r="O71267" i="1"/>
  <c r="O71268" i="1"/>
  <c r="O71269" i="1"/>
  <c r="O71270" i="1"/>
  <c r="O71271" i="1"/>
  <c r="O71272" i="1"/>
  <c r="O71273" i="1"/>
  <c r="O71274" i="1"/>
  <c r="O71275" i="1"/>
  <c r="O71276" i="1"/>
  <c r="O71277" i="1"/>
  <c r="O71278" i="1"/>
  <c r="O71279" i="1"/>
  <c r="O71280" i="1"/>
  <c r="O71281" i="1"/>
  <c r="O71282" i="1"/>
  <c r="O71283" i="1"/>
  <c r="O71284" i="1"/>
  <c r="O71285" i="1"/>
  <c r="O71286" i="1"/>
  <c r="O71287" i="1"/>
  <c r="O71288" i="1"/>
  <c r="O71289" i="1"/>
  <c r="O71290" i="1"/>
  <c r="O71291" i="1"/>
  <c r="O71292" i="1"/>
  <c r="O71293" i="1"/>
  <c r="O71294" i="1"/>
  <c r="O71295" i="1"/>
  <c r="O71296" i="1"/>
  <c r="O71297" i="1"/>
  <c r="O71298" i="1"/>
  <c r="O71299" i="1"/>
  <c r="O71300" i="1"/>
  <c r="O71301" i="1"/>
  <c r="O71302" i="1"/>
  <c r="O71303" i="1"/>
  <c r="O71304" i="1"/>
  <c r="O71305" i="1"/>
  <c r="O71306" i="1"/>
  <c r="O71307" i="1"/>
  <c r="O71308" i="1"/>
  <c r="O71309" i="1"/>
  <c r="O71310" i="1"/>
  <c r="O71311" i="1"/>
  <c r="O71312" i="1"/>
  <c r="O71313" i="1"/>
  <c r="O71314" i="1"/>
  <c r="O71315" i="1"/>
  <c r="O71316" i="1"/>
  <c r="O71317" i="1"/>
  <c r="O71318" i="1"/>
  <c r="O71319" i="1"/>
  <c r="O71320" i="1"/>
  <c r="O71321" i="1"/>
  <c r="O71322" i="1"/>
  <c r="O71323" i="1"/>
  <c r="O71324" i="1"/>
  <c r="O71325" i="1"/>
  <c r="O71326" i="1"/>
  <c r="O71327" i="1"/>
  <c r="O71328" i="1"/>
  <c r="O71329" i="1"/>
  <c r="O71330" i="1"/>
  <c r="O71331" i="1"/>
  <c r="O71332" i="1"/>
  <c r="O71333" i="1"/>
  <c r="O71334" i="1"/>
  <c r="O71335" i="1"/>
  <c r="O71336" i="1"/>
  <c r="O71337" i="1"/>
  <c r="O71338" i="1"/>
  <c r="O71339" i="1"/>
  <c r="O71340" i="1"/>
  <c r="O71341" i="1"/>
  <c r="O71342" i="1"/>
  <c r="O71343" i="1"/>
  <c r="O71344" i="1"/>
  <c r="O71345" i="1"/>
  <c r="O71346" i="1"/>
  <c r="O71347" i="1"/>
  <c r="O71348" i="1"/>
  <c r="O71349" i="1"/>
  <c r="O71350" i="1"/>
  <c r="O71351" i="1"/>
  <c r="O71352" i="1"/>
  <c r="O71353" i="1"/>
  <c r="O71354" i="1"/>
  <c r="O71355" i="1"/>
  <c r="O71356" i="1"/>
  <c r="O71357" i="1"/>
  <c r="O71358" i="1"/>
  <c r="O71359" i="1"/>
  <c r="O71360" i="1"/>
  <c r="O71361" i="1"/>
  <c r="O71362" i="1"/>
  <c r="O71363" i="1"/>
  <c r="O71364" i="1"/>
  <c r="O71365" i="1"/>
  <c r="O71366" i="1"/>
  <c r="O71367" i="1"/>
  <c r="O71368" i="1"/>
  <c r="O71369" i="1"/>
  <c r="O71370" i="1"/>
  <c r="O71371" i="1"/>
  <c r="O71372" i="1"/>
  <c r="O71373" i="1"/>
  <c r="O71374" i="1"/>
  <c r="O71375" i="1"/>
  <c r="O71376" i="1"/>
  <c r="O71377" i="1"/>
  <c r="O71378" i="1"/>
  <c r="O71379" i="1"/>
  <c r="O71380" i="1"/>
  <c r="O71381" i="1"/>
  <c r="O71382" i="1"/>
  <c r="O71383" i="1"/>
  <c r="O71384" i="1"/>
  <c r="O71385" i="1"/>
  <c r="O71386" i="1"/>
  <c r="O71387" i="1"/>
  <c r="O71388" i="1"/>
  <c r="O71389" i="1"/>
  <c r="O71390" i="1"/>
  <c r="O71391" i="1"/>
  <c r="O71392" i="1"/>
  <c r="O71393" i="1"/>
  <c r="O71394" i="1"/>
  <c r="O71395" i="1"/>
  <c r="O71396" i="1"/>
  <c r="O71397" i="1"/>
  <c r="O71398" i="1"/>
  <c r="O71399" i="1"/>
  <c r="O71400" i="1"/>
  <c r="O71401" i="1"/>
  <c r="O71402" i="1"/>
  <c r="O71403" i="1"/>
  <c r="O71404" i="1"/>
  <c r="O71405" i="1"/>
  <c r="O71406" i="1"/>
  <c r="O71407" i="1"/>
  <c r="O71408" i="1"/>
  <c r="O71409" i="1"/>
  <c r="O71410" i="1"/>
  <c r="O71411" i="1"/>
  <c r="O71412" i="1"/>
  <c r="O71413" i="1"/>
  <c r="O71414" i="1"/>
  <c r="O71415" i="1"/>
  <c r="O71416" i="1"/>
  <c r="O71417" i="1"/>
  <c r="O71418" i="1"/>
  <c r="O71419" i="1"/>
  <c r="O71420" i="1"/>
  <c r="O71421" i="1"/>
  <c r="O71422" i="1"/>
  <c r="O71423" i="1"/>
  <c r="O71424" i="1"/>
  <c r="O71425" i="1"/>
  <c r="O71426" i="1"/>
  <c r="O71427" i="1"/>
  <c r="O71428" i="1"/>
  <c r="O71429" i="1"/>
  <c r="O71430" i="1"/>
  <c r="O71431" i="1"/>
  <c r="O71432" i="1"/>
  <c r="O71433" i="1"/>
  <c r="O71434" i="1"/>
  <c r="O71435" i="1"/>
  <c r="O71436" i="1"/>
  <c r="O71437" i="1"/>
  <c r="O71438" i="1"/>
  <c r="O71439" i="1"/>
  <c r="O71440" i="1"/>
  <c r="O71441" i="1"/>
  <c r="O71442" i="1"/>
  <c r="O71443" i="1"/>
  <c r="O71444" i="1"/>
  <c r="O71445" i="1"/>
  <c r="O71446" i="1"/>
  <c r="O71447" i="1"/>
  <c r="O71448" i="1"/>
  <c r="O71449" i="1"/>
  <c r="O71450" i="1"/>
  <c r="O71451" i="1"/>
  <c r="O71452" i="1"/>
  <c r="O71453" i="1"/>
  <c r="O71454" i="1"/>
  <c r="O71455" i="1"/>
  <c r="O71456" i="1"/>
  <c r="O71457" i="1"/>
  <c r="O71458" i="1"/>
  <c r="O71459" i="1"/>
  <c r="O71460" i="1"/>
  <c r="O71461" i="1"/>
  <c r="O71462" i="1"/>
  <c r="O71463" i="1"/>
  <c r="O71464" i="1"/>
  <c r="O71465" i="1"/>
  <c r="O71466" i="1"/>
  <c r="O71467" i="1"/>
  <c r="O71468" i="1"/>
  <c r="O71469" i="1"/>
  <c r="O71470" i="1"/>
  <c r="O71471" i="1"/>
  <c r="O71472" i="1"/>
  <c r="O71473" i="1"/>
  <c r="O71474" i="1"/>
  <c r="O71475" i="1"/>
  <c r="O71476" i="1"/>
  <c r="O71477" i="1"/>
  <c r="O71478" i="1"/>
  <c r="O71479" i="1"/>
  <c r="O71480" i="1"/>
  <c r="O71481" i="1"/>
  <c r="O71482" i="1"/>
  <c r="O71483" i="1"/>
  <c r="O71484" i="1"/>
  <c r="O71485" i="1"/>
  <c r="O71486" i="1"/>
  <c r="O71487" i="1"/>
  <c r="O71488" i="1"/>
  <c r="O71489" i="1"/>
  <c r="O71490" i="1"/>
  <c r="O71491" i="1"/>
  <c r="O71492" i="1"/>
  <c r="O71493" i="1"/>
  <c r="O71494" i="1"/>
  <c r="O71495" i="1"/>
  <c r="O71496" i="1"/>
  <c r="O71497" i="1"/>
  <c r="O71498" i="1"/>
  <c r="O71499" i="1"/>
  <c r="O71500" i="1"/>
  <c r="O71501" i="1"/>
  <c r="O71502" i="1"/>
  <c r="O71503" i="1"/>
  <c r="O71504" i="1"/>
  <c r="O71505" i="1"/>
  <c r="O71506" i="1"/>
  <c r="O71507" i="1"/>
  <c r="O71508" i="1"/>
  <c r="O71509" i="1"/>
  <c r="O71510" i="1"/>
  <c r="O71511" i="1"/>
  <c r="O71512" i="1"/>
  <c r="O71513" i="1"/>
  <c r="O71514" i="1"/>
  <c r="O71515" i="1"/>
  <c r="O71516" i="1"/>
  <c r="O71517" i="1"/>
  <c r="O71518" i="1"/>
  <c r="O71519" i="1"/>
  <c r="O71520" i="1"/>
  <c r="O71521" i="1"/>
  <c r="O71522" i="1"/>
  <c r="O71523" i="1"/>
  <c r="O71524" i="1"/>
  <c r="O71525" i="1"/>
  <c r="O71526" i="1"/>
  <c r="O71527" i="1"/>
  <c r="O71528" i="1"/>
  <c r="O71529" i="1"/>
  <c r="O71530" i="1"/>
  <c r="O71531" i="1"/>
  <c r="O71532" i="1"/>
  <c r="O71533" i="1"/>
  <c r="O71534" i="1"/>
  <c r="O71535" i="1"/>
  <c r="O71536" i="1"/>
  <c r="O71537" i="1"/>
  <c r="O71538" i="1"/>
  <c r="O71539" i="1"/>
  <c r="O71540" i="1"/>
  <c r="O71541" i="1"/>
  <c r="O71542" i="1"/>
  <c r="O71543" i="1"/>
  <c r="O71544" i="1"/>
  <c r="O71545" i="1"/>
  <c r="O71546" i="1"/>
  <c r="O71547" i="1"/>
  <c r="O71548" i="1"/>
  <c r="O71549" i="1"/>
  <c r="O71550" i="1"/>
  <c r="O71551" i="1"/>
  <c r="O71552" i="1"/>
  <c r="O71553" i="1"/>
  <c r="O71554" i="1"/>
  <c r="O71555" i="1"/>
  <c r="O71556" i="1"/>
  <c r="O71557" i="1"/>
  <c r="O71558" i="1"/>
  <c r="O71559" i="1"/>
  <c r="O71560" i="1"/>
  <c r="O71561" i="1"/>
  <c r="O71562" i="1"/>
  <c r="O71563" i="1"/>
  <c r="O71564" i="1"/>
  <c r="O71565" i="1"/>
  <c r="O71566" i="1"/>
  <c r="O71567" i="1"/>
  <c r="O71568" i="1"/>
  <c r="O71569" i="1"/>
  <c r="O71570" i="1"/>
  <c r="O71571" i="1"/>
  <c r="O71572" i="1"/>
  <c r="O71573" i="1"/>
  <c r="O71574" i="1"/>
  <c r="O71575" i="1"/>
  <c r="O71576" i="1"/>
  <c r="O71577" i="1"/>
  <c r="O71578" i="1"/>
  <c r="O71579" i="1"/>
  <c r="O71580" i="1"/>
  <c r="O71581" i="1"/>
  <c r="O71582" i="1"/>
  <c r="O71583" i="1"/>
  <c r="O71584" i="1"/>
  <c r="O71585" i="1"/>
  <c r="O71586" i="1"/>
  <c r="O71587" i="1"/>
  <c r="O71588" i="1"/>
  <c r="O71589" i="1"/>
  <c r="O71590" i="1"/>
  <c r="O71591" i="1"/>
  <c r="O71592" i="1"/>
  <c r="O71593" i="1"/>
  <c r="O71594" i="1"/>
  <c r="O71595" i="1"/>
  <c r="O71596" i="1"/>
  <c r="O71597" i="1"/>
  <c r="O71598" i="1"/>
  <c r="O71599" i="1"/>
  <c r="O71600" i="1"/>
  <c r="O71601" i="1"/>
  <c r="O71602" i="1"/>
  <c r="O71603" i="1"/>
  <c r="O71604" i="1"/>
  <c r="O71605" i="1"/>
  <c r="O71606" i="1"/>
  <c r="O71607" i="1"/>
  <c r="O71608" i="1"/>
  <c r="O71609" i="1"/>
  <c r="O71610" i="1"/>
  <c r="O71611" i="1"/>
  <c r="O71612" i="1"/>
  <c r="O71613" i="1"/>
  <c r="O71614" i="1"/>
  <c r="O71615" i="1"/>
  <c r="O71616" i="1"/>
  <c r="O71617" i="1"/>
  <c r="O71618" i="1"/>
  <c r="O71619" i="1"/>
  <c r="O71620" i="1"/>
  <c r="O71621" i="1"/>
  <c r="O71622" i="1"/>
  <c r="O71623" i="1"/>
  <c r="O71624" i="1"/>
  <c r="O71625" i="1"/>
  <c r="O71626" i="1"/>
  <c r="O71627" i="1"/>
  <c r="O71628" i="1"/>
  <c r="O71629" i="1"/>
  <c r="O71630" i="1"/>
  <c r="O71631" i="1"/>
  <c r="O71632" i="1"/>
  <c r="O71633" i="1"/>
  <c r="O71634" i="1"/>
  <c r="O71635" i="1"/>
  <c r="O71636" i="1"/>
  <c r="O71637" i="1"/>
  <c r="O71638" i="1"/>
  <c r="O71639" i="1"/>
  <c r="O71640" i="1"/>
  <c r="O71641" i="1"/>
  <c r="O71642" i="1"/>
  <c r="O71643" i="1"/>
  <c r="O71644" i="1"/>
  <c r="O71645" i="1"/>
  <c r="O71646" i="1"/>
  <c r="O71647" i="1"/>
  <c r="O71648" i="1"/>
  <c r="O71649" i="1"/>
  <c r="O71650" i="1"/>
  <c r="O71651" i="1"/>
  <c r="O71652" i="1"/>
  <c r="O71653" i="1"/>
  <c r="O71654" i="1"/>
  <c r="O71655" i="1"/>
  <c r="O71656" i="1"/>
  <c r="O71657" i="1"/>
  <c r="O71658" i="1"/>
  <c r="O71659" i="1"/>
  <c r="O71660" i="1"/>
  <c r="O71661" i="1"/>
  <c r="O71662" i="1"/>
  <c r="O71663" i="1"/>
  <c r="O71664" i="1"/>
  <c r="O71665" i="1"/>
  <c r="O71666" i="1"/>
  <c r="O71667" i="1"/>
  <c r="O71668" i="1"/>
  <c r="O71669" i="1"/>
  <c r="O71670" i="1"/>
  <c r="O71671" i="1"/>
  <c r="O71672" i="1"/>
  <c r="O71673" i="1"/>
  <c r="O71674" i="1"/>
  <c r="O71675" i="1"/>
  <c r="O71676" i="1"/>
  <c r="O71677" i="1"/>
  <c r="O71678" i="1"/>
  <c r="O71679" i="1"/>
  <c r="O71680" i="1"/>
  <c r="O71681" i="1"/>
  <c r="O71682" i="1"/>
  <c r="O71683" i="1"/>
  <c r="O71684" i="1"/>
  <c r="O71685" i="1"/>
  <c r="O71686" i="1"/>
  <c r="O71687" i="1"/>
  <c r="O71688" i="1"/>
  <c r="O71689" i="1"/>
  <c r="O71690" i="1"/>
  <c r="O71691" i="1"/>
  <c r="O71692" i="1"/>
  <c r="O71693" i="1"/>
  <c r="O71694" i="1"/>
  <c r="O71695" i="1"/>
  <c r="O71696" i="1"/>
  <c r="O71697" i="1"/>
  <c r="O71698" i="1"/>
  <c r="O71699" i="1"/>
  <c r="O71700" i="1"/>
  <c r="O71701" i="1"/>
  <c r="O71702" i="1"/>
  <c r="O71703" i="1"/>
  <c r="O71704" i="1"/>
  <c r="O71705" i="1"/>
  <c r="O71706" i="1"/>
  <c r="O71707" i="1"/>
  <c r="O71708" i="1"/>
  <c r="O71709" i="1"/>
  <c r="O71710" i="1"/>
  <c r="O71711" i="1"/>
  <c r="O71712" i="1"/>
  <c r="O71713" i="1"/>
  <c r="O71714" i="1"/>
  <c r="O71715" i="1"/>
  <c r="O71716" i="1"/>
  <c r="O71717" i="1"/>
  <c r="O71718" i="1"/>
  <c r="O71719" i="1"/>
  <c r="O71720" i="1"/>
  <c r="O71721" i="1"/>
  <c r="O71722" i="1"/>
  <c r="O71723" i="1"/>
  <c r="O71724" i="1"/>
  <c r="O71725" i="1"/>
  <c r="O71726" i="1"/>
  <c r="O71727" i="1"/>
  <c r="O71728" i="1"/>
  <c r="O71729" i="1"/>
  <c r="O71730" i="1"/>
  <c r="O71731" i="1"/>
  <c r="O71732" i="1"/>
  <c r="O71733" i="1"/>
  <c r="O71734" i="1"/>
  <c r="O71735" i="1"/>
  <c r="O71736" i="1"/>
  <c r="O71737" i="1"/>
  <c r="O71738" i="1"/>
  <c r="O71739" i="1"/>
  <c r="O71740" i="1"/>
  <c r="O71741" i="1"/>
  <c r="O71742" i="1"/>
  <c r="O71743" i="1"/>
  <c r="O71744" i="1"/>
  <c r="O71745" i="1"/>
  <c r="O71746" i="1"/>
  <c r="O71747" i="1"/>
  <c r="O71748" i="1"/>
  <c r="O71749" i="1"/>
  <c r="O71750" i="1"/>
  <c r="O71751" i="1"/>
  <c r="O71752" i="1"/>
  <c r="O71753" i="1"/>
  <c r="O71754" i="1"/>
  <c r="O71755" i="1"/>
  <c r="O71756" i="1"/>
  <c r="O71757" i="1"/>
  <c r="O71758" i="1"/>
  <c r="O71759" i="1"/>
  <c r="O71760" i="1"/>
  <c r="O71761" i="1"/>
  <c r="O71762" i="1"/>
  <c r="O71763" i="1"/>
  <c r="O71764" i="1"/>
  <c r="O71765" i="1"/>
  <c r="O71766" i="1"/>
  <c r="O71767" i="1"/>
  <c r="O71768" i="1"/>
  <c r="O71769" i="1"/>
  <c r="O71770" i="1"/>
  <c r="O71771" i="1"/>
  <c r="O71772" i="1"/>
  <c r="O71773" i="1"/>
  <c r="O71774" i="1"/>
  <c r="O71775" i="1"/>
  <c r="O71776" i="1"/>
  <c r="O71777" i="1"/>
  <c r="O71778" i="1"/>
  <c r="O71779" i="1"/>
  <c r="O71780" i="1"/>
  <c r="O71781" i="1"/>
  <c r="O71782" i="1"/>
  <c r="O71783" i="1"/>
  <c r="O71784" i="1"/>
  <c r="O71785" i="1"/>
  <c r="O71786" i="1"/>
  <c r="O71787" i="1"/>
  <c r="O71788" i="1"/>
  <c r="O71789" i="1"/>
  <c r="O71790" i="1"/>
  <c r="O71791" i="1"/>
  <c r="O71792" i="1"/>
  <c r="O71793" i="1"/>
  <c r="O71794" i="1"/>
  <c r="O71795" i="1"/>
  <c r="O71796" i="1"/>
  <c r="O71797" i="1"/>
  <c r="O71798" i="1"/>
  <c r="O71799" i="1"/>
  <c r="O71800" i="1"/>
  <c r="O71801" i="1"/>
  <c r="O71802" i="1"/>
  <c r="O71803" i="1"/>
  <c r="O71804" i="1"/>
  <c r="O71805" i="1"/>
  <c r="O71806" i="1"/>
  <c r="O71807" i="1"/>
  <c r="O71808" i="1"/>
  <c r="O71809" i="1"/>
  <c r="O71810" i="1"/>
  <c r="O71811" i="1"/>
  <c r="O71812" i="1"/>
  <c r="O71813" i="1"/>
  <c r="O71814" i="1"/>
  <c r="O71815" i="1"/>
  <c r="O71816" i="1"/>
  <c r="O71817" i="1"/>
  <c r="O71818" i="1"/>
  <c r="O71819" i="1"/>
  <c r="O71820" i="1"/>
  <c r="O71821" i="1"/>
  <c r="O71822" i="1"/>
  <c r="O71823" i="1"/>
  <c r="O71824" i="1"/>
  <c r="O71825" i="1"/>
  <c r="O71826" i="1"/>
  <c r="O71827" i="1"/>
  <c r="O71828" i="1"/>
  <c r="O71829" i="1"/>
  <c r="O71830" i="1"/>
  <c r="O71831" i="1"/>
  <c r="O71832" i="1"/>
  <c r="O71833" i="1"/>
  <c r="O71834" i="1"/>
  <c r="O71835" i="1"/>
  <c r="O71836" i="1"/>
  <c r="O71837" i="1"/>
  <c r="O71838" i="1"/>
  <c r="O71839" i="1"/>
  <c r="O71840" i="1"/>
  <c r="O71841" i="1"/>
  <c r="O71842" i="1"/>
  <c r="O71843" i="1"/>
  <c r="O71844" i="1"/>
  <c r="O71845" i="1"/>
  <c r="O71846" i="1"/>
  <c r="O71847" i="1"/>
  <c r="O71848" i="1"/>
  <c r="O71849" i="1"/>
  <c r="O71850" i="1"/>
  <c r="O71851" i="1"/>
  <c r="O71852" i="1"/>
  <c r="O71853" i="1"/>
  <c r="O71854" i="1"/>
  <c r="O71855" i="1"/>
  <c r="O71856" i="1"/>
  <c r="O71857" i="1"/>
  <c r="O71858" i="1"/>
  <c r="O71859" i="1"/>
  <c r="O71860" i="1"/>
  <c r="O71861" i="1"/>
  <c r="O71862" i="1"/>
  <c r="O71863" i="1"/>
  <c r="O71864" i="1"/>
  <c r="O71865" i="1"/>
  <c r="O71866" i="1"/>
  <c r="O71867" i="1"/>
  <c r="O71868" i="1"/>
  <c r="O71869" i="1"/>
  <c r="O71870" i="1"/>
  <c r="O71871" i="1"/>
  <c r="O71872" i="1"/>
  <c r="O71873" i="1"/>
  <c r="O71874" i="1"/>
  <c r="O71875" i="1"/>
  <c r="O71876" i="1"/>
  <c r="O71877" i="1"/>
  <c r="O71878" i="1"/>
  <c r="O71879" i="1"/>
  <c r="O71880" i="1"/>
  <c r="O71881" i="1"/>
  <c r="O71882" i="1"/>
  <c r="O71883" i="1"/>
  <c r="O71884" i="1"/>
  <c r="O71885" i="1"/>
  <c r="O71886" i="1"/>
  <c r="O71887" i="1"/>
  <c r="O71888" i="1"/>
  <c r="O71889" i="1"/>
  <c r="O71890" i="1"/>
  <c r="O71891" i="1"/>
  <c r="O71892" i="1"/>
  <c r="O71893" i="1"/>
  <c r="O71894" i="1"/>
  <c r="O71895" i="1"/>
  <c r="O71896" i="1"/>
  <c r="O71897" i="1"/>
  <c r="O71898" i="1"/>
  <c r="O71899" i="1"/>
  <c r="O71900" i="1"/>
  <c r="O71901" i="1"/>
  <c r="O71902" i="1"/>
  <c r="O71903" i="1"/>
  <c r="O71904" i="1"/>
  <c r="O71905" i="1"/>
  <c r="O71906" i="1"/>
  <c r="O71907" i="1"/>
  <c r="O71908" i="1"/>
  <c r="O71909" i="1"/>
  <c r="O71910" i="1"/>
  <c r="O71911" i="1"/>
  <c r="O71912" i="1"/>
  <c r="O71913" i="1"/>
  <c r="O71914" i="1"/>
  <c r="O71915" i="1"/>
  <c r="O71916" i="1"/>
  <c r="O71917" i="1"/>
  <c r="O71918" i="1"/>
  <c r="O71919" i="1"/>
  <c r="O71920" i="1"/>
  <c r="O71921" i="1"/>
  <c r="O71922" i="1"/>
  <c r="O71923" i="1"/>
  <c r="O71924" i="1"/>
  <c r="O71925" i="1"/>
  <c r="O71926" i="1"/>
  <c r="O71927" i="1"/>
  <c r="O71928" i="1"/>
  <c r="O71929" i="1"/>
  <c r="O71930" i="1"/>
  <c r="O71931" i="1"/>
  <c r="O71932" i="1"/>
  <c r="O71933" i="1"/>
  <c r="O71934" i="1"/>
  <c r="O71935" i="1"/>
  <c r="O71936" i="1"/>
  <c r="O71937" i="1"/>
  <c r="O71938" i="1"/>
  <c r="O71939" i="1"/>
  <c r="O71940" i="1"/>
  <c r="O71941" i="1"/>
  <c r="O71942" i="1"/>
  <c r="O71943" i="1"/>
  <c r="O71944" i="1"/>
  <c r="O71945" i="1"/>
  <c r="O71946" i="1"/>
  <c r="O71947" i="1"/>
  <c r="O71948" i="1"/>
  <c r="O71949" i="1"/>
  <c r="O71950" i="1"/>
  <c r="O71951" i="1"/>
  <c r="O71952" i="1"/>
  <c r="O71953" i="1"/>
  <c r="O71954" i="1"/>
  <c r="O71955" i="1"/>
  <c r="O71956" i="1"/>
  <c r="O71957" i="1"/>
  <c r="O71958" i="1"/>
  <c r="O71959" i="1"/>
  <c r="O71960" i="1"/>
  <c r="O71961" i="1"/>
  <c r="O71962" i="1"/>
  <c r="O71963" i="1"/>
  <c r="O71964" i="1"/>
  <c r="O71965" i="1"/>
  <c r="O71966" i="1"/>
  <c r="O71967" i="1"/>
  <c r="O71968" i="1"/>
  <c r="O71969" i="1"/>
  <c r="O71970" i="1"/>
  <c r="O71971" i="1"/>
  <c r="O71972" i="1"/>
  <c r="O71973" i="1"/>
  <c r="O71974" i="1"/>
  <c r="O71975" i="1"/>
  <c r="O71976" i="1"/>
  <c r="O71977" i="1"/>
  <c r="O71978" i="1"/>
  <c r="O71979" i="1"/>
  <c r="O71980" i="1"/>
  <c r="O71981" i="1"/>
  <c r="O71982" i="1"/>
  <c r="O71983" i="1"/>
  <c r="O71984" i="1"/>
  <c r="O71985" i="1"/>
  <c r="O71986" i="1"/>
  <c r="O71987" i="1"/>
  <c r="O71988" i="1"/>
  <c r="O71989" i="1"/>
  <c r="O71990" i="1"/>
  <c r="O71991" i="1"/>
  <c r="O71992" i="1"/>
  <c r="O71993" i="1"/>
  <c r="O71994" i="1"/>
  <c r="O71995" i="1"/>
  <c r="O71996" i="1"/>
  <c r="O71997" i="1"/>
  <c r="O71998" i="1"/>
  <c r="O71999" i="1"/>
  <c r="O72000" i="1"/>
  <c r="O72001" i="1"/>
  <c r="O72002" i="1"/>
  <c r="O72003" i="1"/>
  <c r="O72004" i="1"/>
  <c r="O72005" i="1"/>
  <c r="O72006" i="1"/>
  <c r="O72007" i="1"/>
  <c r="O72008" i="1"/>
  <c r="O72009" i="1"/>
  <c r="O72010" i="1"/>
  <c r="O72011" i="1"/>
  <c r="O72012" i="1"/>
  <c r="O72013" i="1"/>
  <c r="O72014" i="1"/>
  <c r="O72015" i="1"/>
  <c r="O72016" i="1"/>
  <c r="O72017" i="1"/>
  <c r="O72018" i="1"/>
  <c r="O72019" i="1"/>
  <c r="O72020" i="1"/>
  <c r="O72021" i="1"/>
  <c r="O72022" i="1"/>
  <c r="O72023" i="1"/>
  <c r="O72024" i="1"/>
  <c r="O72025" i="1"/>
  <c r="O72026" i="1"/>
  <c r="O72027" i="1"/>
  <c r="O72028" i="1"/>
  <c r="O72029" i="1"/>
  <c r="O72030" i="1"/>
  <c r="O72031" i="1"/>
  <c r="O72032" i="1"/>
  <c r="O72033" i="1"/>
  <c r="O72034" i="1"/>
  <c r="O72035" i="1"/>
  <c r="O72036" i="1"/>
  <c r="O72037" i="1"/>
  <c r="O72038" i="1"/>
  <c r="O72039" i="1"/>
  <c r="O72040" i="1"/>
  <c r="O72041" i="1"/>
  <c r="O72042" i="1"/>
  <c r="O72043" i="1"/>
  <c r="O72044" i="1"/>
  <c r="O72045" i="1"/>
  <c r="O72046" i="1"/>
  <c r="O72047" i="1"/>
  <c r="O72048" i="1"/>
  <c r="O72049" i="1"/>
  <c r="O72050" i="1"/>
  <c r="O72051" i="1"/>
  <c r="O72052" i="1"/>
  <c r="O72053" i="1"/>
  <c r="O72054" i="1"/>
  <c r="O72055" i="1"/>
  <c r="O72056" i="1"/>
  <c r="O72057" i="1"/>
  <c r="O72058" i="1"/>
  <c r="O72059" i="1"/>
  <c r="O72060" i="1"/>
  <c r="O72061" i="1"/>
  <c r="O72062" i="1"/>
  <c r="O72063" i="1"/>
  <c r="O72064" i="1"/>
  <c r="O72065" i="1"/>
  <c r="O72066" i="1"/>
  <c r="O72067" i="1"/>
  <c r="O72068" i="1"/>
  <c r="O72069" i="1"/>
  <c r="O72070" i="1"/>
  <c r="O72071" i="1"/>
  <c r="O72072" i="1"/>
  <c r="O72073" i="1"/>
  <c r="O72074" i="1"/>
  <c r="O72075" i="1"/>
  <c r="O72076" i="1"/>
  <c r="O72077" i="1"/>
  <c r="O72078" i="1"/>
  <c r="O72079" i="1"/>
  <c r="O72080" i="1"/>
  <c r="O72081" i="1"/>
  <c r="O72082" i="1"/>
  <c r="O72083" i="1"/>
  <c r="O72084" i="1"/>
  <c r="O72085" i="1"/>
  <c r="O72086" i="1"/>
  <c r="O72087" i="1"/>
  <c r="O72088" i="1"/>
  <c r="O72089" i="1"/>
  <c r="O72090" i="1"/>
  <c r="O72091" i="1"/>
  <c r="O72092" i="1"/>
  <c r="O72093" i="1"/>
  <c r="O72094" i="1"/>
  <c r="O72095" i="1"/>
  <c r="O72096" i="1"/>
  <c r="O72097" i="1"/>
  <c r="O72098" i="1"/>
  <c r="O72099" i="1"/>
  <c r="O72100" i="1"/>
  <c r="O72101" i="1"/>
  <c r="O72102" i="1"/>
  <c r="O72103" i="1"/>
  <c r="O72104" i="1"/>
  <c r="O72105" i="1"/>
  <c r="O72106" i="1"/>
  <c r="O72107" i="1"/>
  <c r="O72108" i="1"/>
  <c r="O72109" i="1"/>
  <c r="O72110" i="1"/>
  <c r="O72111" i="1"/>
  <c r="O72112" i="1"/>
  <c r="O72113" i="1"/>
  <c r="O72114" i="1"/>
  <c r="O72115" i="1"/>
  <c r="O72116" i="1"/>
  <c r="O72117" i="1"/>
  <c r="O72118" i="1"/>
  <c r="O72119" i="1"/>
  <c r="O72120" i="1"/>
  <c r="O72121" i="1"/>
  <c r="O72122" i="1"/>
  <c r="O72123" i="1"/>
  <c r="O72124" i="1"/>
  <c r="O72125" i="1"/>
  <c r="O72126" i="1"/>
  <c r="O72127" i="1"/>
  <c r="O72128" i="1"/>
  <c r="O72129" i="1"/>
  <c r="O72130" i="1"/>
  <c r="O72131" i="1"/>
  <c r="O72132" i="1"/>
  <c r="O72133" i="1"/>
  <c r="O72134" i="1"/>
  <c r="O72135" i="1"/>
  <c r="O72136" i="1"/>
  <c r="O72137" i="1"/>
  <c r="O72138" i="1"/>
  <c r="O72139" i="1"/>
  <c r="O72140" i="1"/>
  <c r="O72141" i="1"/>
  <c r="O72142" i="1"/>
  <c r="O72143" i="1"/>
  <c r="O72144" i="1"/>
  <c r="O72145" i="1"/>
  <c r="O72146" i="1"/>
  <c r="O72147" i="1"/>
  <c r="O72148" i="1"/>
  <c r="O72149" i="1"/>
  <c r="O72150" i="1"/>
  <c r="O72151" i="1"/>
  <c r="O72152" i="1"/>
  <c r="O72153" i="1"/>
  <c r="O72154" i="1"/>
  <c r="O72155" i="1"/>
  <c r="O72156" i="1"/>
  <c r="O72157" i="1"/>
  <c r="O72158" i="1"/>
  <c r="O72159" i="1"/>
  <c r="O72160" i="1"/>
  <c r="O72161" i="1"/>
  <c r="O72162" i="1"/>
  <c r="O72163" i="1"/>
  <c r="O72164" i="1"/>
  <c r="O72165" i="1"/>
  <c r="O72166" i="1"/>
  <c r="O72167" i="1"/>
  <c r="O72168" i="1"/>
  <c r="O72169" i="1"/>
  <c r="O72170" i="1"/>
  <c r="O72171" i="1"/>
  <c r="O72172" i="1"/>
  <c r="O72173" i="1"/>
  <c r="O72174" i="1"/>
  <c r="O72175" i="1"/>
  <c r="O72176" i="1"/>
  <c r="O72177" i="1"/>
  <c r="O72178" i="1"/>
  <c r="O72179" i="1"/>
  <c r="O72180" i="1"/>
  <c r="O72181" i="1"/>
  <c r="O72182" i="1"/>
  <c r="O72183" i="1"/>
  <c r="O72184" i="1"/>
  <c r="O72185" i="1"/>
  <c r="O72186" i="1"/>
  <c r="O72187" i="1"/>
  <c r="O72188" i="1"/>
  <c r="O72189" i="1"/>
  <c r="O72190" i="1"/>
  <c r="O72191" i="1"/>
  <c r="O72192" i="1"/>
  <c r="O72193" i="1"/>
  <c r="O72194" i="1"/>
  <c r="O72195" i="1"/>
  <c r="O72196" i="1"/>
  <c r="O72197" i="1"/>
  <c r="O72198" i="1"/>
  <c r="O72199" i="1"/>
  <c r="O72200" i="1"/>
  <c r="O72201" i="1"/>
  <c r="O72202" i="1"/>
  <c r="O72203" i="1"/>
  <c r="O72204" i="1"/>
  <c r="O72205" i="1"/>
  <c r="O72206" i="1"/>
  <c r="O72207" i="1"/>
  <c r="O72208" i="1"/>
  <c r="O72209" i="1"/>
  <c r="O72210" i="1"/>
  <c r="O72211" i="1"/>
  <c r="O72212" i="1"/>
  <c r="O72213" i="1"/>
  <c r="O72214" i="1"/>
  <c r="O72215" i="1"/>
  <c r="O72216" i="1"/>
  <c r="O72217" i="1"/>
  <c r="O72218" i="1"/>
  <c r="O72219" i="1"/>
  <c r="O72220" i="1"/>
  <c r="O72221" i="1"/>
  <c r="O72222" i="1"/>
  <c r="O72223" i="1"/>
  <c r="O72224" i="1"/>
  <c r="O72225" i="1"/>
  <c r="O72226" i="1"/>
  <c r="O72227" i="1"/>
  <c r="O72228" i="1"/>
  <c r="O72229" i="1"/>
  <c r="O72230" i="1"/>
  <c r="O72231" i="1"/>
  <c r="O72232" i="1"/>
  <c r="O72233" i="1"/>
  <c r="O72234" i="1"/>
  <c r="O72235" i="1"/>
  <c r="O72236" i="1"/>
  <c r="O72237" i="1"/>
  <c r="O72238" i="1"/>
  <c r="O72239" i="1"/>
  <c r="O72240" i="1"/>
  <c r="O72241" i="1"/>
  <c r="O72242" i="1"/>
  <c r="O72243" i="1"/>
  <c r="O72244" i="1"/>
  <c r="O72245" i="1"/>
  <c r="O72246" i="1"/>
  <c r="O72247" i="1"/>
  <c r="O72248" i="1"/>
  <c r="O72249" i="1"/>
  <c r="O72250" i="1"/>
  <c r="O72251" i="1"/>
  <c r="O72252" i="1"/>
  <c r="O72253" i="1"/>
  <c r="O72254" i="1"/>
  <c r="O72255" i="1"/>
  <c r="O72256" i="1"/>
  <c r="O72257" i="1"/>
  <c r="O72258" i="1"/>
  <c r="O72259" i="1"/>
  <c r="O72260" i="1"/>
  <c r="O72261" i="1"/>
  <c r="O72262" i="1"/>
  <c r="O72263" i="1"/>
  <c r="O72264" i="1"/>
  <c r="O72265" i="1"/>
  <c r="O72266" i="1"/>
  <c r="O72267" i="1"/>
  <c r="O72268" i="1"/>
  <c r="O72269" i="1"/>
  <c r="O72270" i="1"/>
  <c r="O72271" i="1"/>
  <c r="O72272" i="1"/>
  <c r="O72273" i="1"/>
  <c r="O72274" i="1"/>
  <c r="O72275" i="1"/>
  <c r="O72276" i="1"/>
  <c r="O72277" i="1"/>
  <c r="O72278" i="1"/>
  <c r="O72279" i="1"/>
  <c r="O72280" i="1"/>
  <c r="O72281" i="1"/>
  <c r="O72282" i="1"/>
  <c r="O72283" i="1"/>
  <c r="O72284" i="1"/>
  <c r="O72285" i="1"/>
  <c r="O72286" i="1"/>
  <c r="O72287" i="1"/>
  <c r="O72288" i="1"/>
  <c r="O72289" i="1"/>
  <c r="O72290" i="1"/>
  <c r="O72291" i="1"/>
  <c r="O72292" i="1"/>
  <c r="O72293" i="1"/>
  <c r="O72294" i="1"/>
  <c r="O72295" i="1"/>
  <c r="O72296" i="1"/>
  <c r="O72297" i="1"/>
  <c r="O72298" i="1"/>
  <c r="O72299" i="1"/>
  <c r="O72300" i="1"/>
  <c r="O72301" i="1"/>
  <c r="O72302" i="1"/>
  <c r="O72303" i="1"/>
  <c r="O72304" i="1"/>
  <c r="O72305" i="1"/>
  <c r="O72306" i="1"/>
  <c r="O72307" i="1"/>
  <c r="O72308" i="1"/>
  <c r="O72309" i="1"/>
  <c r="O72310" i="1"/>
  <c r="O72311" i="1"/>
  <c r="O72312" i="1"/>
  <c r="O72313" i="1"/>
  <c r="O72314" i="1"/>
  <c r="O72315" i="1"/>
  <c r="O72316" i="1"/>
  <c r="O72317" i="1"/>
  <c r="O72318" i="1"/>
  <c r="O72319" i="1"/>
  <c r="O72320" i="1"/>
  <c r="O72321" i="1"/>
  <c r="O72322" i="1"/>
  <c r="O72323" i="1"/>
  <c r="O72324" i="1"/>
  <c r="O72325" i="1"/>
  <c r="O72326" i="1"/>
  <c r="O72327" i="1"/>
  <c r="O72328" i="1"/>
  <c r="O72329" i="1"/>
  <c r="O72330" i="1"/>
  <c r="O72331" i="1"/>
  <c r="O72332" i="1"/>
  <c r="O72333" i="1"/>
  <c r="O72334" i="1"/>
  <c r="O72335" i="1"/>
  <c r="O72336" i="1"/>
  <c r="O72337" i="1"/>
  <c r="O72338" i="1"/>
  <c r="O72339" i="1"/>
  <c r="O72340" i="1"/>
  <c r="O72341" i="1"/>
  <c r="O72342" i="1"/>
  <c r="O72343" i="1"/>
  <c r="O72344" i="1"/>
  <c r="O72345" i="1"/>
  <c r="O72346" i="1"/>
  <c r="O72347" i="1"/>
  <c r="O72348" i="1"/>
  <c r="O72349" i="1"/>
  <c r="O72350" i="1"/>
  <c r="O72351" i="1"/>
  <c r="O72352" i="1"/>
  <c r="O72353" i="1"/>
  <c r="O72354" i="1"/>
  <c r="O72355" i="1"/>
  <c r="O72356" i="1"/>
  <c r="O72357" i="1"/>
  <c r="O72358" i="1"/>
  <c r="O72359" i="1"/>
  <c r="O72360" i="1"/>
  <c r="O72361" i="1"/>
  <c r="O72362" i="1"/>
  <c r="O72363" i="1"/>
  <c r="O72364" i="1"/>
  <c r="O72365" i="1"/>
  <c r="O72366" i="1"/>
  <c r="O72367" i="1"/>
  <c r="O72368" i="1"/>
  <c r="O72369" i="1"/>
  <c r="O72370" i="1"/>
  <c r="O72371" i="1"/>
  <c r="O72372" i="1"/>
  <c r="O72373" i="1"/>
  <c r="O72374" i="1"/>
  <c r="O72375" i="1"/>
  <c r="O72376" i="1"/>
  <c r="O72377" i="1"/>
  <c r="O72378" i="1"/>
  <c r="O72379" i="1"/>
  <c r="O72380" i="1"/>
  <c r="O72381" i="1"/>
  <c r="O72382" i="1"/>
  <c r="O72383" i="1"/>
  <c r="O72384" i="1"/>
  <c r="O72385" i="1"/>
  <c r="O72386" i="1"/>
  <c r="O72387" i="1"/>
  <c r="O72388" i="1"/>
  <c r="O72389" i="1"/>
  <c r="O72390" i="1"/>
  <c r="O72391" i="1"/>
  <c r="O72392" i="1"/>
  <c r="O72393" i="1"/>
  <c r="O72394" i="1"/>
  <c r="O72395" i="1"/>
  <c r="O72396" i="1"/>
  <c r="O72397" i="1"/>
  <c r="O72398" i="1"/>
  <c r="O72399" i="1"/>
  <c r="O72400" i="1"/>
  <c r="O72401" i="1"/>
  <c r="O72402" i="1"/>
  <c r="O72403" i="1"/>
  <c r="O72404" i="1"/>
  <c r="O72405" i="1"/>
  <c r="O72406" i="1"/>
  <c r="O72407" i="1"/>
  <c r="O72408" i="1"/>
  <c r="O72409" i="1"/>
  <c r="O72410" i="1"/>
  <c r="O72411" i="1"/>
  <c r="O72412" i="1"/>
  <c r="O72413" i="1"/>
  <c r="O72414" i="1"/>
  <c r="O72415" i="1"/>
  <c r="O72416" i="1"/>
  <c r="O72417" i="1"/>
  <c r="O72418" i="1"/>
  <c r="O72419" i="1"/>
  <c r="O72420" i="1"/>
  <c r="O72421" i="1"/>
  <c r="O72422" i="1"/>
  <c r="O72423" i="1"/>
  <c r="O72424" i="1"/>
  <c r="O72425" i="1"/>
  <c r="O72426" i="1"/>
  <c r="O72427" i="1"/>
  <c r="O72428" i="1"/>
  <c r="O72429" i="1"/>
  <c r="O72430" i="1"/>
  <c r="O72431" i="1"/>
  <c r="O72432" i="1"/>
  <c r="O72433" i="1"/>
  <c r="O72434" i="1"/>
  <c r="O72435" i="1"/>
  <c r="O72436" i="1"/>
  <c r="O72437" i="1"/>
  <c r="O72438" i="1"/>
  <c r="O72439" i="1"/>
  <c r="O72440" i="1"/>
  <c r="O72441" i="1"/>
  <c r="O72442" i="1"/>
  <c r="O72443" i="1"/>
  <c r="O72444" i="1"/>
  <c r="O72445" i="1"/>
  <c r="O72446" i="1"/>
  <c r="O72447" i="1"/>
  <c r="O72448" i="1"/>
  <c r="O72449" i="1"/>
  <c r="O72450" i="1"/>
  <c r="O72451" i="1"/>
  <c r="O72452" i="1"/>
  <c r="O72453" i="1"/>
  <c r="O72454" i="1"/>
  <c r="O72455" i="1"/>
  <c r="O72456" i="1"/>
  <c r="O72457" i="1"/>
  <c r="O72458" i="1"/>
  <c r="O72459" i="1"/>
  <c r="O72460" i="1"/>
  <c r="O72461" i="1"/>
  <c r="O72462" i="1"/>
  <c r="O72463" i="1"/>
  <c r="O72464" i="1"/>
  <c r="O72465" i="1"/>
  <c r="O72466" i="1"/>
  <c r="O72467" i="1"/>
  <c r="O72468" i="1"/>
  <c r="O72469" i="1"/>
  <c r="O72470" i="1"/>
  <c r="O72471" i="1"/>
  <c r="O72472" i="1"/>
  <c r="O72473" i="1"/>
  <c r="O72474" i="1"/>
  <c r="O72475" i="1"/>
  <c r="O72476" i="1"/>
  <c r="O72477" i="1"/>
  <c r="O72478" i="1"/>
  <c r="O72479" i="1"/>
  <c r="O72480" i="1"/>
  <c r="O72481" i="1"/>
  <c r="O72482" i="1"/>
  <c r="O72483" i="1"/>
  <c r="O72484" i="1"/>
  <c r="O72485" i="1"/>
  <c r="O72486" i="1"/>
  <c r="O72487" i="1"/>
  <c r="O72488" i="1"/>
  <c r="O72489" i="1"/>
  <c r="O72490" i="1"/>
  <c r="O72491" i="1"/>
  <c r="O72492" i="1"/>
  <c r="O72493" i="1"/>
  <c r="O72494" i="1"/>
  <c r="O72495" i="1"/>
  <c r="O72496" i="1"/>
  <c r="O72497" i="1"/>
  <c r="O72498" i="1"/>
  <c r="O72499" i="1"/>
  <c r="O72500" i="1"/>
  <c r="O72501" i="1"/>
  <c r="O72502" i="1"/>
  <c r="O72503" i="1"/>
  <c r="O72504" i="1"/>
  <c r="O72505" i="1"/>
  <c r="O72506" i="1"/>
  <c r="O72507" i="1"/>
  <c r="O72508" i="1"/>
  <c r="O72509" i="1"/>
  <c r="O72510" i="1"/>
  <c r="O72511" i="1"/>
  <c r="O72512" i="1"/>
  <c r="O72513" i="1"/>
  <c r="O72514" i="1"/>
  <c r="O72515" i="1"/>
  <c r="O72516" i="1"/>
  <c r="O72517" i="1"/>
  <c r="O72518" i="1"/>
  <c r="O72519" i="1"/>
  <c r="O72520" i="1"/>
  <c r="O72521" i="1"/>
  <c r="O72522" i="1"/>
  <c r="O72523" i="1"/>
  <c r="O72524" i="1"/>
  <c r="O72525" i="1"/>
  <c r="O72526" i="1"/>
  <c r="O72527" i="1"/>
  <c r="O72528" i="1"/>
  <c r="O72529" i="1"/>
  <c r="O72530" i="1"/>
  <c r="O72531" i="1"/>
  <c r="O72532" i="1"/>
  <c r="O72533" i="1"/>
  <c r="O72534" i="1"/>
  <c r="O72535" i="1"/>
  <c r="O72536" i="1"/>
  <c r="O72537" i="1"/>
  <c r="O72538" i="1"/>
  <c r="O72539" i="1"/>
  <c r="O72540" i="1"/>
  <c r="O72541" i="1"/>
  <c r="O72542" i="1"/>
  <c r="O72543" i="1"/>
  <c r="O72544" i="1"/>
  <c r="O72545" i="1"/>
  <c r="O72546" i="1"/>
  <c r="O72547" i="1"/>
  <c r="O72548" i="1"/>
  <c r="O72549" i="1"/>
  <c r="O72550" i="1"/>
  <c r="O72551" i="1"/>
  <c r="O72552" i="1"/>
  <c r="O72553" i="1"/>
  <c r="O72554" i="1"/>
  <c r="O72555" i="1"/>
  <c r="O72556" i="1"/>
  <c r="O72557" i="1"/>
  <c r="O72558" i="1"/>
  <c r="O72559" i="1"/>
  <c r="O72560" i="1"/>
  <c r="O72561" i="1"/>
  <c r="O72562" i="1"/>
  <c r="O72563" i="1"/>
  <c r="O72564" i="1"/>
  <c r="O72565" i="1"/>
  <c r="O72566" i="1"/>
  <c r="O72567" i="1"/>
  <c r="O72568" i="1"/>
  <c r="O72569" i="1"/>
  <c r="O72570" i="1"/>
  <c r="O72571" i="1"/>
  <c r="O72572" i="1"/>
  <c r="O72573" i="1"/>
  <c r="O72574" i="1"/>
  <c r="O72575" i="1"/>
  <c r="O72576" i="1"/>
  <c r="O72577" i="1"/>
  <c r="O72578" i="1"/>
  <c r="O72579" i="1"/>
  <c r="O72580" i="1"/>
  <c r="O72581" i="1"/>
  <c r="O72582" i="1"/>
  <c r="O72583" i="1"/>
  <c r="O72584" i="1"/>
  <c r="O72585" i="1"/>
  <c r="O72586" i="1"/>
  <c r="O72587" i="1"/>
  <c r="O72588" i="1"/>
  <c r="O72589" i="1"/>
  <c r="O72590" i="1"/>
  <c r="O72591" i="1"/>
  <c r="O72592" i="1"/>
  <c r="O72593" i="1"/>
  <c r="O72594" i="1"/>
  <c r="O72595" i="1"/>
  <c r="O72596" i="1"/>
  <c r="O72597" i="1"/>
  <c r="O72598" i="1"/>
  <c r="O72599" i="1"/>
  <c r="O72600" i="1"/>
  <c r="O72601" i="1"/>
  <c r="O72602" i="1"/>
  <c r="O72603" i="1"/>
  <c r="O72604" i="1"/>
  <c r="O72605" i="1"/>
  <c r="O72606" i="1"/>
  <c r="O72607" i="1"/>
  <c r="O72608" i="1"/>
  <c r="O72609" i="1"/>
  <c r="O72610" i="1"/>
  <c r="O72611" i="1"/>
  <c r="O72612" i="1"/>
  <c r="O72613" i="1"/>
  <c r="O72614" i="1"/>
  <c r="O72615" i="1"/>
  <c r="O72616" i="1"/>
  <c r="O72617" i="1"/>
  <c r="O72618" i="1"/>
  <c r="O72619" i="1"/>
  <c r="O72620" i="1"/>
  <c r="O72621" i="1"/>
  <c r="O72622" i="1"/>
  <c r="O72623" i="1"/>
  <c r="O72624" i="1"/>
  <c r="O72625" i="1"/>
  <c r="O72626" i="1"/>
  <c r="O72627" i="1"/>
  <c r="O72628" i="1"/>
  <c r="O72629" i="1"/>
  <c r="O72630" i="1"/>
  <c r="O72631" i="1"/>
  <c r="O72632" i="1"/>
  <c r="O72633" i="1"/>
  <c r="O72634" i="1"/>
  <c r="O72635" i="1"/>
  <c r="O72636" i="1"/>
  <c r="O72637" i="1"/>
  <c r="O72638" i="1"/>
  <c r="O72639" i="1"/>
  <c r="O72640" i="1"/>
  <c r="O72641" i="1"/>
  <c r="O72642" i="1"/>
  <c r="O72643" i="1"/>
  <c r="O72644" i="1"/>
  <c r="O72645" i="1"/>
  <c r="O72646" i="1"/>
  <c r="O72647" i="1"/>
  <c r="O72648" i="1"/>
  <c r="O72649" i="1"/>
  <c r="O72650" i="1"/>
  <c r="O72651" i="1"/>
  <c r="O72652" i="1"/>
  <c r="O72653" i="1"/>
  <c r="O72654" i="1"/>
  <c r="O72655" i="1"/>
  <c r="O72656" i="1"/>
  <c r="O72657" i="1"/>
  <c r="O72658" i="1"/>
  <c r="O72659" i="1"/>
  <c r="O72660" i="1"/>
  <c r="O72661" i="1"/>
  <c r="O72662" i="1"/>
  <c r="O72663" i="1"/>
  <c r="O72664" i="1"/>
  <c r="O72665" i="1"/>
  <c r="O72666" i="1"/>
  <c r="O72667" i="1"/>
  <c r="O72668" i="1"/>
  <c r="O72669" i="1"/>
  <c r="O72670" i="1"/>
  <c r="O72671" i="1"/>
  <c r="O72672" i="1"/>
  <c r="O72673" i="1"/>
  <c r="O72674" i="1"/>
  <c r="O72675" i="1"/>
  <c r="O72676" i="1"/>
  <c r="O72677" i="1"/>
  <c r="O72678" i="1"/>
  <c r="O72679" i="1"/>
  <c r="O72680" i="1"/>
  <c r="O72681" i="1"/>
  <c r="O72682" i="1"/>
  <c r="O72683" i="1"/>
  <c r="O72684" i="1"/>
  <c r="O72685" i="1"/>
  <c r="O72686" i="1"/>
  <c r="O72687" i="1"/>
  <c r="O72688" i="1"/>
  <c r="O72689" i="1"/>
  <c r="O72690" i="1"/>
  <c r="O72691" i="1"/>
  <c r="O72692" i="1"/>
  <c r="O72693" i="1"/>
  <c r="O72694" i="1"/>
  <c r="O72695" i="1"/>
  <c r="O72696" i="1"/>
  <c r="O72697" i="1"/>
  <c r="O72698" i="1"/>
  <c r="O72699" i="1"/>
  <c r="O72700" i="1"/>
  <c r="O72701" i="1"/>
  <c r="O72702" i="1"/>
  <c r="O72703" i="1"/>
  <c r="O72704" i="1"/>
  <c r="O72705" i="1"/>
  <c r="O72706" i="1"/>
  <c r="O72707" i="1"/>
  <c r="O72708" i="1"/>
  <c r="O72709" i="1"/>
  <c r="O72710" i="1"/>
  <c r="O72711" i="1"/>
  <c r="O72712" i="1"/>
  <c r="O72713" i="1"/>
  <c r="O72714" i="1"/>
  <c r="O72715" i="1"/>
  <c r="O72716" i="1"/>
  <c r="O72717" i="1"/>
  <c r="O72718" i="1"/>
  <c r="O72719" i="1"/>
  <c r="O72720" i="1"/>
  <c r="O72721" i="1"/>
  <c r="O72722" i="1"/>
  <c r="O72723" i="1"/>
  <c r="O72724" i="1"/>
  <c r="O72725" i="1"/>
  <c r="O72726" i="1"/>
  <c r="O72727" i="1"/>
  <c r="O72728" i="1"/>
  <c r="O72729" i="1"/>
  <c r="O72730" i="1"/>
  <c r="O72731" i="1"/>
  <c r="O72732" i="1"/>
  <c r="O72733" i="1"/>
  <c r="O72734" i="1"/>
  <c r="O72735" i="1"/>
  <c r="O72736" i="1"/>
  <c r="O72737" i="1"/>
  <c r="O72738" i="1"/>
  <c r="O72739" i="1"/>
  <c r="O72740" i="1"/>
  <c r="O72741" i="1"/>
  <c r="O72742" i="1"/>
  <c r="O72743" i="1"/>
  <c r="O72744" i="1"/>
  <c r="O72745" i="1"/>
  <c r="O72746" i="1"/>
  <c r="O72747" i="1"/>
  <c r="O72748" i="1"/>
  <c r="O72749" i="1"/>
  <c r="O72750" i="1"/>
  <c r="O72751" i="1"/>
  <c r="O72752" i="1"/>
  <c r="O72753" i="1"/>
  <c r="O72754" i="1"/>
  <c r="O72755" i="1"/>
  <c r="O72756" i="1"/>
  <c r="O72757" i="1"/>
  <c r="O72758" i="1"/>
  <c r="O72759" i="1"/>
  <c r="O72760" i="1"/>
  <c r="O72761" i="1"/>
  <c r="O72762" i="1"/>
  <c r="O72763" i="1"/>
  <c r="O72764" i="1"/>
  <c r="O72765" i="1"/>
  <c r="O72766" i="1"/>
  <c r="O72767" i="1"/>
  <c r="O72768" i="1"/>
  <c r="O72769" i="1"/>
  <c r="O72770" i="1"/>
  <c r="O72771" i="1"/>
  <c r="O72772" i="1"/>
  <c r="O72773" i="1"/>
  <c r="O72774" i="1"/>
  <c r="O72775" i="1"/>
  <c r="O72776" i="1"/>
  <c r="O72777" i="1"/>
  <c r="O72778" i="1"/>
  <c r="O72779" i="1"/>
  <c r="O72780" i="1"/>
  <c r="O72781" i="1"/>
  <c r="O72782" i="1"/>
  <c r="O72783" i="1"/>
  <c r="O72784" i="1"/>
  <c r="O72785" i="1"/>
  <c r="O72786" i="1"/>
  <c r="O72787" i="1"/>
  <c r="O72788" i="1"/>
  <c r="O72789" i="1"/>
  <c r="O72790" i="1"/>
  <c r="O72791" i="1"/>
  <c r="O72792" i="1"/>
  <c r="O72793" i="1"/>
  <c r="O72794" i="1"/>
  <c r="O72795" i="1"/>
  <c r="O72796" i="1"/>
  <c r="O72797" i="1"/>
  <c r="O72798" i="1"/>
  <c r="O72799" i="1"/>
  <c r="O72800" i="1"/>
  <c r="O72801" i="1"/>
  <c r="O72802" i="1"/>
  <c r="O72803" i="1"/>
  <c r="O72804" i="1"/>
  <c r="O72805" i="1"/>
  <c r="O72806" i="1"/>
  <c r="O72807" i="1"/>
  <c r="O72808" i="1"/>
  <c r="O72809" i="1"/>
  <c r="O72810" i="1"/>
  <c r="O72811" i="1"/>
  <c r="O72812" i="1"/>
  <c r="O72813" i="1"/>
  <c r="O72814" i="1"/>
  <c r="O72815" i="1"/>
  <c r="O72816" i="1"/>
  <c r="O72817" i="1"/>
  <c r="O72818" i="1"/>
  <c r="O72819" i="1"/>
  <c r="O72820" i="1"/>
  <c r="O72821" i="1"/>
  <c r="O72822" i="1"/>
  <c r="O72823" i="1"/>
  <c r="O72824" i="1"/>
  <c r="O72825" i="1"/>
  <c r="O72826" i="1"/>
  <c r="O72827" i="1"/>
  <c r="O72828" i="1"/>
  <c r="O72829" i="1"/>
  <c r="O72830" i="1"/>
  <c r="O72831" i="1"/>
  <c r="O72832" i="1"/>
  <c r="O72833" i="1"/>
  <c r="O72834" i="1"/>
  <c r="O72835" i="1"/>
  <c r="O72836" i="1"/>
  <c r="O72837" i="1"/>
  <c r="O72838" i="1"/>
  <c r="O72839" i="1"/>
  <c r="O72840" i="1"/>
  <c r="O72841" i="1"/>
  <c r="O72842" i="1"/>
  <c r="O72843" i="1"/>
  <c r="O72844" i="1"/>
  <c r="O72845" i="1"/>
  <c r="O72846" i="1"/>
  <c r="O72847" i="1"/>
  <c r="O72848" i="1"/>
  <c r="O72849" i="1"/>
  <c r="O72850" i="1"/>
  <c r="O72851" i="1"/>
  <c r="O72852" i="1"/>
  <c r="O72853" i="1"/>
  <c r="O72854" i="1"/>
  <c r="O72855" i="1"/>
  <c r="O72856" i="1"/>
  <c r="O72857" i="1"/>
  <c r="O72858" i="1"/>
  <c r="O72859" i="1"/>
  <c r="O72860" i="1"/>
  <c r="O72861" i="1"/>
  <c r="O72862" i="1"/>
  <c r="O72863" i="1"/>
  <c r="O72864" i="1"/>
  <c r="O72865" i="1"/>
  <c r="O72866" i="1"/>
  <c r="O72867" i="1"/>
  <c r="O72868" i="1"/>
  <c r="O72869" i="1"/>
  <c r="O72870" i="1"/>
  <c r="O72871" i="1"/>
  <c r="O72872" i="1"/>
  <c r="O72873" i="1"/>
  <c r="O72874" i="1"/>
  <c r="O72875" i="1"/>
  <c r="O72876" i="1"/>
  <c r="O72877" i="1"/>
  <c r="O72878" i="1"/>
  <c r="O72879" i="1"/>
  <c r="O72880" i="1"/>
  <c r="O72881" i="1"/>
  <c r="O72882" i="1"/>
  <c r="M9" i="1" l="1"/>
  <c r="O246" i="1"/>
  <c r="O35" i="1"/>
  <c r="M35" i="1" s="1"/>
  <c r="O255" i="1" l="1"/>
</calcChain>
</file>

<file path=xl/sharedStrings.xml><?xml version="1.0" encoding="utf-8"?>
<sst xmlns="http://schemas.openxmlformats.org/spreadsheetml/2006/main" count="5080" uniqueCount="773">
  <si>
    <t>|</t>
  </si>
  <si>
    <t>Fecha:  12 de Noviiembre del 2019</t>
  </si>
  <si>
    <t>Aprobado por: Comité de Presupuesto y Contratación - Sesión N° 24 - VIRTUAL</t>
  </si>
  <si>
    <t>Revisado por: Javier Mauricio Mosquera - Asesor Grupo de Gestión Contractual</t>
  </si>
  <si>
    <t>Elaborado por: Leonardo Segundo Villamil Huertas -Profesional Especializado 2028 grado 15</t>
  </si>
  <si>
    <t>Plan Anual de Adquisiciones ARN 2019  - V17  - APROBADO</t>
  </si>
  <si>
    <t xml:space="preserve">Publicado Proyecto de Pliego de Condiciones </t>
  </si>
  <si>
    <t>Contratado</t>
  </si>
  <si>
    <t>javiermosquera@reincorporacion.gov.co</t>
  </si>
  <si>
    <t>5932211 
Ext 10600</t>
  </si>
  <si>
    <t>Javier Mauricio Mosquera Lasso</t>
  </si>
  <si>
    <t>Bogotá</t>
  </si>
  <si>
    <t>Grupo de Gestión Contractual</t>
  </si>
  <si>
    <t>NATALIA SALAZAR</t>
  </si>
  <si>
    <t>N/A</t>
  </si>
  <si>
    <t>NO</t>
  </si>
  <si>
    <t>A-03-03-01-001
C-0211-1000-2
C-0211-1000-2</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</si>
  <si>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</si>
  <si>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Licitación Pública</t>
  </si>
  <si>
    <t>meses</t>
  </si>
  <si>
    <t>7</t>
  </si>
  <si>
    <t>Mayo</t>
  </si>
  <si>
    <t>Marzo</t>
  </si>
  <si>
    <t>Febrero</t>
  </si>
  <si>
    <r>
      <t xml:space="preserve">Apoyo logístico misional  - </t>
    </r>
    <r>
      <rPr>
        <b/>
        <sz val="10"/>
        <rFont val="Arial"/>
        <family val="2"/>
      </rPr>
      <t>Contrato N° 1172 del 2019</t>
    </r>
  </si>
  <si>
    <t>80141900; 90111600; 
78111800; 
80111600; 
90101600</t>
  </si>
  <si>
    <t>Grupo de Corresponsabilidad</t>
  </si>
  <si>
    <t>Se ajusta el PAA, de acuerdo a las aprobaciones del Comité N° 18</t>
  </si>
  <si>
    <t>Jesús Gutemberg Macea Zambrano</t>
  </si>
  <si>
    <t>A-02-02-02-008</t>
  </si>
  <si>
    <t>Suscripción actualización normativa</t>
  </si>
  <si>
    <t>Mínima Cuantía</t>
  </si>
  <si>
    <t>Julio</t>
  </si>
  <si>
    <t>Junio</t>
  </si>
  <si>
    <t>Suscripción actualización normativa Contrato N°1569</t>
  </si>
  <si>
    <t>Oficina Asesora Jurídica</t>
  </si>
  <si>
    <t>Cesar Norberto Albarracin</t>
  </si>
  <si>
    <t>Realización de audiencias públicas (OPERADOR LOGÍSTICO)</t>
  </si>
  <si>
    <t>80141900
90111600
78111800
80111600
90101600</t>
  </si>
  <si>
    <t>Oficina Asesora de Planeación</t>
  </si>
  <si>
    <t xml:space="preserve">Celmira Frasser Acevedo </t>
  </si>
  <si>
    <t>A-03-03-01-001</t>
  </si>
  <si>
    <t>Adquisición de la licencia, soporte y mantenimiento del Software administrador del Sistema Integrado de Gestión</t>
  </si>
  <si>
    <t>Contratación Directa</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</si>
  <si>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</si>
  <si>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81112501</t>
  </si>
  <si>
    <t>Juan Carlos Herrán Vélez</t>
  </si>
  <si>
    <t>No</t>
  </si>
  <si>
    <t>Adquisición de firmas digitales</t>
  </si>
  <si>
    <t>11</t>
  </si>
  <si>
    <t>Enero</t>
  </si>
  <si>
    <r>
      <t xml:space="preserve">Adquisición de firmas digitales  - </t>
    </r>
    <r>
      <rPr>
        <b/>
        <sz val="10"/>
        <rFont val="Arial"/>
        <family val="2"/>
      </rPr>
      <t>Contrato N° 1065 del 2019</t>
    </r>
  </si>
  <si>
    <t>Subdirección Financiera</t>
  </si>
  <si>
    <t>Convenio con duración de 24 meses (hasta el 24-1-20) el cual podrá ser prorrogado de mutuo acuerdo</t>
  </si>
  <si>
    <t>Contratado en Ejecución</t>
  </si>
  <si>
    <t>No aplica</t>
  </si>
  <si>
    <t>Articular esfuerzos entre el Patrimonio Autonomo Fondo Colombia en Paz y la Agencia para la materialización de los instrumentos establecidos en el Decreto 899 del 29 de mayo de 2017.</t>
  </si>
  <si>
    <r>
      <t xml:space="preserve">Convenio  PAZ PATRIMONIO AUTONOMO FONDO COLOMBIA EN PAZ - PA-FCP </t>
    </r>
    <r>
      <rPr>
        <b/>
        <sz val="10"/>
        <rFont val="Arial"/>
        <family val="2"/>
      </rPr>
      <t>(Contrato No 1066 del 2018)</t>
    </r>
  </si>
  <si>
    <t>de acuerdo al estudio previo el valor de las vigencias futuras del 2020 cambio en -$192 y el valor de 2022 en +$756 en la solicitud de traslado presupuestal $ 8494 aparecen  reintegracion $119000 reincorporacion 737800 VGF 2020 $5398080 2021 $ 5667840 2022 $ 3471440</t>
  </si>
  <si>
    <t>VF 2022</t>
  </si>
  <si>
    <t>Deyanira Olivera Villanueva</t>
  </si>
  <si>
    <t>Solicitadas</t>
  </si>
  <si>
    <t>Si</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</si>
  <si>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</si>
  <si>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33</t>
  </si>
  <si>
    <t>Octubre</t>
  </si>
  <si>
    <t>Septiembre</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</si>
  <si>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</si>
  <si>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84000000
84100000               84101501</t>
  </si>
  <si>
    <t>Bloqueado  disponible para Traslado</t>
  </si>
  <si>
    <t>Recursos por asignar</t>
  </si>
  <si>
    <t xml:space="preserve">Comisión Bancaria para realizar el desembolsos de los beneficios económicos a las integrantes FARC que se encuentran en listas inhibitorias internacionales y tienen cuenta Paz con el Banco Agrario de Colombia (Reincorporación) </t>
  </si>
  <si>
    <t>Adición y Prórroga</t>
  </si>
  <si>
    <t>10</t>
  </si>
  <si>
    <t>31/05/2019 y 31/Oct/2019</t>
  </si>
  <si>
    <r>
      <t xml:space="preserve">Recursos por asignar - </t>
    </r>
    <r>
      <rPr>
        <b/>
        <sz val="10"/>
        <rFont val="Arial"/>
        <family val="2"/>
      </rPr>
      <t>Contrato N° 1128 del 2018 - Modificatorio N° 3 y OTROS</t>
    </r>
  </si>
  <si>
    <t xml:space="preserve">
84101501</t>
  </si>
  <si>
    <t>Se incluye la prorroga modificatorio 3 del 2019</t>
  </si>
  <si>
    <t>VF 2018</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</si>
  <si>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</si>
  <si>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</si>
  <si>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84000000
84100000                                                       84101501</t>
  </si>
  <si>
    <t>Comisión fiduciaria para desembolso de PPR</t>
  </si>
  <si>
    <t>Adición</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</si>
  <si>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</si>
  <si>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Proceso contratado en 2018 mediante autorización de vigencias futuras, autorización No.2-2018-039795 del 2-11-18. Valor aprobado para el 2019 $292.286.436.
Nota: Según modificatorio del 2019, se ajustaron los valores 2018 y la adición del 2019</t>
  </si>
  <si>
    <t>Selección Abreviada - Subasta Inversa</t>
  </si>
  <si>
    <t>N.A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</si>
  <si>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</si>
  <si>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MEM19-011220</t>
  </si>
  <si>
    <t>A TIEMPO - Cierre en Agosto</t>
  </si>
  <si>
    <t>Edgardo Polo</t>
  </si>
  <si>
    <t>02 de Julio (SIGOB)</t>
  </si>
  <si>
    <t>Pendiente definir bien la modadlidad, se quiere completar 250.000.000, se paso de la actividad de "Adquisición de elementos requeridos para el funcionamiento" $ 38.550.599 (Pendiente este traslado). El Contrato 1571, se adjudico por $198.585 pesos menos.</t>
  </si>
  <si>
    <t>Sandra Mayerly Avendaño Blanco</t>
  </si>
  <si>
    <t xml:space="preserve">A-02-02-02-008 </t>
  </si>
  <si>
    <t xml:space="preserve">Adquisición de mobiliario </t>
  </si>
  <si>
    <t>3</t>
  </si>
  <si>
    <t>Agosto</t>
  </si>
  <si>
    <t>Traslado</t>
  </si>
  <si>
    <t>Suministro mobiliario Contrato N°1571</t>
  </si>
  <si>
    <t>56101532</t>
  </si>
  <si>
    <t>Grupo de Almacen e Inventarios</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</si>
  <si>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</si>
  <si>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t xml:space="preserve">A-03-03-01-001 </t>
  </si>
  <si>
    <t>Suministro de Papeleria ARN</t>
  </si>
  <si>
    <t>Selección Abreviada - Acuerdo Marco de Precios</t>
  </si>
  <si>
    <t xml:space="preserve">Suministro de Tóner y Unidad de Imagen para las impresoras de la ARN a nivel nacional. Contrato 1537 -AMP (41460)-
</t>
  </si>
  <si>
    <t>Suministro de Tóner - Contratos N° 1121 2019 ( $ 22.824.705) Reincorporación
Suministro de Tóner - Contratos N° 1122 2019 ($ 204.342.126) Reintegración</t>
  </si>
  <si>
    <r>
      <t xml:space="preserve">Suministro de Tóner - </t>
    </r>
    <r>
      <rPr>
        <b/>
        <sz val="10"/>
        <rFont val="Arial"/>
        <family val="2"/>
      </rPr>
      <t>Contratos N° 1121 y 1122 del 2019</t>
    </r>
  </si>
  <si>
    <t>Pendiente revisar cuando se adjudique el proceso de Papelería</t>
  </si>
  <si>
    <t>Costos Programa de Reincorporación Económica y social (Administrativo) - Papelería</t>
  </si>
  <si>
    <t>Recursos por asignar - Suministro de Papelería</t>
  </si>
  <si>
    <t>44121600
44121700
44121800
44122100
44122000</t>
  </si>
  <si>
    <t>Falta incluir el N° del Contrato de Papelería</t>
  </si>
  <si>
    <t>A-03-03-01-001
A-03-03-01-001</t>
  </si>
  <si>
    <t>Suministro de Papeleria ARN
Costos Programa de Reincorporación Económica y social (Administrativo)</t>
  </si>
  <si>
    <t>Suministro de papelería y útiles de oficina Contrato N° 1191</t>
  </si>
  <si>
    <t>Soporte y Mantenimiento Aladino + Actualización</t>
  </si>
  <si>
    <t>ojo incluir numero de contrato</t>
  </si>
  <si>
    <r>
      <t xml:space="preserve">Soporte y mantenimiento Software - Aladino más actualización (Gestión y Control de Inventarios) - </t>
    </r>
    <r>
      <rPr>
        <b/>
        <sz val="10"/>
        <rFont val="Arial"/>
        <family val="2"/>
      </rPr>
      <t>Contrato N° 1081 del 2019</t>
    </r>
  </si>
  <si>
    <t>Posible adición del contrato según Ejecución</t>
  </si>
  <si>
    <t>Celmira Frasser Acevedo</t>
  </si>
  <si>
    <t>Prestar servicio Call center y numeral 516 y línea 018000911516</t>
  </si>
  <si>
    <t>5</t>
  </si>
  <si>
    <t>Recursos por asignar - Call center</t>
  </si>
  <si>
    <t>83111507</t>
  </si>
  <si>
    <t>Grupo de Atención al ciudadano</t>
  </si>
  <si>
    <t>En trámite</t>
  </si>
  <si>
    <t xml:space="preserve">Centro de contacto Call Center - Vigencia Futura del 2020 </t>
  </si>
  <si>
    <t>Incremento salarios, IPC</t>
  </si>
  <si>
    <r>
      <t>Adición al</t>
    </r>
    <r>
      <rPr>
        <b/>
        <sz val="10"/>
        <rFont val="Arial"/>
        <family val="2"/>
      </rPr>
      <t xml:space="preserve"> Contrato N° 1736 del 2018</t>
    </r>
    <r>
      <rPr>
        <sz val="10"/>
        <rFont val="Arial"/>
        <family val="2"/>
      </rPr>
      <t xml:space="preserve"> Centro de contacto Call Center </t>
    </r>
  </si>
  <si>
    <t>Se requería $ 402.708.145 igual que el año pasado se ajustó al valor del presupuesto</t>
  </si>
  <si>
    <r>
      <t xml:space="preserve">Centro de contacto Call Center - </t>
    </r>
    <r>
      <rPr>
        <b/>
        <sz val="10"/>
        <rFont val="Arial"/>
        <family val="2"/>
      </rPr>
      <t>Vigencia Futura del 2018</t>
    </r>
    <r>
      <rPr>
        <sz val="10"/>
        <rFont val="Arial"/>
        <family val="2"/>
      </rPr>
      <t xml:space="preserve"> - Contrato No 1736 del 2018</t>
    </r>
  </si>
  <si>
    <t xml:space="preserve"> </t>
  </si>
  <si>
    <t>Participar en ferias nacionales de servicio al ciudadano  (OPERADOR LOGISTICO)</t>
  </si>
  <si>
    <t>Avance 11 de marzo:  el proceso fue radicado el 28 de febrero. En Revisión Estudio Previo
Avance 10 de abril: Pulbicación 10 de abril</t>
  </si>
  <si>
    <t>Conocer la percepción y satisfacción de las personas desmovilizadas en proceso de reintegración,familias, actores externos y ciudadanos colombianos, frente a los servicios, beneficios y atención ofrecidos por la ARN.</t>
  </si>
  <si>
    <t>Selección Abreviada - Menor Cuantía</t>
  </si>
  <si>
    <t xml:space="preserve">Abril </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</si>
  <si>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</si>
  <si>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Se ajusta el PAA de acuerdo a las aprobaciones del Comité N° 21 Se encuenta en estudio de  mercado - Oct2/2019  Se traslada recurso de Compra de AA por $ 5000.000 a Equipos de Gestion Documental; se declaro desierto el proceso</t>
  </si>
  <si>
    <t>Jenny Acuña</t>
  </si>
  <si>
    <t>A-02-01-01-004</t>
  </si>
  <si>
    <t>Equipos de conservación documental</t>
  </si>
  <si>
    <t>mes</t>
  </si>
  <si>
    <t>Recursos por Asignar Equipos de conservación documental</t>
  </si>
  <si>
    <t>  41115309  </t>
  </si>
  <si>
    <t>Grupo de Gestión Documental</t>
  </si>
  <si>
    <t>Servicios Postales de Correspondencia</t>
  </si>
  <si>
    <t>12</t>
  </si>
  <si>
    <r>
      <t xml:space="preserve">Servicios postales de correspondencia </t>
    </r>
    <r>
      <rPr>
        <b/>
        <sz val="10"/>
        <rFont val="Arial"/>
        <family val="2"/>
      </rPr>
      <t>(Vigencia futura del 2018</t>
    </r>
    <r>
      <rPr>
        <sz val="10"/>
        <rFont val="Arial"/>
        <family val="2"/>
      </rPr>
      <t>) - Contrato N° 1779 del 2018</t>
    </r>
  </si>
  <si>
    <t xml:space="preserve">Contrato Alquiler bodega Archivo </t>
  </si>
  <si>
    <r>
      <t>Contrato Alquiler bodega (</t>
    </r>
    <r>
      <rPr>
        <b/>
        <sz val="10"/>
        <rFont val="Arial"/>
        <family val="2"/>
      </rPr>
      <t>Vigencia Futura del 2018</t>
    </r>
    <r>
      <rPr>
        <sz val="10"/>
        <rFont val="Arial"/>
        <family val="2"/>
      </rPr>
      <t>) - Contrato N° 1771 del 2018</t>
    </r>
  </si>
  <si>
    <t>80131502
95141706</t>
  </si>
  <si>
    <t>A-02-02-01-003</t>
  </si>
  <si>
    <t xml:space="preserve">Compra Insumos Gestión Documental </t>
  </si>
  <si>
    <t>6</t>
  </si>
  <si>
    <r>
      <t xml:space="preserve">Suministro de papelería y útiles de oficina </t>
    </r>
    <r>
      <rPr>
        <b/>
        <sz val="10"/>
        <rFont val="Arial"/>
        <family val="2"/>
      </rPr>
      <t>Contrato N° 1191</t>
    </r>
  </si>
  <si>
    <t>Se ajusta el PAA de acuerdo a las aprobaciones del Comité N° 21</t>
  </si>
  <si>
    <t>Soporte Software Gestión Talento Humano</t>
  </si>
  <si>
    <t>9</t>
  </si>
  <si>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</si>
  <si>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Talento Humano</t>
  </si>
  <si>
    <t>Mónica Bernal</t>
  </si>
  <si>
    <r>
      <t xml:space="preserve">Adicion N° 1 al contrato "Servicio de procesamiento de la nómina de la Entidad </t>
    </r>
    <r>
      <rPr>
        <b/>
        <sz val="10"/>
        <rFont val="Arial"/>
        <family val="2"/>
      </rPr>
      <t>- Contrato N° 1124 del 2019</t>
    </r>
  </si>
  <si>
    <r>
      <t xml:space="preserve">Servicio de procesamiento de la nómina de la Entidad </t>
    </r>
    <r>
      <rPr>
        <b/>
        <sz val="10"/>
        <rFont val="Arial"/>
        <family val="2"/>
      </rPr>
      <t>- Contrato N° 1124 del 2019</t>
    </r>
  </si>
  <si>
    <t>Muy demorada la Vig Futura</t>
  </si>
  <si>
    <t>Vigencia Futura habían puesto $108,398,000 en reincoporación pero no hay dinero, entonces teniendo en cuenta que para la Vf en 2019 hay 200,600,000 en reintegración y que se requiere en total para 2019 $282.014.000 harian falta 81,414,000 por reincorporación</t>
  </si>
  <si>
    <t>A-02-02-02-009
A-03-03-01-001</t>
  </si>
  <si>
    <t>Adquisición tiquetes  al exterior
Adquisición tiquetes al interior
Adquisición tiquetes -</t>
  </si>
  <si>
    <t>años</t>
  </si>
  <si>
    <t>1</t>
  </si>
  <si>
    <t xml:space="preserve">Suministro Tiquetes aereos - Contrato N° 1548 Vigencia Futura 2020 </t>
  </si>
  <si>
    <t>se retiraron $29400000porque se libero este recurso y va para comisiones de viajes al interior</t>
  </si>
  <si>
    <t xml:space="preserve">Adquisición tiquetes  al exterior
Adquisición tiquetes al interior
Adquisición tiquetes - 
</t>
  </si>
  <si>
    <r>
      <t>Suministro Tiquetes aereos (</t>
    </r>
    <r>
      <rPr>
        <b/>
        <sz val="10"/>
        <rFont val="Arial"/>
        <family val="2"/>
      </rPr>
      <t>Vigencia Futura</t>
    </r>
    <r>
      <rPr>
        <sz val="10"/>
        <rFont val="Arial"/>
        <family val="2"/>
      </rPr>
      <t>) - Contrato N° 1805 del 2018</t>
    </r>
  </si>
  <si>
    <t>En adjudicación 12 de Jul</t>
  </si>
  <si>
    <t>MEM19-003116</t>
  </si>
  <si>
    <t>ALERTA - Cierre en Mayo</t>
  </si>
  <si>
    <t>Mónica Gonzalez</t>
  </si>
  <si>
    <t>27 Feb 2019</t>
  </si>
  <si>
    <t>En estudio de Mercado</t>
  </si>
  <si>
    <t>A-02-02-02-009</t>
  </si>
  <si>
    <t>Organización y logistica de las actividades a realizar por concepto de selección, salud ocupacional, bienestar y capacitación.</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</si>
  <si>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</si>
  <si>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93141506
90141502
90101600</t>
  </si>
  <si>
    <t>Avance 11 de marzo: El proceso se encuentra para cierre el 29 de marzo
Avance 10 de abril: XXX</t>
  </si>
  <si>
    <t>Examenes Médicos Ocupacionales, actividades semana de la salud y vacunación ( exàmenes ingreso y retiro concurso)</t>
  </si>
  <si>
    <r>
      <t xml:space="preserve">Contratación de Servicios Médicos Ocupacionales -           </t>
    </r>
    <r>
      <rPr>
        <b/>
        <sz val="10"/>
        <rFont val="Arial"/>
        <family val="2"/>
      </rPr>
      <t>Contrato N° 1134 del 2019</t>
    </r>
  </si>
  <si>
    <t>85122201
85121700</t>
  </si>
  <si>
    <t>Capacitación Cursos y Seminarios</t>
  </si>
  <si>
    <t>días</t>
  </si>
  <si>
    <t>Servicio de Capacitacion para funcionarios de la ARN -Finanzas publicas. Contrato N° 1505</t>
  </si>
  <si>
    <t>86101705
86101802
86101808
86111604</t>
  </si>
  <si>
    <t>Noviembre</t>
  </si>
  <si>
    <t>Servicio de Capacitacion para funcionarios de la ARN - Congreso Derecho Disciplinario ICDD</t>
  </si>
  <si>
    <t>Recurso por asignar Servicio de Capacitacion para funcionarios de la ARN - Congreso Derecho Procesal ICDP</t>
  </si>
  <si>
    <r>
      <t xml:space="preserve">Servicio de Capacitacion para funcionarios de la ARN - Congreso Derecho Procesal ICDP </t>
    </r>
    <r>
      <rPr>
        <b/>
        <sz val="10"/>
        <rFont val="Arial"/>
        <family val="2"/>
      </rPr>
      <t>Contrato 1482 de 2019</t>
    </r>
  </si>
  <si>
    <t>4</t>
  </si>
  <si>
    <r>
      <t xml:space="preserve">Servicio de Capacitacion para funcionarios de la ARN - Congreso Contratación Estatal </t>
    </r>
    <r>
      <rPr>
        <b/>
        <sz val="10"/>
        <rFont val="Arial"/>
        <family val="2"/>
      </rPr>
      <t>Contrato 1545 de 2019</t>
    </r>
  </si>
  <si>
    <t>Contratado ejecutado</t>
  </si>
  <si>
    <t>RECURSOS- Capacitaciones PIC</t>
  </si>
  <si>
    <t>86101705</t>
  </si>
  <si>
    <t>solicitud de traslado para Tiquetes</t>
  </si>
  <si>
    <r>
      <t>Recurso por Asignar Servicio de Capacitacion para funcionarios de la ARN - Normatividad SIG</t>
    </r>
    <r>
      <rPr>
        <b/>
        <sz val="10"/>
        <rFont val="Arial"/>
        <family val="2"/>
      </rPr>
      <t xml:space="preserve"> Contrato 1504 de 2019, </t>
    </r>
  </si>
  <si>
    <t>Ya se realizó el Estudio de mercado y arrojo presupuesto superior, falta recibir la modicación del área</t>
  </si>
  <si>
    <t>ALERTA - Cierre en Julio</t>
  </si>
  <si>
    <t>Paola Gaitán</t>
  </si>
  <si>
    <t>28 de Febrero</t>
  </si>
  <si>
    <t>Avance 11 de marzo: Radicado el 28 de febrero. En revisión. Devuelto, no se ha vuelto a radicar</t>
  </si>
  <si>
    <r>
      <t>Servicio de Capacitacion para funcionarios de la ARN - Normatividad SIG</t>
    </r>
    <r>
      <rPr>
        <b/>
        <sz val="10"/>
        <rFont val="Arial"/>
        <family val="2"/>
      </rPr>
      <t xml:space="preserve"> Contrato 1504 de 2019, </t>
    </r>
  </si>
  <si>
    <r>
      <t xml:space="preserve">Recurso por Asignar Servicio de Capacitacion para funcionarios de la ARN - PIC </t>
    </r>
    <r>
      <rPr>
        <b/>
        <sz val="10"/>
        <rFont val="Arial"/>
        <family val="2"/>
      </rPr>
      <t xml:space="preserve">Contrato 1503 de 2019, </t>
    </r>
  </si>
  <si>
    <t>ALERTA - Cierre en abril</t>
  </si>
  <si>
    <t>Avance 11 de marzo: Radicado el 28 de febrero. En revisión. - Paola G. Gerencia Estratégica, Devuelto, no se ha vuelto a radicar</t>
  </si>
  <si>
    <r>
      <t xml:space="preserve">Servicio de Capacitacion para funcionarios de la ARN - PIC </t>
    </r>
    <r>
      <rPr>
        <b/>
        <sz val="10"/>
        <rFont val="Arial"/>
        <family val="2"/>
      </rPr>
      <t xml:space="preserve">Contrato 1503 de 2019, </t>
    </r>
  </si>
  <si>
    <t>Se liberaron recursos por valor de $9.562.500 por una beca concedida al Dr. Stapper</t>
  </si>
  <si>
    <r>
      <t>Servicio de capacitación en Defensa Nacional CIDENA</t>
    </r>
    <r>
      <rPr>
        <b/>
        <sz val="10"/>
        <rFont val="Arial"/>
        <family val="2"/>
      </rPr>
      <t xml:space="preserve"> Contrato N° 729 del 2019</t>
    </r>
  </si>
  <si>
    <t>Sobrante del proceso. 
Para adición del contrato</t>
  </si>
  <si>
    <t>A-02-02-01-002</t>
  </si>
  <si>
    <t>Dotación de Personal</t>
  </si>
  <si>
    <t>30</t>
  </si>
  <si>
    <r>
      <rPr>
        <b/>
        <sz val="10"/>
        <rFont val="Arial"/>
        <family val="2"/>
      </rPr>
      <t xml:space="preserve">Adicion n° 1 </t>
    </r>
    <r>
      <rPr>
        <sz val="10"/>
        <rFont val="Arial"/>
        <family val="2"/>
      </rPr>
      <t xml:space="preserve">Recursos por asignar - Dotación de Personal - </t>
    </r>
    <r>
      <rPr>
        <b/>
        <sz val="10"/>
        <rFont val="Arial"/>
        <family val="2"/>
      </rPr>
      <t>Contrato N° 1135 del 2019</t>
    </r>
  </si>
  <si>
    <t>53101502
53101504
53101802
53101804
53111602
53111604
53111601</t>
  </si>
  <si>
    <t>Avance 11 de marzo: Radicado el 28 de febrero. En revisión. 
Avance 10 de abril: en cierre, adjudicación 15 abril.</t>
  </si>
  <si>
    <r>
      <t>Dotación de Personal -</t>
    </r>
    <r>
      <rPr>
        <b/>
        <sz val="10"/>
        <rFont val="Arial"/>
        <family val="2"/>
      </rPr>
      <t xml:space="preserve"> Contrato N° 1135 del 2019</t>
    </r>
  </si>
  <si>
    <t>Actividad de Bienestar Social - Salud y educación Física</t>
  </si>
  <si>
    <r>
      <t xml:space="preserve">Servicios de Bienestar Social (Gimnasios)  - </t>
    </r>
    <r>
      <rPr>
        <b/>
        <sz val="10"/>
        <rFont val="Arial"/>
        <family val="2"/>
      </rPr>
      <t>Contrato N° 1141 del 2019</t>
    </r>
  </si>
  <si>
    <t>93141506
91101501
49201611</t>
  </si>
  <si>
    <t>5932211 
Ext 10601</t>
  </si>
  <si>
    <t>Evelyn Suarez Elbeye</t>
  </si>
  <si>
    <t>A-03-03-01-002</t>
  </si>
  <si>
    <t>Central de medios y monitoreo de medios</t>
  </si>
  <si>
    <t>2</t>
  </si>
  <si>
    <t>Diciembre</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</si>
  <si>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</si>
  <si>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82101601
82101602
82101603
82101503
82101504
80101901</t>
  </si>
  <si>
    <t>Oficina Asesora de Comunicaciones</t>
  </si>
  <si>
    <t>Publicado en SECOP II - En audiencia de adjudicación</t>
  </si>
  <si>
    <t>MEM19-003265</t>
  </si>
  <si>
    <t>ALERTA - Cierre en Junio</t>
  </si>
  <si>
    <t>Angela Catalan</t>
  </si>
  <si>
    <t>01 de Marzo</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</si>
  <si>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</si>
  <si>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82101601
82101602
82101603
82101503
82101504
80101900</t>
  </si>
  <si>
    <t xml:space="preserve">Publicado Proyecto de Pliego de Condiciones, el 25 se solicita traslado de 6783909 para cubir una adicion de recursos en el operador logistico grupo de corresponsabilidad </t>
  </si>
  <si>
    <t>Estrategia de apropiación de la política en lo territorial (OPERADOR LOGISTICO)</t>
  </si>
  <si>
    <r>
      <t xml:space="preserve">Apoyo logístico misional  </t>
    </r>
    <r>
      <rPr>
        <b/>
        <sz val="10"/>
        <rFont val="Arial"/>
        <family val="2"/>
      </rPr>
      <t>- Contrato N° 1172 del 2019</t>
    </r>
  </si>
  <si>
    <t>A-03-03-01-009</t>
  </si>
  <si>
    <t xml:space="preserve">Documentación audiovisual y contenidos en diversos formatos (pre-producción y pos-producción) </t>
  </si>
  <si>
    <t>Contrato Interadministrativo</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</si>
  <si>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</si>
  <si>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82111801
82131603
83121702</t>
  </si>
  <si>
    <t>En Ajuste de los Estudios Previos - Radicado el 9 de Julio ajustado con observaciones - se adjudicaría el 28 de agosto contrato 30 ago 2019 - concurso de meritos se demora mas o menos en un mes.</t>
  </si>
  <si>
    <t>Se publicará el viernes 12 de Jul 2019?</t>
  </si>
  <si>
    <t xml:space="preserve">MEM19-007780
</t>
  </si>
  <si>
    <t>ALERTA - Cierre en Abril</t>
  </si>
  <si>
    <t>Santiago Espinosa</t>
  </si>
  <si>
    <t xml:space="preserve">8 de Mayo </t>
  </si>
  <si>
    <t>Finalizó el Estudio de Mercado
En espera para radicar el proceso
Radicado nuevamente en Mayo</t>
  </si>
  <si>
    <t>A-03-03-01-008</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</si>
  <si>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</si>
  <si>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82111801
82131603
83121701</t>
  </si>
  <si>
    <t>Envio de minuta a la Imprenta ajustado con observaciones. (Obs: 2 de Jul 2019)</t>
  </si>
  <si>
    <t>MEM19-008082
MEM19-008081</t>
  </si>
  <si>
    <t>Alejandra Caicedo</t>
  </si>
  <si>
    <t>13 de Mayo</t>
  </si>
  <si>
    <t>Avance 11 de marzo: radicado el 11 de marzo
Avance 10 de abril: ficha técnica en ajustes, se devolverá para tener claro las condiciones técnicas
En espera de concepto del DAPRE y en ajuste de ficha de condiciones técnicas</t>
  </si>
  <si>
    <t>Imprenta (Impresos Y publicaciones)</t>
  </si>
  <si>
    <t>pendiente</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</si>
  <si>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</si>
  <si>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82121505
53102710</t>
  </si>
  <si>
    <t xml:space="preserve">se traslada recursos por $5771224 a Comisiones y Gastos de Viaje al interior </t>
  </si>
  <si>
    <t>Arnulfo Parrado Aguilera.</t>
  </si>
  <si>
    <t xml:space="preserve">Elementos para el Plan de Gestión Ambiental </t>
  </si>
  <si>
    <t xml:space="preserve">Recurso por Asignar "Adquisición de  Contenedores para el almacenamiento temporal de residuos y los puntos ecológicos para las Sedes de la ARN </t>
  </si>
  <si>
    <t>Grupo de Gestión Administrativa</t>
  </si>
  <si>
    <t>Se realizó el ajuste al PAA siguiendo las aprobaciones del comité N° 18</t>
  </si>
  <si>
    <r>
      <t xml:space="preserve">Adquisición de  Contenedores para el almacenamiento temporal de residuos y los puntos ecológicos para las Sedes de la ARN </t>
    </r>
    <r>
      <rPr>
        <b/>
        <sz val="10"/>
        <rFont val="Arial"/>
        <family val="2"/>
      </rPr>
      <t>Contrato N° 1538 de 2019</t>
    </r>
  </si>
  <si>
    <t xml:space="preserve">Se solicito crear esta linea con $ 20.000,000 de recurso de Contratación Seguros de la Entidad
</t>
  </si>
  <si>
    <t>A-02-02-02-007</t>
  </si>
  <si>
    <t>Contratación Seguros de la Entidad</t>
  </si>
  <si>
    <t>dias</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</si>
  <si>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t>
    </r>
  </si>
  <si>
    <t>MEM19-010924</t>
  </si>
  <si>
    <t>Natalia Castro</t>
  </si>
  <si>
    <t>28 de Junio (SIGOB)</t>
  </si>
  <si>
    <t>Concurso de Méritos</t>
  </si>
  <si>
    <t>Intermediario de Seguros</t>
  </si>
  <si>
    <t>Se solicita retirar $ 20,000,000 para la creacion de la linea de adicion a l contrato 1174/14</t>
  </si>
  <si>
    <t>Adición Contratación Seguros de la Entidad</t>
  </si>
  <si>
    <t>Se traslada recurso de Compra de AA por $ 5000.000 a Equipos de Gestion Documental</t>
  </si>
  <si>
    <t>A-02-02-02-004</t>
  </si>
  <si>
    <t>Compra e instalación de aires acondicionados y ventiladores</t>
  </si>
  <si>
    <t>Recurso por asignar: Compra e instalación de aires acondicionados y ventiladores</t>
  </si>
  <si>
    <t>72101500
40101701</t>
  </si>
  <si>
    <t>En Estudio de mercado</t>
  </si>
  <si>
    <t>MEM19-007717</t>
  </si>
  <si>
    <t>A TIEMPO - Cierre en Julio</t>
  </si>
  <si>
    <t>Andrea Castro</t>
  </si>
  <si>
    <t>7 de mayo (Sigob)</t>
  </si>
  <si>
    <r>
      <rPr>
        <b/>
        <sz val="10"/>
        <rFont val="Arial"/>
        <family val="2"/>
      </rPr>
      <t>Avance 11 marzo:</t>
    </r>
    <r>
      <rPr>
        <sz val="10"/>
        <rFont val="Arial"/>
        <family val="2"/>
      </rPr>
      <t xml:space="preserve"> Radicado el 28 de febrero. En revisión
Avance 10 abril: Se devolvió a la dependencia.
Avance Mayo: se radican nuevamente</t>
    </r>
  </si>
  <si>
    <r>
      <rPr>
        <b/>
        <sz val="10"/>
        <rFont val="Arial"/>
        <family val="2"/>
      </rPr>
      <t>Adicion N° 1</t>
    </r>
    <r>
      <rPr>
        <sz val="10"/>
        <rFont val="Arial"/>
        <family val="2"/>
      </rPr>
      <t xml:space="preserve"> Compra e instalación de aires acondicionados y ventiladores </t>
    </r>
    <r>
      <rPr>
        <b/>
        <sz val="10"/>
        <rFont val="Arial"/>
        <family val="2"/>
      </rPr>
      <t>Contrato N° 1372 y 1373 de 2019</t>
    </r>
  </si>
  <si>
    <r>
      <t xml:space="preserve">Compra e instalación de aires acondicionados y ventiladores </t>
    </r>
    <r>
      <rPr>
        <b/>
        <sz val="10"/>
        <rFont val="Arial"/>
        <family val="2"/>
      </rPr>
      <t>Contrato N° 1372 y 1373 de 2019</t>
    </r>
  </si>
  <si>
    <t>Contratación para Mantenimiento Aires Acondicionados</t>
  </si>
  <si>
    <r>
      <t>Contratación para Mantenimiento Aires Acondicionados Contrato</t>
    </r>
    <r>
      <rPr>
        <b/>
        <sz val="10"/>
        <rFont val="Arial"/>
        <family val="2"/>
      </rPr>
      <t xml:space="preserve"> N° 1372 y 1373 de 2019</t>
    </r>
  </si>
  <si>
    <t>72151207
40101701</t>
  </si>
  <si>
    <t>Hacen falta $ 10.561.215 por Reintegración para completar lo proyectado por el área para 2019 para los contratos de arrendamiento y hace falta incluir por reincorporación $24,067,930</t>
  </si>
  <si>
    <t>No solicitadas</t>
  </si>
  <si>
    <t>Contratos de arrendamiento inmuebles para Grupos Territoriales (Reintegración)
Costos Programa de Reincorporación Económica y Social (Administrativo)</t>
  </si>
  <si>
    <t xml:space="preserve">Recursos por asignar _ Contratos de arrendamiento Grupos Territoriales </t>
  </si>
  <si>
    <t>Fuente de los recursos (Valor reincorporación de la vigencia actual) $5559385154  Fuente de los recursos (Valor reintegración de la vigencia actual) 2773302589</t>
  </si>
  <si>
    <t>Contratos de arrendamiento inmuebles para Grupos Territoriales (Reintegración)
Costos Programa de Reincorporación Económica y Social (Administrativo) ($18.235.130) - Costos CNR-CTR (15 dias Edificio Quintana) ($ 5.768.329)</t>
  </si>
  <si>
    <r>
      <rPr>
        <b/>
        <sz val="10"/>
        <rFont val="Arial"/>
        <family val="2"/>
      </rPr>
      <t>Recursos por asignar</t>
    </r>
    <r>
      <rPr>
        <sz val="10"/>
        <rFont val="Arial"/>
        <family val="2"/>
      </rPr>
      <t xml:space="preserve"> Contratos de arrendamiento Grupos Territoriales con Terminación 15 dic 2019 al 15 dic 2020 - Vigencias Futuras 2020 </t>
    </r>
  </si>
  <si>
    <t>Arriendo - Reintegración</t>
  </si>
  <si>
    <t>VF 2020</t>
  </si>
  <si>
    <t>Contratos de arrendamiento inmuebles para Grupos Territoriales</t>
  </si>
  <si>
    <r>
      <t xml:space="preserve">Contrato de arrendamiento ARN CUNDINAMARCA BOYACÁ (SOACHA) -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</si>
  <si>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</si>
  <si>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BOGOTA (ANTONIO NARIÑO)- </t>
    </r>
    <r>
      <rPr>
        <b/>
        <sz val="10"/>
        <rFont val="Arial"/>
        <family val="2"/>
      </rPr>
      <t>Vigencia Futura del 2020</t>
    </r>
  </si>
  <si>
    <r>
      <t xml:space="preserve">Contrato de arrendamiento ARN BOGOTÁ (KENNEDY) - </t>
    </r>
    <r>
      <rPr>
        <b/>
        <sz val="10"/>
        <rFont val="Arial"/>
        <family val="2"/>
      </rPr>
      <t>Vigencia Futura del 2020 contrato 1583 de 2019</t>
    </r>
  </si>
  <si>
    <r>
      <t xml:space="preserve">Contrato de arrendamiento ARN CUNDINAMARCA BOYACÁ (ENGATIVA)- </t>
    </r>
    <r>
      <rPr>
        <b/>
        <sz val="10"/>
        <rFont val="Arial"/>
        <family val="2"/>
      </rPr>
      <t>Vigencia futura del 20120</t>
    </r>
  </si>
  <si>
    <r>
      <t xml:space="preserve">Contrato de arrendamiento ARN BOGOTA  (TUNJUELITO)-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</si>
  <si>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</si>
  <si>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</si>
  <si>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</si>
  <si>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</si>
  <si>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</si>
  <si>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TOLIMA (IBAGUE)- </t>
    </r>
    <r>
      <rPr>
        <b/>
        <sz val="10"/>
        <rFont val="Arial"/>
        <family val="2"/>
      </rPr>
      <t>Vigencia futura del 2020</t>
    </r>
  </si>
  <si>
    <r>
      <t xml:space="preserve">Contrato de arrendamiento ARN NORTE DE SANTANDER-  (CUCUTA) - </t>
    </r>
    <r>
      <rPr>
        <b/>
        <sz val="10"/>
        <rFont val="Arial"/>
        <family val="2"/>
      </rPr>
      <t>Vigencia futura del 2020 contrato 1600 de 2019</t>
    </r>
  </si>
  <si>
    <r>
      <t xml:space="preserve">Contrato de arrendamiento -ARN BAJO MAGDALENA MEDIO (BARRANCABERMEJA) - </t>
    </r>
    <r>
      <rPr>
        <b/>
        <sz val="10"/>
        <rFont val="Arial"/>
        <family val="2"/>
      </rPr>
      <t>Vigencia futura del 2020 contrato 1577 de 2019</t>
    </r>
  </si>
  <si>
    <r>
      <t xml:space="preserve">Contrato de arrendamiento ARN SANTANDER Y ARAUCA (BUCARAMANGA) </t>
    </r>
    <r>
      <rPr>
        <b/>
        <sz val="10"/>
        <rFont val="Arial"/>
        <family val="2"/>
      </rPr>
      <t>-Vigencia futura del 2020 Contrato 1595 de 2019</t>
    </r>
  </si>
  <si>
    <r>
      <t>Contrato de arrendamiento ARN ALTO MAGDALENA MEDIO (PUERTO BERRIO)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</si>
  <si>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</si>
  <si>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 xml:space="preserve">Contrato de arrendamiento ARN NARIÑO (PASTO)- </t>
    </r>
    <r>
      <rPr>
        <b/>
        <sz val="10"/>
        <rFont val="Arial"/>
        <family val="2"/>
      </rPr>
      <t>Vigencia futura del 2020</t>
    </r>
  </si>
  <si>
    <r>
      <t xml:space="preserve">Contrato de arrendamiento ARN HUILA (NEIVA)- </t>
    </r>
    <r>
      <rPr>
        <b/>
        <sz val="10"/>
        <rFont val="Arial"/>
        <family val="2"/>
      </rPr>
      <t>Vigencia futura del 2020 Contrato Neiva</t>
    </r>
  </si>
  <si>
    <r>
      <t>Contrato de arrendamiento ARN PUTUMAYO PUNTO DE ATENCION (MOCOA) -</t>
    </r>
    <r>
      <rPr>
        <b/>
        <sz val="10"/>
        <rFont val="Arial"/>
        <family val="2"/>
      </rPr>
      <t>Vigencia futura del 2020 contrato 1599 de 2019</t>
    </r>
  </si>
  <si>
    <r>
      <t xml:space="preserve">Contrato de arrendamiento ARN PUNTO DE ATENCION CALI - </t>
    </r>
    <r>
      <rPr>
        <b/>
        <sz val="10"/>
        <rFont val="Arial"/>
        <family val="2"/>
      </rPr>
      <t>Vigencia futura del 2020</t>
    </r>
  </si>
  <si>
    <r>
      <t xml:space="preserve">Contrato de arrendamiento ARN VALLE DEL CAUCA (CALI)- </t>
    </r>
    <r>
      <rPr>
        <b/>
        <sz val="10"/>
        <rFont val="Arial"/>
        <family val="2"/>
      </rPr>
      <t>Vigencia futura del 2020</t>
    </r>
  </si>
  <si>
    <r>
      <t xml:space="preserve">Contrato de arrendamiento ARN SUCRE (SINCELEJO)- </t>
    </r>
    <r>
      <rPr>
        <b/>
        <sz val="10"/>
        <rFont val="Arial"/>
        <family val="2"/>
      </rPr>
      <t>Vigencia futura del 2020 Contrato 1593 de 2019</t>
    </r>
  </si>
  <si>
    <r>
      <t xml:space="preserve">Contrato de arrendamiento ARN MAGDALENA GUAJIRA (SANTA MARTA) - </t>
    </r>
    <r>
      <rPr>
        <b/>
        <sz val="10"/>
        <rFont val="Arial"/>
        <family val="2"/>
      </rPr>
      <t>Vigencia futura del 2020</t>
    </r>
  </si>
  <si>
    <r>
      <t>Contrato de arrendamiento ARN CESAR (VALLEDUPAR) -</t>
    </r>
    <r>
      <rPr>
        <b/>
        <sz val="10"/>
        <rFont val="Arial"/>
        <family val="2"/>
      </rPr>
      <t>Vigencia futura del 2020</t>
    </r>
  </si>
  <si>
    <r>
      <t xml:space="preserve">Contrato de arrendamiento ARN CORDOBA (MONTERIA)- </t>
    </r>
    <r>
      <rPr>
        <b/>
        <sz val="10"/>
        <rFont val="Arial"/>
        <family val="2"/>
      </rPr>
      <t>Vigencia futura del 2020</t>
    </r>
  </si>
  <si>
    <r>
      <t xml:space="preserve">Contrato de arrendamiento ARN BOLIVAR (CARTAGENA) - </t>
    </r>
    <r>
      <rPr>
        <b/>
        <sz val="10"/>
        <rFont val="Arial"/>
        <family val="2"/>
      </rPr>
      <t>Vigencia futura del 2020</t>
    </r>
  </si>
  <si>
    <r>
      <t>Contrato de arrendamiento ARN ATLANTICO (BARRANQUILLA) Contrato N°1570 -</t>
    </r>
    <r>
      <rPr>
        <b/>
        <sz val="10"/>
        <rFont val="Arial"/>
        <family val="2"/>
      </rPr>
      <t>Vigencia futura del 2020</t>
    </r>
  </si>
  <si>
    <r>
      <t>Contrato de arrendamiento ARN URABA (APARTADO) -</t>
    </r>
    <r>
      <rPr>
        <b/>
        <sz val="10"/>
        <rFont val="Arial"/>
        <family val="2"/>
      </rPr>
      <t xml:space="preserve"> Vigencia futura del 2020 Contrato 1575 de 2019</t>
    </r>
  </si>
  <si>
    <t>Arriendo - Reincorporación</t>
  </si>
  <si>
    <r>
      <t xml:space="preserve">Contrato de arrendamiento ARN Meta Orinoquía (Punto de Atención San Jose del Guaviare ) (16 Dic 2019 al 15 Dic 2020) </t>
    </r>
    <r>
      <rPr>
        <b/>
        <sz val="10"/>
        <rFont val="Arial"/>
        <family val="2"/>
      </rPr>
      <t>Vigencia Futura del 2020 Contrato 1596 de 2019</t>
    </r>
  </si>
  <si>
    <r>
      <t xml:space="preserve">Contrato de arrendamiento ARN Magdalena Guajira ( Riohacha) (16 Dic al 15 Dic 2020) </t>
    </r>
    <r>
      <rPr>
        <b/>
        <sz val="10"/>
        <rFont val="Arial"/>
        <family val="2"/>
      </rPr>
      <t>Vigiencia Futura del 2020</t>
    </r>
  </si>
  <si>
    <r>
      <t xml:space="preserve">Contrato de arrendamiento ARN Antioquia Choco (Quibdó) (16 Dic al 15 Dic 2020) </t>
    </r>
    <r>
      <rPr>
        <b/>
        <sz val="10"/>
        <rFont val="Arial"/>
        <family val="2"/>
      </rPr>
      <t>Vigencia Futura del 2020</t>
    </r>
  </si>
  <si>
    <r>
      <t>Contrato de arrendamiento ARN Santander- Arauca (Arauca) (16 Dic al 15 Dic 2019) con</t>
    </r>
    <r>
      <rPr>
        <b/>
        <sz val="10"/>
        <rFont val="Arial"/>
        <family val="2"/>
      </rPr>
      <t xml:space="preserve"> Vigencia Futura del 2020</t>
    </r>
  </si>
  <si>
    <t>Contratos de arrendamiento 
inmuebles para Grupos Territoriales (Piso 8) ($ 70.426.219 - Reincorporación)
Costos CNR - CTR (Costos Administrativos) (Pisos 9 y 10) ($134.282.875) - Reincorporación</t>
  </si>
  <si>
    <r>
      <t>Contrato de arrendamiento Edificio Quintana piso 8, 9 Y 10 -</t>
    </r>
    <r>
      <rPr>
        <b/>
        <sz val="10"/>
        <rFont val="Arial"/>
        <family val="2"/>
      </rPr>
      <t xml:space="preserve"> Vigencia futura 2020</t>
    </r>
    <r>
      <rPr>
        <sz val="10"/>
        <rFont val="Arial"/>
        <family val="2"/>
      </rPr>
      <t xml:space="preserve"> (16 Dic 2019 al 15 Dic 2020)</t>
    </r>
  </si>
  <si>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</si>
  <si>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t>Contratos de arrendamiento Sede Central</t>
  </si>
  <si>
    <t xml:space="preserve">Contrato de arrendamiento Sede Central (contrato Nuevo) con Vigencia Futura 2022 </t>
  </si>
  <si>
    <t xml:space="preserve">Mayo </t>
  </si>
  <si>
    <t>Contrato de arrendamiento ARN VALLE DEL CAUCA (CALI) -  Del 01 de julio a 15 de diciembre de 2019 - Contrato N° 1190 del 2019</t>
  </si>
  <si>
    <r>
      <t xml:space="preserve">Contrato de arrendamiento ARN CUNDINAMARCA BOYACÁ (SOACHA) - </t>
    </r>
    <r>
      <rPr>
        <b/>
        <sz val="10"/>
        <rFont val="Arial"/>
        <family val="2"/>
      </rPr>
      <t>Vigencia futura del 2018</t>
    </r>
    <r>
      <rPr>
        <sz val="10"/>
        <rFont val="Arial"/>
        <family val="2"/>
      </rPr>
      <t xml:space="preserve">  - Contrato N° 1799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</si>
  <si>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</si>
  <si>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</si>
  <si>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</si>
  <si>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</si>
  <si>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</si>
  <si>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</si>
  <si>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</si>
  <si>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</si>
  <si>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</si>
  <si>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</si>
  <si>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</si>
  <si>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</si>
  <si>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</si>
  <si>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SANTANDER (BUCARAMANGA)- </t>
    </r>
    <r>
      <rPr>
        <b/>
        <sz val="10"/>
        <rFont val="Arial"/>
        <family val="2"/>
      </rPr>
      <t xml:space="preserve">-Vigencia futura del 2018 </t>
    </r>
    <r>
      <rPr>
        <sz val="10"/>
        <rFont val="Arial"/>
        <family val="2"/>
      </rPr>
      <t>- Contrato N° 1784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</si>
  <si>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</si>
  <si>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r>
      <t>Contrato de arrendamiento ARN ALTO MAGDALENA MEDIO (PUERTO BERRIO) -</t>
    </r>
    <r>
      <rPr>
        <b/>
        <sz val="10"/>
        <rFont val="Arial"/>
        <family val="2"/>
      </rPr>
      <t>Vigencia futura del 2018</t>
    </r>
    <r>
      <rPr>
        <sz val="10"/>
        <rFont val="Arial"/>
        <family val="2"/>
      </rPr>
      <t xml:space="preserve">  - Contrato N° 1780 del 2018</t>
    </r>
  </si>
  <si>
    <r>
      <t>Contrato de arrendamiento ARN CAUCA (POPAYAN) -</t>
    </r>
    <r>
      <rPr>
        <b/>
        <sz val="10"/>
        <rFont val="Arial"/>
        <family val="2"/>
      </rPr>
      <t xml:space="preserve"> Vigencia futura del 2018</t>
    </r>
    <r>
      <rPr>
        <sz val="10"/>
        <rFont val="Arial"/>
        <family val="2"/>
      </rPr>
      <t xml:space="preserve"> - Contrato N° 1788 del 2018</t>
    </r>
  </si>
  <si>
    <r>
      <t xml:space="preserve">Contrato de arrendamiento ARN NARIÑO (PASTO)- </t>
    </r>
    <r>
      <rPr>
        <b/>
        <sz val="10"/>
        <rFont val="Arial"/>
        <family val="2"/>
      </rPr>
      <t xml:space="preserve">Vigencia futura del 2018 </t>
    </r>
    <r>
      <rPr>
        <sz val="10"/>
        <rFont val="Arial"/>
        <family val="2"/>
      </rPr>
      <t>- Contrato N° 1769 del 2018</t>
    </r>
  </si>
  <si>
    <r>
      <t xml:space="preserve">Contrato de arrendamiento ARN HUILA (NEIVA)- </t>
    </r>
    <r>
      <rPr>
        <b/>
        <sz val="10"/>
        <rFont val="Arial"/>
        <family val="2"/>
      </rPr>
      <t xml:space="preserve">Vigencia futura del 2018 </t>
    </r>
    <r>
      <rPr>
        <sz val="10"/>
        <rFont val="Arial"/>
        <family val="2"/>
      </rPr>
      <t>- Contrato N° 1798 del 2018</t>
    </r>
  </si>
  <si>
    <r>
      <t>Contrato de arrendamiento ARN PUTUMAYO (MOCOA) -</t>
    </r>
    <r>
      <rPr>
        <b/>
        <sz val="10"/>
        <rFont val="Arial"/>
        <family val="2"/>
      </rPr>
      <t>Vigencia futura del 2018</t>
    </r>
    <r>
      <rPr>
        <sz val="10"/>
        <rFont val="Arial"/>
        <family val="2"/>
      </rPr>
      <t>- Contrato N° 1762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</si>
  <si>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</si>
  <si>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 xml:space="preserve">Contrato de arrendamiento - ARN ANTIOQUIA CHOCO (CAUCASIA) - </t>
    </r>
    <r>
      <rPr>
        <b/>
        <sz val="10"/>
        <rFont val="Arial"/>
        <family val="2"/>
      </rPr>
      <t xml:space="preserve">Vigencia futura del 2018- </t>
    </r>
    <r>
      <rPr>
        <sz val="10"/>
        <rFont val="Arial"/>
        <family val="2"/>
      </rPr>
      <t>Contrato N° 1774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</si>
  <si>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</si>
  <si>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</si>
  <si>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</si>
  <si>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</si>
  <si>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Contrato de arrendamiento ARN CESAR (VALLEDUPAR) -</t>
    </r>
    <r>
      <rPr>
        <b/>
        <sz val="10"/>
        <rFont val="Arial"/>
        <family val="2"/>
      </rPr>
      <t>Vigencia futura del 2018</t>
    </r>
    <r>
      <rPr>
        <sz val="10"/>
        <rFont val="Arial"/>
        <family val="2"/>
      </rPr>
      <t xml:space="preserve"> - Contrato N° 1766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</si>
  <si>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</si>
  <si>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 xml:space="preserve">Contrato de arrendamiento ARN CORDOBA (TIERRALTA) - </t>
    </r>
    <r>
      <rPr>
        <b/>
        <sz val="10"/>
        <rFont val="Arial"/>
        <family val="2"/>
      </rPr>
      <t>Vigencia futura del 2018</t>
    </r>
    <r>
      <rPr>
        <sz val="10"/>
        <rFont val="Arial"/>
        <family val="2"/>
      </rPr>
      <t xml:space="preserve"> - Contrato N° 1776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</si>
  <si>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</si>
  <si>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BOLIVAR (CARTAGENA) - </t>
    </r>
    <r>
      <rPr>
        <b/>
        <sz val="10"/>
        <rFont val="Arial"/>
        <family val="2"/>
      </rPr>
      <t>Vigencia futura del 2018</t>
    </r>
    <r>
      <rPr>
        <sz val="10"/>
        <rFont val="Arial"/>
        <family val="2"/>
      </rPr>
      <t xml:space="preserve"> - Contrato N° 1760 del 2018</t>
    </r>
  </si>
  <si>
    <r>
      <t>Contrato de arrendamiento ARN ATLANTICO (BARRANQUILLA) -</t>
    </r>
    <r>
      <rPr>
        <b/>
        <sz val="10"/>
        <rFont val="Arial"/>
        <family val="2"/>
      </rPr>
      <t>Vigencia futura del 2018 -</t>
    </r>
    <r>
      <rPr>
        <sz val="10"/>
        <rFont val="Arial"/>
        <family val="2"/>
      </rPr>
      <t xml:space="preserve"> Contrato N° 1765 del 2018</t>
    </r>
  </si>
  <si>
    <r>
      <t>Contrato de arrendamiento ARN URABA (APARTADO) -</t>
    </r>
    <r>
      <rPr>
        <b/>
        <sz val="10"/>
        <rFont val="Arial"/>
        <family val="2"/>
      </rPr>
      <t xml:space="preserve"> Vigencia futura del 2018</t>
    </r>
    <r>
      <rPr>
        <sz val="10"/>
        <rFont val="Arial"/>
        <family val="2"/>
      </rPr>
      <t xml:space="preserve"> - Contrato N° 1767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</si>
  <si>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</si>
  <si>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 xml:space="preserve">Contrato de arrendamiento ARN CESAR (AGUACHICA) - </t>
    </r>
    <r>
      <rPr>
        <b/>
        <sz val="10"/>
        <rFont val="Arial"/>
        <family val="2"/>
      </rPr>
      <t>Vigencia futura del 2018</t>
    </r>
    <r>
      <rPr>
        <sz val="10"/>
        <rFont val="Arial"/>
        <family val="2"/>
      </rPr>
      <t xml:space="preserve"> - Contrato N° 1763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</si>
  <si>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</si>
  <si>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</si>
  <si>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</si>
  <si>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</si>
  <si>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</si>
  <si>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</si>
  <si>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r>
      <t>Contrato de arrendamiento Sede Alterna Edificio Santander Contrato Nuevo -</t>
    </r>
    <r>
      <rPr>
        <b/>
        <sz val="10"/>
        <rFont val="Arial"/>
        <family val="2"/>
      </rPr>
      <t xml:space="preserve"> Vigencia futura 2020 - Contrato N° 1778 del 2018</t>
    </r>
  </si>
  <si>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</si>
  <si>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Adquisición de elementos de ferretería</t>
  </si>
  <si>
    <r>
      <t>Ferreteria  -</t>
    </r>
    <r>
      <rPr>
        <b/>
        <sz val="10"/>
        <rFont val="Arial"/>
        <family val="2"/>
      </rPr>
      <t xml:space="preserve"> Contrato N° 1156 del 2019</t>
    </r>
  </si>
  <si>
    <t>27113201
39121321
31211500
39101500</t>
  </si>
  <si>
    <t>A-02-02-02-003
A-02-02-02-008</t>
  </si>
  <si>
    <t>Mantenimiento Parque Automotor</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</si>
  <si>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</si>
  <si>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A-02-02-02-003</t>
  </si>
  <si>
    <t>Contratación Servicio de vehículo</t>
  </si>
  <si>
    <t xml:space="preserve">Junio </t>
  </si>
  <si>
    <r>
      <t xml:space="preserve">Adición </t>
    </r>
    <r>
      <rPr>
        <b/>
        <sz val="10"/>
        <rFont val="Arial"/>
        <family val="2"/>
      </rPr>
      <t>Contrato N° 1801 del 2018</t>
    </r>
    <r>
      <rPr>
        <sz val="10"/>
        <rFont val="Arial"/>
        <family val="2"/>
      </rPr>
      <t xml:space="preserve"> de Servicio de Vehículo </t>
    </r>
  </si>
  <si>
    <t>92121800
78111808</t>
  </si>
  <si>
    <r>
      <t>Contratación servicio de vehículo</t>
    </r>
    <r>
      <rPr>
        <b/>
        <sz val="10"/>
        <rFont val="Arial"/>
        <family val="2"/>
      </rPr>
      <t xml:space="preserve"> (Vigencia Futura 2018) </t>
    </r>
    <r>
      <rPr>
        <sz val="10"/>
        <rFont val="Arial"/>
        <family val="2"/>
      </rPr>
      <t>- Contrato N°1801 del 2018</t>
    </r>
  </si>
  <si>
    <t>Contratación para Suministro de Combustible</t>
  </si>
  <si>
    <r>
      <t>Contratación para Suministro de Combustible (</t>
    </r>
    <r>
      <rPr>
        <b/>
        <sz val="10"/>
        <rFont val="Arial"/>
        <family val="2"/>
      </rPr>
      <t>Vigencia futura del 2018</t>
    </r>
    <r>
      <rPr>
        <sz val="10"/>
        <rFont val="Arial"/>
        <family val="2"/>
      </rPr>
      <t>) - Contrato N° 1797 del 2018</t>
    </r>
  </si>
  <si>
    <t>Se realizó la diferencia de valores con respecto al ajuste en el PAA de la Vigencia futura solicitada</t>
  </si>
  <si>
    <t>A-02-02-02-008
A-02-02-02-001</t>
  </si>
  <si>
    <t>Aseo Cafetería y Mantenimiento</t>
  </si>
  <si>
    <t>Recurso por asignar: Aseo, cafetería y mantenimiento (Contrato que vence el 30 Noviembre 2019 (R11 (Cont 1718)  - Vigencia Futura 2020</t>
  </si>
  <si>
    <t>95121503
72101508
76101502</t>
  </si>
  <si>
    <t>*En reintegración $28.483.511,11 corresponden a gastos generales de: Ed. Santander $27.213.966,13 y Sede Central $1.269.545,38</t>
  </si>
  <si>
    <t>Aseo, cafetería y mantenimiento Región 11 (Cont 1565) - Vigencia Futura 2020</t>
  </si>
  <si>
    <t>Aseo, cafetería y mantenimiento Región 10 (Cont 1564) - Vigencia Futura 2020</t>
  </si>
  <si>
    <t>Aseo, cafetería y mantenimiento Región 9 (Cont 1563) - Vigencia Futura 2020</t>
  </si>
  <si>
    <t>Aseo, cafetería y mantenimiento Región 8 (Cont 1562) - Vigencia Futura 2020</t>
  </si>
  <si>
    <t>Aseo, cafetería y mantenimiento Región 7 (Cont 1561) - Vigencia Futura 2020</t>
  </si>
  <si>
    <t>Aseo, cafetería y mantenimiento Región 6 (Cont 1560) - Vigencia Futura 2020</t>
  </si>
  <si>
    <t>Aseo, cafetería y mantenimiento Región 5 (Cont 1559) - Vigencia Futura 2020</t>
  </si>
  <si>
    <t>Aseo, cafetería y mantenimiento Región 4 (Cont 1558) - Vigencia Futura 2020</t>
  </si>
  <si>
    <t>Aseo, cafetería y mantenimiento Región 3 (Cont 1557) - Vigencia Futura 2020</t>
  </si>
  <si>
    <t>Aseo, cafetería y mantenimiento Región 2 (Cont 1556) - Vigencia Futura 2020</t>
  </si>
  <si>
    <t>Aseo, cafetería y mantenimiento Región 1 (Cont 1555) - Vigencia Futura 2020</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</si>
  <si>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</si>
  <si>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 xml:space="preserve">No </t>
  </si>
  <si>
    <t>Adición Contratos de Aseo, Cafetería y Mantenimiento</t>
  </si>
  <si>
    <t>1742: 15-nov-2019
1743: 15-nov-2019
1744: 15-nov-2019
1745: 15-nov-2019
1746: 15-nov-2019
1747: 31-oct-2019
1748: 15-nov-2019
1749:  31-oct-2019
1750: 15-nov-2019
1751:  31-oct-2019</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</si>
  <si>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</si>
  <si>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</si>
  <si>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Se solicitó el traslado de recursos por asignar de dispensadores de agua para esta adquisición</t>
  </si>
  <si>
    <t>A-03-03-01-001
A-02-02-01-003
A-02-02-02-008</t>
  </si>
  <si>
    <t xml:space="preserve">Adquisición de elementos requeridos para el funcionamiento </t>
  </si>
  <si>
    <r>
      <t xml:space="preserve">Suministro e instalación de películas de control solar para las sedes de la ARN a nivel nacional </t>
    </r>
    <r>
      <rPr>
        <b/>
        <sz val="10"/>
        <rFont val="Arial"/>
        <family val="2"/>
      </rPr>
      <t>Contrato 1590 del 2019</t>
    </r>
  </si>
  <si>
    <t>72152104              30141500                72152100</t>
  </si>
  <si>
    <r>
      <rPr>
        <sz val="10"/>
        <rFont val="Arial"/>
        <family val="2"/>
      </rPr>
      <t>Avance 10 de abril:</t>
    </r>
    <r>
      <rPr>
        <b/>
        <sz val="10"/>
        <rFont val="Arial"/>
        <family val="2"/>
      </rPr>
      <t xml:space="preserve"> </t>
    </r>
    <r>
      <rPr>
        <sz val="10"/>
        <rFont val="Arial"/>
        <family val="2"/>
      </rPr>
      <t>se estima publicación segunda semana de abril</t>
    </r>
  </si>
  <si>
    <r>
      <t xml:space="preserve">Adquisición de dispensadores de Agua - </t>
    </r>
    <r>
      <rPr>
        <b/>
        <sz val="10"/>
        <rFont val="Arial"/>
        <family val="2"/>
      </rPr>
      <t>Contrato N° 1133 del 2019</t>
    </r>
  </si>
  <si>
    <t>48101700
 48101711</t>
  </si>
  <si>
    <t>Edgargo Polo</t>
  </si>
  <si>
    <t>=27685200+4074996-2200000</t>
  </si>
  <si>
    <t>Adicion traslado de recursos de Contratación para Mantenimiento Aires Acondicionados</t>
  </si>
  <si>
    <t>A-02-02-02-005 (21000000)</t>
  </si>
  <si>
    <t>Adecuaciones de las sedes de la ARN</t>
  </si>
  <si>
    <r>
      <t xml:space="preserve">Adicion N° 1 Adecuaciones de las sedes de la ARN </t>
    </r>
    <r>
      <rPr>
        <b/>
        <sz val="10"/>
        <rFont val="Arial"/>
        <family val="2"/>
      </rPr>
      <t>Contrato 1372 y Contrato 1373 de 2019</t>
    </r>
  </si>
  <si>
    <t>Sin Publicar</t>
  </si>
  <si>
    <t>MEM19-010547</t>
  </si>
  <si>
    <t>A TIEMPO - Cierre en Septiembre</t>
  </si>
  <si>
    <t>20 Junio 
3 Julio (Matriz Tramites)</t>
  </si>
  <si>
    <t>recurso del contrato 1373 de aires por $ 20,025,400 (13425400)Cto 1372 - Adquisición, instalación, mantenimiento y desmonte de aires y ventiladores</t>
  </si>
  <si>
    <t>Meses</t>
  </si>
  <si>
    <r>
      <t xml:space="preserve">Adecuaciones de las sedes de la ARN </t>
    </r>
    <r>
      <rPr>
        <b/>
        <sz val="10"/>
        <rFont val="Arial"/>
        <family val="2"/>
      </rPr>
      <t>Contrato 1372 y Contrato 1373 de 2019</t>
    </r>
  </si>
  <si>
    <r>
      <rPr>
        <b/>
        <sz val="10"/>
        <rFont val="Arial"/>
        <family val="2"/>
      </rPr>
      <t>Adicion N° 1</t>
    </r>
    <r>
      <rPr>
        <sz val="10"/>
        <rFont val="Arial"/>
        <family val="2"/>
      </rPr>
      <t xml:space="preserve"> Adecuación de los inmuebles donde funciona las sedes de la Entidad </t>
    </r>
    <r>
      <rPr>
        <b/>
        <sz val="10"/>
        <rFont val="Arial"/>
        <family val="2"/>
      </rPr>
      <t>Contrato N° 1509 de 2019</t>
    </r>
  </si>
  <si>
    <r>
      <rPr>
        <b/>
        <sz val="10"/>
        <rFont val="Arial"/>
        <family val="2"/>
      </rPr>
      <t>Recurso por Asignar</t>
    </r>
    <r>
      <rPr>
        <sz val="10"/>
        <rFont val="Arial"/>
        <family val="2"/>
      </rPr>
      <t xml:space="preserve"> Adecuación de los inmuebles donde funciona las sedes de la Entidad </t>
    </r>
    <r>
      <rPr>
        <b/>
        <sz val="10"/>
        <rFont val="Arial"/>
        <family val="2"/>
      </rPr>
      <t>Contrato N° 1509 de 2019</t>
    </r>
  </si>
  <si>
    <t>recurso de la linea recurso por asignar Adecuación de los inmuebles donde funciona las sedes de la Entidad Contrato N° 1509 de 2019 por $ 48771069</t>
  </si>
  <si>
    <r>
      <t xml:space="preserve">Adecuación de los inmuebles donde funciona las sedes de la Entidad </t>
    </r>
    <r>
      <rPr>
        <b/>
        <sz val="10"/>
        <rFont val="Arial"/>
        <family val="2"/>
      </rPr>
      <t>Contrato N° 1509 de 2019</t>
    </r>
  </si>
  <si>
    <t>Cesar Albarracín</t>
  </si>
  <si>
    <t>Administración de los ETCR - (ETCR - Equipo Humano)</t>
  </si>
  <si>
    <t>Honorarios (Administración de los ETCR) Por contratar</t>
  </si>
  <si>
    <t>80111500</t>
  </si>
  <si>
    <t>Subdirección Administrativa - Honorarios ETCR Por contratar</t>
  </si>
  <si>
    <t>Honorarios (Administración de los ETCR) Contratados</t>
  </si>
  <si>
    <t>Subdirección Administrativa - Honorarios ETCR Contratados</t>
  </si>
  <si>
    <t>Jorge Ignacio Alvarez</t>
  </si>
  <si>
    <t>Administración de los ETCR (Póliza Aseguramiento Bienes)</t>
  </si>
  <si>
    <t>septiembre</t>
  </si>
  <si>
    <t>julio</t>
  </si>
  <si>
    <r>
      <rPr>
        <b/>
        <sz val="10"/>
        <rFont val="Arial"/>
        <family val="2"/>
      </rPr>
      <t>Adición N°2</t>
    </r>
    <r>
      <rPr>
        <sz val="10"/>
        <rFont val="Arial"/>
        <family val="2"/>
      </rPr>
      <t xml:space="preserve"> - Contratar la póliza todo riesgo para Amparar todos los bienes inmuebles y muebles que conforman los Espacios Territoriales para Capacitación y Reincorporación - ETCR, ubicados en el territorio Nacional.</t>
    </r>
  </si>
  <si>
    <t>Subdirección Administrativa</t>
  </si>
  <si>
    <t>se adiciono el valor de 272553314 el 15/08/2019</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</si>
  <si>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</si>
  <si>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</si>
  <si>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</si>
  <si>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=460000000+2399453568</t>
  </si>
  <si>
    <t>traslado de Acceso a los Beneficios de Inserción Económica y Desembolso a PPR por asistencia a los beneficios por ($2,040,000,000) a Administración de los ETCR (ETCR – Acuerdo de Participación de terceros) y $2.849.453.568 de Honorarios - DPR Pendientes por contratar</t>
  </si>
  <si>
    <t>Administración de los ETCR (ETCR - Estabilización)</t>
  </si>
  <si>
    <r>
      <rPr>
        <b/>
        <sz val="10"/>
        <rFont val="Arial"/>
        <family val="2"/>
      </rPr>
      <t>Adicion y Prorroga N° 2</t>
    </r>
    <r>
      <rPr>
        <sz val="10"/>
        <rFont val="Arial"/>
        <family val="2"/>
      </rPr>
      <t xml:space="preserve"> Acuerdo de Participación de Terceros</t>
    </r>
  </si>
  <si>
    <t>TENER EN CUENTA PARA LA PROXIMA VIGENCIA 31/08/2020</t>
  </si>
  <si>
    <r>
      <rPr>
        <b/>
        <sz val="10"/>
        <rFont val="Arial"/>
        <family val="2"/>
      </rPr>
      <t>Adicion y Prorroga N° 1</t>
    </r>
    <r>
      <rPr>
        <sz val="10"/>
        <rFont val="Arial"/>
        <family val="2"/>
      </rPr>
      <t xml:space="preserve"> Acuerdo de Participación de Terceros</t>
    </r>
  </si>
  <si>
    <t>2DA ADICIÓN</t>
  </si>
  <si>
    <t>Avance 10 de abril: se estima cierre el 10 de abril</t>
  </si>
  <si>
    <t>Administración de los ETCR - (ETCR -Acuerdo de Particpación de Terceros)</t>
  </si>
  <si>
    <t>marzo</t>
  </si>
  <si>
    <t>Acuerdo de Participación de Terceros</t>
  </si>
  <si>
    <t>En reintegración se resto lo de Asesoría Contable de Financiera Se aprobo traslado DPR en comité del dia 13/09/2019. Se ajusta el valor dadas las aprobaciones del comité N° 18. este recurso de 463000000 no se tiene en cuenta solo para jauste del PAA; se traslada $100.000.000 de reincorporacion a Gastos de Viaie por concepto de Reincorporacion, se Liberan $133679550,333334 de reintegracion</t>
  </si>
  <si>
    <t>A-03-03-01-001 (008-003) ($ 5.276.300)</t>
  </si>
  <si>
    <t xml:space="preserve">Honorarios Apoyo a la Gestión (Reintegración)
Costos Programa de Reincorporación Económica y Social (Administrativo)
</t>
  </si>
  <si>
    <t>Honorarios de apoyo a la Gestión SG - Por Contratar</t>
  </si>
  <si>
    <t>Secretaría General - Honorarios Pendientes por contratar</t>
  </si>
  <si>
    <t xml:space="preserve">A-03-03-01-001 (008-003) </t>
  </si>
  <si>
    <t xml:space="preserve">Honorarios Apoyo a la Gestión (Reintegración)
Costos Programa de Reincorporación Económica y Social (Administrativo)
</t>
  </si>
  <si>
    <t>Honorarios de apoyo a la Gestión SG - Contratados</t>
  </si>
  <si>
    <t>Secretaría General - Honorarios Contratados</t>
  </si>
  <si>
    <t>Distribución del 2019 por fuentes según Info techos presupuestales reintegraciíon</t>
  </si>
  <si>
    <t>William Fonseca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</si>
  <si>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</si>
  <si>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</si>
  <si>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Secretaría General - Asesor de Seguridad</t>
  </si>
  <si>
    <r>
      <t xml:space="preserve">Servicios Tecnológicos integrados de seguridad para Control de Acceso  (Adición y prórroga) - Dic 2018 a Ene 2019 - </t>
    </r>
    <r>
      <rPr>
        <b/>
        <sz val="10"/>
        <rFont val="Arial"/>
        <family val="2"/>
      </rPr>
      <t>Vigencia Futura 2018</t>
    </r>
  </si>
  <si>
    <t>Inicialmente el contrato fue por $13.333.379.119, se liberaron $50.213.544 (Modificatorio N°1)  y el valor final del contrato queda $13.283,165.575</t>
  </si>
  <si>
    <t>A-02-02-02-008
A-03-03-03-001</t>
  </si>
  <si>
    <t>Servicio de vigilancia y seguridad privada, sin armas, incluyendo la operación de medios tecnológicos en el personal de vigilancia en los centros de servicios a nivel nacional y el nivel central.</t>
  </si>
  <si>
    <r>
      <t xml:space="preserve">Servicio de vigilancia y seguridad privada
</t>
    </r>
    <r>
      <rPr>
        <b/>
        <sz val="10"/>
        <rFont val="Arial"/>
        <family val="2"/>
      </rPr>
      <t>(Vigencia Futura 2018)</t>
    </r>
    <r>
      <rPr>
        <sz val="10"/>
        <rFont val="Arial"/>
        <family val="2"/>
      </rPr>
      <t xml:space="preserve"> - Contrato N° 1786 del 2018</t>
    </r>
  </si>
  <si>
    <t>92101501
92121700</t>
  </si>
  <si>
    <t>Avance 11 marzo: Radicado el 5 de febrero, con observaciones, mesa de trabajo el 15 de febrero. Devuelto el 11 de marzo de 2019.
Se radica nuevamente el 18 de marzo 2019
Avance 10 abril: en trámite de firmas</t>
  </si>
  <si>
    <t>Jaime Santafé
jaimesantafe@acr.gov.co
Ext: 10310
Brayan Gabriel Plazas R.
brayanplazas@acr.gov.co
Ext 10320
Marcela Ramirez V.</t>
  </si>
  <si>
    <t>Servicio Premier Microsoft y Conexos</t>
  </si>
  <si>
    <r>
      <t xml:space="preserve">Contratación de Servicios de Soporte Microsoft Premier y Conexos - </t>
    </r>
    <r>
      <rPr>
        <b/>
        <sz val="10"/>
        <rFont val="Arial"/>
        <family val="2"/>
      </rPr>
      <t>Contrato N° 1140 del 2019</t>
    </r>
  </si>
  <si>
    <t>Oficina de Tecnologías de Información</t>
  </si>
  <si>
    <t>Servicios Tecnológicos para la ARN</t>
  </si>
  <si>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</si>
  <si>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</si>
  <si>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t>Profesional Especializado grado 24, Grupo Infraestructura y Soporte, Ext. 10324</t>
  </si>
  <si>
    <t xml:space="preserve">Enero </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</si>
  <si>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</si>
  <si>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Hernan Lotero hernanlotero@reincorporacion.gov.co
Ext: 10311</t>
  </si>
  <si>
    <r>
      <t xml:space="preserve">Servicio de Soporte Sharepoint   - </t>
    </r>
    <r>
      <rPr>
        <b/>
        <sz val="10"/>
        <rFont val="Arial"/>
        <family val="2"/>
      </rPr>
      <t>Contrato N° 1125 del 2019</t>
    </r>
  </si>
  <si>
    <t>Hernan Lotero hernanlotero@reincorporacion.gov.co
Ext: 10310</t>
  </si>
  <si>
    <t>Sobrante del Proceso Bloqueado (Reintegración), traslado de RPA impresoras carnet, impresora de Stiker Traslado de recursos de Recurso por asignar:Conectividad  por traslado de sedes y data center. A la adicion de contrato 1337 Conectividad por traslado de sedes y data center.</t>
  </si>
  <si>
    <t>Profesional Especializado grado 24, Grupo Infraestructura y Soporte, Ext. 10321</t>
  </si>
  <si>
    <t>Conectividad y comunicaciones</t>
  </si>
  <si>
    <r>
      <t xml:space="preserve">Adición N° 2 </t>
    </r>
    <r>
      <rPr>
        <b/>
        <sz val="10"/>
        <rFont val="Arial"/>
        <family val="2"/>
      </rPr>
      <t>Contrato N° 1737</t>
    </r>
    <r>
      <rPr>
        <sz val="10"/>
        <rFont val="Arial"/>
        <family val="2"/>
      </rPr>
      <t>: Conectividad por traslado de sedes y data center.</t>
    </r>
  </si>
  <si>
    <t>Darley Ocampo, darleyocampo@reincorporacion.gov.co</t>
  </si>
  <si>
    <r>
      <t xml:space="preserve">Conectividad Adición </t>
    </r>
    <r>
      <rPr>
        <b/>
        <sz val="10"/>
        <rFont val="Arial"/>
        <family val="2"/>
      </rPr>
      <t>Contrato N° 1737</t>
    </r>
    <r>
      <rPr>
        <sz val="10"/>
        <rFont val="Arial"/>
        <family val="2"/>
      </rPr>
      <t xml:space="preserve"> del 2018 por traslados de sedes y data center</t>
    </r>
  </si>
  <si>
    <r>
      <rPr>
        <b/>
        <sz val="10"/>
        <rFont val="Arial"/>
        <family val="2"/>
      </rPr>
      <t>Conectividad</t>
    </r>
    <r>
      <rPr>
        <sz val="10"/>
        <rFont val="Arial"/>
        <family val="2"/>
      </rPr>
      <t xml:space="preserve"> - Vigencia Futura del  2018 - Contrato No 1737 del 2018 - Finaliza en 2020</t>
    </r>
  </si>
  <si>
    <r>
      <rPr>
        <b/>
        <sz val="10"/>
        <rFont val="Arial"/>
        <family val="2"/>
      </rPr>
      <t>Adición a Nube privada -</t>
    </r>
    <r>
      <rPr>
        <sz val="10"/>
        <rFont val="Arial"/>
        <family val="2"/>
      </rPr>
      <t xml:space="preserve"> Vigencia Futura del  2018-  Contrato No 1740 del 2018 - Finaliza en 2020</t>
    </r>
  </si>
  <si>
    <r>
      <rPr>
        <b/>
        <sz val="10"/>
        <rFont val="Arial"/>
        <family val="2"/>
      </rPr>
      <t>Nube privada -</t>
    </r>
    <r>
      <rPr>
        <sz val="10"/>
        <rFont val="Arial"/>
        <family val="2"/>
      </rPr>
      <t xml:space="preserve"> Vigencia Futura del  2018- Contrato No 1740 del 2018 - Finaliza en 2020</t>
    </r>
  </si>
  <si>
    <t>Renovación y adquisición de licenciamiento de la entidad</t>
  </si>
  <si>
    <t>año</t>
  </si>
  <si>
    <r>
      <rPr>
        <b/>
        <sz val="10"/>
        <rFont val="Arial"/>
        <family val="2"/>
      </rPr>
      <t>Recursos por asignar</t>
    </r>
    <r>
      <rPr>
        <sz val="10"/>
        <rFont val="Arial"/>
        <family val="2"/>
      </rPr>
      <t xml:space="preserve"> Renovación de licencias ArcGIS para la ARN </t>
    </r>
  </si>
  <si>
    <t>MEM19-009822</t>
  </si>
  <si>
    <t>A TIEMPO - En Septiembre</t>
  </si>
  <si>
    <t>Alejandra Caycedo</t>
  </si>
  <si>
    <t>10 de junio</t>
  </si>
  <si>
    <t>Diana Carolina Parra
dianaparra@reincorporacion.gov.co
Ext 10322</t>
  </si>
  <si>
    <r>
      <t xml:space="preserve">Renovación de licencias ArcGIS para la ARN </t>
    </r>
    <r>
      <rPr>
        <b/>
        <sz val="10"/>
        <rFont val="Arial"/>
        <family val="2"/>
      </rPr>
      <t xml:space="preserve">Contrato 1522 de 2019. </t>
    </r>
  </si>
  <si>
    <t>MEM19-009006</t>
  </si>
  <si>
    <t>Laura Cortes</t>
  </si>
  <si>
    <t>29 de mayo</t>
  </si>
  <si>
    <t>Brayan Gabriel Plazas R.
brayanplazas@reincorporacion.gov.co
Ext 10320</t>
  </si>
  <si>
    <r>
      <t xml:space="preserve">Adquisición Software Dev Express </t>
    </r>
    <r>
      <rPr>
        <b/>
        <sz val="10"/>
        <rFont val="Arial"/>
        <family val="2"/>
      </rPr>
      <t>Contrato 1527 de 2019</t>
    </r>
  </si>
  <si>
    <t>Licitacion adjudicado por $87,700,701</t>
  </si>
  <si>
    <t>Brayan Gabriel Plazas R.
brayanplazas@reincorporacion.gov.co
Ext 10321</t>
  </si>
  <si>
    <t>Recurso por asignar Adquisición y/o Renovación de licencias</t>
  </si>
  <si>
    <t>Licitacion adjudicado por $87,700,700</t>
  </si>
  <si>
    <t>Adquisición y/o Renovación de licencias Adobe para la ARN (Necesidades de OAC, GGC y SA)</t>
  </si>
  <si>
    <t>Merly Yolimar Sosa.
merlyparra@reincorporacion.gov.co
Ext 10323</t>
  </si>
  <si>
    <t>Renovación de licencias ArcServe para la ARN.</t>
  </si>
  <si>
    <t>Se ajusta el PAA de acuerdo a las aprobaciones del Comité N° 18</t>
  </si>
  <si>
    <t>Merly Yolimar Sosa.
merlyparra@reincorporacion.gov.co
Ext 10322</t>
  </si>
  <si>
    <t>Revisar valores con la OTI</t>
  </si>
  <si>
    <t>Renovación y/o adquisición de Licencia ENTERPRISE ARCHITECH</t>
  </si>
  <si>
    <t>Dotación de equipos</t>
  </si>
  <si>
    <t>Adquisición y/o Renovación de licenciamiento productos Microsoft</t>
  </si>
  <si>
    <t>Brayan Gabriel Plazas R.
brayanplazas@acr.gov.co
Ext 10320</t>
  </si>
  <si>
    <t>45</t>
  </si>
  <si>
    <r>
      <rPr>
        <b/>
        <sz val="10"/>
        <rFont val="Arial"/>
        <family val="2"/>
      </rPr>
      <t>Recursos por Asignar</t>
    </r>
    <r>
      <rPr>
        <sz val="10"/>
        <rFont val="Arial"/>
        <family val="2"/>
      </rPr>
      <t xml:space="preserve"> -Adquisición de video proyector-</t>
    </r>
  </si>
  <si>
    <r>
      <rPr>
        <b/>
        <sz val="10"/>
        <rFont val="Arial"/>
        <family val="2"/>
      </rPr>
      <t>Contrato 1552-2019 (Orden de Compra 41984)</t>
    </r>
    <r>
      <rPr>
        <sz val="10"/>
        <rFont val="Arial"/>
        <family val="2"/>
      </rPr>
      <t xml:space="preserve"> Adquisición de video proyector</t>
    </r>
  </si>
  <si>
    <t>20 de Junio</t>
  </si>
  <si>
    <t>Jose Luis Zarate 
josezarate@acr.gov.co
Ext 10326</t>
  </si>
  <si>
    <t>Adquisición de Unidad de almacenamiento SAN</t>
  </si>
  <si>
    <r>
      <t xml:space="preserve">Adquisición de los servidores </t>
    </r>
    <r>
      <rPr>
        <b/>
        <sz val="10"/>
        <rFont val="Arial"/>
        <family val="2"/>
      </rPr>
      <t>Contrato N°1586</t>
    </r>
  </si>
  <si>
    <t>Traslado de recursos por $81.866.494 para la linea de licencias Microsoft</t>
  </si>
  <si>
    <t>Profesional Especializado grado 24, Grupo Infraestructura y Soporte, Ext. 10322</t>
  </si>
  <si>
    <t>46</t>
  </si>
  <si>
    <r>
      <rPr>
        <b/>
        <sz val="10"/>
        <rFont val="Arial"/>
        <family val="2"/>
      </rPr>
      <t>Recurso por Asignar</t>
    </r>
    <r>
      <rPr>
        <sz val="10"/>
        <rFont val="Arial"/>
        <family val="2"/>
      </rPr>
      <t xml:space="preserve"> Adquisición de equipos Estaciones de Trabajo</t>
    </r>
  </si>
  <si>
    <r>
      <rPr>
        <b/>
        <sz val="10"/>
        <rFont val="Arial"/>
        <family val="2"/>
      </rPr>
      <t>Contrato 1550-2019 (Orden de Compra 41982)</t>
    </r>
    <r>
      <rPr>
        <sz val="10"/>
        <rFont val="Arial"/>
        <family val="2"/>
      </rPr>
      <t xml:space="preserve"> Adquisición de equipos Estaciones de Trabajo</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</si>
  <si>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</si>
  <si>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</si>
  <si>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1551-2019 (Orden de Compra 41983)</t>
    </r>
    <r>
      <rPr>
        <sz val="10"/>
        <rFont val="Arial"/>
        <family val="2"/>
      </rPr>
      <t xml:space="preserve"> Adquisición de equipos tecnológicos (PC)</t>
    </r>
  </si>
  <si>
    <t>Inicialmente el valor de la línea estaba así: $44.890.450, por Reintegración se tomaron $ 29.178.988 (65%) y por Reincoporación $ 15,711,762 (35%) 
PENDIENTE VERIFICAR VALOR DE LA ADJUDICACIÓN Y EL NÚMERO DEL CONTRATO</t>
  </si>
  <si>
    <r>
      <t xml:space="preserve">Adquisición Equipos Periféricos (Impresora carnet, Impresoras de sticker)  - </t>
    </r>
    <r>
      <rPr>
        <b/>
        <sz val="10"/>
        <rFont val="Arial"/>
        <family val="2"/>
      </rPr>
      <t>Contrato N° 1159-2019</t>
    </r>
  </si>
  <si>
    <r>
      <rPr>
        <b/>
        <sz val="10"/>
        <rFont val="Arial"/>
        <family val="2"/>
      </rPr>
      <t>Recurso por asignar</t>
    </r>
    <r>
      <rPr>
        <sz val="10"/>
        <rFont val="Arial"/>
        <family val="2"/>
      </rPr>
      <t xml:space="preserve"> Adquisición y/o Renovación de licenciamiento productos Microsoft</t>
    </r>
  </si>
  <si>
    <r>
      <rPr>
        <b/>
        <sz val="10"/>
        <rFont val="Arial"/>
        <family val="2"/>
      </rPr>
      <t>Recursos por Asignar</t>
    </r>
    <r>
      <rPr>
        <sz val="10"/>
        <rFont val="Arial"/>
        <family val="2"/>
      </rPr>
      <t xml:space="preserve"> "Adquisición de equipos tecnológicos (Portátiles y periféricos)"</t>
    </r>
  </si>
  <si>
    <t>Sergio Daniel Pérez Pintor.
sergioperez@reincorporacion.gov.co
Ext 10301</t>
  </si>
  <si>
    <r>
      <rPr>
        <b/>
        <sz val="10"/>
        <rFont val="Arial"/>
        <family val="2"/>
      </rPr>
      <t xml:space="preserve">Contrato 1553-2019 (Orden de Compra 42014) </t>
    </r>
    <r>
      <rPr>
        <sz val="10"/>
        <rFont val="Arial"/>
        <family val="2"/>
      </rPr>
      <t>Adquisición de equipos tecnológicos (Portátiles y periféricos)</t>
    </r>
  </si>
  <si>
    <t>Recurso por Liberar</t>
  </si>
  <si>
    <r>
      <rPr>
        <b/>
        <sz val="10"/>
        <rFont val="Arial"/>
        <family val="2"/>
      </rPr>
      <t>Recurso por asignar</t>
    </r>
    <r>
      <rPr>
        <sz val="10"/>
        <rFont val="Arial"/>
        <family val="2"/>
      </rPr>
      <t xml:space="preserve"> "Adquisición de Kits de mantenimiento tecnológico" </t>
    </r>
  </si>
  <si>
    <t>1) MEM19-004284
2) MEM19-006604</t>
  </si>
  <si>
    <t>Felipe Herrera
Alejandra Caicedo</t>
  </si>
  <si>
    <t>1) 15 Marzo
2) 24 abril (sigob) - 6 mayo (física)</t>
  </si>
  <si>
    <t>se adjudica por $2.118.200</t>
  </si>
  <si>
    <r>
      <t xml:space="preserve">Adquisición de Kits de mantenimiento tecnológico </t>
    </r>
    <r>
      <rPr>
        <b/>
        <sz val="10"/>
        <rFont val="Arial"/>
        <family val="2"/>
      </rPr>
      <t>Contrato 1576 de 2019</t>
    </r>
  </si>
  <si>
    <t>Grupo de Gesitón Contractual</t>
  </si>
  <si>
    <t>Costos CNR y CTR (Acuerdo Final 3.2.2,3) Reincorporación Institucional (Misional)</t>
  </si>
  <si>
    <t>Honorarios CNR-CTR Pendientes por contratar</t>
  </si>
  <si>
    <t>DPR (CNR-CTR)
Honorarios por contratar</t>
  </si>
  <si>
    <t>Honorarios CNR-CTR Contratados</t>
  </si>
  <si>
    <t>DPR (CNR-CTR)
Honorarios</t>
  </si>
  <si>
    <t>se aprobo traslado DPR en comité del dia 13/09/2019 Traslado a "Desembolso para traslado de PPR con riesgo extraordinario. El valor de cada desembolso es 2,5 SMLV " por $51750000</t>
  </si>
  <si>
    <t>Nelson Darío Velandia</t>
  </si>
  <si>
    <t>A-03-03-01-001
A-03-03-01-001</t>
  </si>
  <si>
    <t>Honorarios.Implementación de la estrategia de superación de vulnerabilidad a través de los equipos de trabajo de los Grupos de Trabajo de los Grupos Territoriales (Reintegración)
Costos Programa de Reincorporación Económica y Social (Misional)</t>
  </si>
  <si>
    <t>Honorarios - DPR Pendientes por contratar</t>
  </si>
  <si>
    <t>DPR - Honorarios Pendientes por contratar</t>
  </si>
  <si>
    <t>$20.819.834.936 Corte 30 Sep 2019</t>
  </si>
  <si>
    <t>aplica</t>
  </si>
  <si>
    <t>Honorarios - DPR Contratados</t>
  </si>
  <si>
    <t>DPR - Honorarios Contratados</t>
  </si>
  <si>
    <t>Estructurado - para revisión y aprobación del Comité de Presupuesto y Contratación</t>
  </si>
  <si>
    <t>MEM19-009948</t>
  </si>
  <si>
    <t>Felipe Herrera</t>
  </si>
  <si>
    <t>11 Jun 2019</t>
  </si>
  <si>
    <t>Convenio con OIM</t>
  </si>
  <si>
    <t>Diseño e Implementación de la estrategia de cuidado al cuidador</t>
  </si>
  <si>
    <t>(Convenio con  Universidad)</t>
  </si>
  <si>
    <r>
      <t xml:space="preserve">Diseño e Implementación de la estrategia de cuidado al cuidador </t>
    </r>
    <r>
      <rPr>
        <b/>
        <sz val="10"/>
        <rFont val="Arial"/>
        <family val="2"/>
      </rPr>
      <t>Contrato 1494 de 2019</t>
    </r>
  </si>
  <si>
    <t>86101700</t>
  </si>
  <si>
    <t>DPR</t>
  </si>
  <si>
    <t>Traslado de los recursos de la eliminacion de enfoque diferencial y de genero</t>
  </si>
  <si>
    <t>Beatriz Acosta</t>
  </si>
  <si>
    <t>C-0211-1000-3</t>
  </si>
  <si>
    <t>Prevención victimización y reincidencia de PPR en territorio</t>
  </si>
  <si>
    <t>8</t>
  </si>
  <si>
    <t xml:space="preserve">
(Convenio de Cooperación)
</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</si>
  <si>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</si>
  <si>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86000000
86110000
86116000
83000000</t>
  </si>
  <si>
    <t>DPR - Subdirección Territorial</t>
  </si>
  <si>
    <r>
      <t>Implementación del proyecto de Resiliencia Comunitaria para la prevención de la Estigmatización, victimitización y Resiliencia de Población objeto de la ARN -</t>
    </r>
    <r>
      <rPr>
        <b/>
        <sz val="10"/>
        <rFont val="Arial"/>
        <family val="2"/>
      </rPr>
      <t xml:space="preserve"> Contrato N° 1112 del 2019</t>
    </r>
  </si>
  <si>
    <t>Selección Abreviada -Literal H</t>
  </si>
  <si>
    <t xml:space="preserve">Marzo </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</si>
  <si>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</si>
  <si>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80101604
93141500
93141509
93141511
93141600</t>
  </si>
  <si>
    <t>William Armando Fonseca y Beatriz Acosta</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</si>
  <si>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</si>
  <si>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En evaluación</t>
  </si>
  <si>
    <t>MEM19-009431</t>
  </si>
  <si>
    <t>1) 4 Junio (SIGOB)</t>
  </si>
  <si>
    <t>Listo para publicar, en trámite la adición de recursos, pendiente por aprobación del Comité N°9 del 2019</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</si>
  <si>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</si>
  <si>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Publicado Proyecto de Pliego de Condiciones. Se traslado recurso de Hon Sena aprobado en comité el 13/08/2019 </t>
  </si>
  <si>
    <t>A-03-03-01-001
C-0211-1000-4</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</si>
  <si>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</si>
  <si>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r>
      <rPr>
        <b/>
        <sz val="10"/>
        <rFont val="Arial"/>
        <family val="2"/>
      </rPr>
      <t>Adicion N° 1</t>
    </r>
    <r>
      <rPr>
        <sz val="10"/>
        <rFont val="Arial"/>
        <family val="2"/>
      </rPr>
      <t xml:space="preserve"> "Apoyo logístico misional  - </t>
    </r>
    <r>
      <rPr>
        <b/>
        <sz val="10"/>
        <rFont val="Arial"/>
        <family val="2"/>
      </rPr>
      <t>Contrato N° 1172 del 2019"</t>
    </r>
  </si>
  <si>
    <t>80141900; 
90111600; 
78111800; 
80111600; 
90101600;</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</si>
  <si>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</si>
  <si>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Carlos Andres Castro</t>
  </si>
  <si>
    <t xml:space="preserve">Honorarios - Instructores SENA </t>
  </si>
  <si>
    <t>Productivos</t>
  </si>
  <si>
    <t>Honorarios Instructores SENA Formación para el Trabajo y Formación académica educativa especial</t>
  </si>
  <si>
    <t>80115000</t>
  </si>
  <si>
    <t>En estudio de mercado
Sin Publicar</t>
  </si>
  <si>
    <t>MEM19-007153</t>
  </si>
  <si>
    <t>A TIEMPO - Cierre en Octubre</t>
  </si>
  <si>
    <t>Monica Gonzalez</t>
  </si>
  <si>
    <t>30-abril-2019</t>
  </si>
  <si>
    <t>Procesos de inclusión productiva de la población objeto de atención.</t>
  </si>
  <si>
    <t>Formacion</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</si>
  <si>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</si>
  <si>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86101800
86101700
86121800
86121600</t>
  </si>
  <si>
    <t>Sin publicar 
En estructuración</t>
  </si>
  <si>
    <t>MEM19-011085</t>
  </si>
  <si>
    <t>28-Jun-2019</t>
  </si>
  <si>
    <t xml:space="preserve">Convenio con Programa Mundial de Alimentos </t>
  </si>
  <si>
    <r>
      <t xml:space="preserve">Aunar esfuerzos para promover la seguridad alimentaria e iniciativas de autoabastecimiento para la población en proceso de reincorporación </t>
    </r>
    <r>
      <rPr>
        <b/>
        <sz val="10"/>
        <rFont val="Arial"/>
        <family val="2"/>
      </rPr>
      <t>Contrato N° 1328 del 2019</t>
    </r>
  </si>
  <si>
    <t>86000000
86110000
86116000
83000000
86111600</t>
  </si>
  <si>
    <t>Implementación y operación de Entornos Productivos</t>
  </si>
  <si>
    <t>Cámara de comercio de Yopal</t>
  </si>
  <si>
    <r>
      <t xml:space="preserve">Implementación del modelo de entornos productivos - Cámara de Comercio Yopal </t>
    </r>
    <r>
      <rPr>
        <b/>
        <sz val="10"/>
        <rFont val="Arial"/>
        <family val="2"/>
      </rPr>
      <t>Contrato N° 1324 del 2019</t>
    </r>
  </si>
  <si>
    <t>Sin publicar
En estructuración</t>
  </si>
  <si>
    <t>MEM19-007111</t>
  </si>
  <si>
    <t>1) 30 abril (SIGOB)</t>
  </si>
  <si>
    <t>OIM</t>
  </si>
  <si>
    <r>
      <t xml:space="preserve">Implementación del modelo de entornos productivos - OIM  </t>
    </r>
    <r>
      <rPr>
        <b/>
        <sz val="10"/>
        <rFont val="Arial"/>
        <family val="2"/>
      </rPr>
      <t>Contrato N° 1518 de 2019</t>
    </r>
  </si>
  <si>
    <t xml:space="preserve">
86110000
86101800
86101700
86121800</t>
  </si>
  <si>
    <t>Valor total: $661,000,000 del Convenio. Se traslada recurso de Formacion a la medida aprobado el 13/08/2019</t>
  </si>
  <si>
    <t>Maria del Pilar Ruiz</t>
  </si>
  <si>
    <t>Acciones comunitarias para el fortalecimiento del liderazgo y la participación de las mujeres</t>
  </si>
  <si>
    <t>Enfoque de Género</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</si>
  <si>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</si>
  <si>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93141500
93141600
93141700</t>
  </si>
  <si>
    <t>DPR - Equipo de Comunidades</t>
  </si>
  <si>
    <t>Valor total: $1.976.246.729 del Convenio. Se traslada recurso de Formacion a la medida aprobado el 13/08/2019</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</si>
  <si>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</si>
  <si>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Publicado en SECOP II - Aperturado el viernes 5 de Julio de 2019</t>
  </si>
  <si>
    <t>MEM19-003031</t>
  </si>
  <si>
    <t xml:space="preserve"> A TIEMPO - Cierre en Julio</t>
  </si>
  <si>
    <t>1) 26 Febrero (Sigob)</t>
  </si>
  <si>
    <t xml:space="preserve">
Avance 10 abril: En estudio de mercado</t>
  </si>
  <si>
    <t>Procesos comunitarios para la reconciliación</t>
  </si>
  <si>
    <t>Comunitario Reincorporación</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</si>
  <si>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</si>
  <si>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Avance 11 de marzo: Radicado 27 Febrero 2019. En trámite de revisión
Avance 10 abril: En estudio de mercado</t>
  </si>
  <si>
    <t>Acciones para el fortalecimiento comunitario</t>
  </si>
  <si>
    <r>
      <t xml:space="preserve">Implementar  acciones para el fortalecimiento comunitario que promuevan la convivencia y la reconciliación en los territorios - </t>
    </r>
    <r>
      <rPr>
        <b/>
        <sz val="10"/>
        <rFont val="Arial"/>
        <family val="2"/>
      </rPr>
      <t>Vigencia Futura del 2020 Contrato 1330 de 2019</t>
    </r>
  </si>
  <si>
    <t>Publicado en SECOP II - Cr: Plazo de manifestaciones de interés - 
En observaciones al Informe defiintivo - Cierre el 18 de Julio</t>
  </si>
  <si>
    <t>MEM19-003030</t>
  </si>
  <si>
    <t>Avance 11 de marzo: Radicado 27 Febrero 2019. Revisado y pendiente de mesa de trabajo
Avance 10 abril: en estudio de mercado</t>
  </si>
  <si>
    <t>Fortalecimiento de entornos protectores de NNAJ para la prevencion del reclutamiento.</t>
  </si>
  <si>
    <t>13</t>
  </si>
  <si>
    <t>Mambrú</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</si>
  <si>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</si>
  <si>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Publicado en SECOP II - Cr: Presentación de ofertas</t>
  </si>
  <si>
    <t>MEM19-004819</t>
  </si>
  <si>
    <t>ALERTA - 
Cierre en Junio</t>
  </si>
  <si>
    <t>1)- 26 Marzo (Sigob)</t>
  </si>
  <si>
    <t>Maria Paola Molina</t>
  </si>
  <si>
    <t xml:space="preserve">Evaluación de procesos misionales de la Entidad. </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</si>
  <si>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</si>
  <si>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80101603</t>
  </si>
  <si>
    <t>DPR - Subdirección de Seguimiento</t>
  </si>
  <si>
    <t>Diego Fernando Florez</t>
  </si>
  <si>
    <t>Seguro de Vida para personas acreditadas como desmovilizados por las autoridades competentes</t>
  </si>
  <si>
    <t>Prórroga</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</si>
  <si>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</si>
  <si>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84131601</t>
  </si>
  <si>
    <t>DPR - Subdirección de Gestión Legal</t>
  </si>
  <si>
    <t>Avance 11 de Marzo: Fue revisado y devuelto con observaciones. Fueron ajustadas y está para la última revisión y trámite de firmas.
Avance 22 de Marzo: Esta en revisión Estudios Previos</t>
  </si>
  <si>
    <t>Andres Echevarría</t>
  </si>
  <si>
    <t>Desarrollo proyecto educativo flexible para jovenes y adultos</t>
  </si>
  <si>
    <t>Módelo UNAD</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</si>
  <si>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</si>
  <si>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86111500
86111600
86130000
86121500</t>
  </si>
  <si>
    <r>
      <t xml:space="preserve">El valor del contrato N°1161 del 2019 fue de </t>
    </r>
    <r>
      <rPr>
        <b/>
        <sz val="10"/>
        <rFont val="Arial"/>
        <family val="2"/>
      </rPr>
      <t>$ 2.109.394.000</t>
    </r>
  </si>
  <si>
    <t>Maria Elvira Laverde</t>
  </si>
  <si>
    <t xml:space="preserve">Implementación del Modelo Educativo de Formación para la Reintegración MEFR
 </t>
  </si>
  <si>
    <t>Módelo ARN</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</si>
  <si>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</si>
  <si>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86111500
86111600
86130000
86131900
86121500</t>
  </si>
  <si>
    <t>Aprobado en Comité Presencial de Presupuesto y Contratación N° 3 del 31 de Enero del 2019</t>
  </si>
  <si>
    <t>William Armando Fonseca</t>
  </si>
  <si>
    <t>Convenio Unidad Nacional de Protección</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</si>
  <si>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</si>
  <si>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92101503
80101510</t>
  </si>
  <si>
    <t>DPR - Despacho</t>
  </si>
  <si>
    <t>Avance</t>
  </si>
  <si>
    <t>MEM</t>
  </si>
  <si>
    <t>Diferencia Cierre en PAA</t>
  </si>
  <si>
    <t>Abogado Asignado</t>
  </si>
  <si>
    <t>Fecha radicación ante el GGC</t>
  </si>
  <si>
    <t>Observaciones GGC</t>
  </si>
  <si>
    <t>Arriendos</t>
  </si>
  <si>
    <t>Estado</t>
  </si>
  <si>
    <t xml:space="preserve">Correo electrónico del responsable </t>
  </si>
  <si>
    <t xml:space="preserve">Teléfono del responsable </t>
  </si>
  <si>
    <t xml:space="preserve">Nombre del responsable </t>
  </si>
  <si>
    <t>Ubicación</t>
  </si>
  <si>
    <t>Unidad de contratación (Grupo de Gestión Contractual)</t>
  </si>
  <si>
    <t>Nombre del Responsable en la Dependencia</t>
  </si>
  <si>
    <t>Estado de solicitud de vigencias futuras</t>
  </si>
  <si>
    <t>¿Se requieren vigencias futuras?</t>
  </si>
  <si>
    <t>Valor 2022</t>
  </si>
  <si>
    <t>Valor 2021</t>
  </si>
  <si>
    <t>Valor 2020</t>
  </si>
  <si>
    <t>Fuente de los recursos (Valor reincorporación de la vigencia actual)</t>
  </si>
  <si>
    <t>Fuente de los recursos (Valor reintegración de la vigencia actual)</t>
  </si>
  <si>
    <t>Valor estimado en la vigencia actual
2019 (Recursos de Reintegración y Reincorporación)</t>
  </si>
  <si>
    <t>Valor 
2018</t>
  </si>
  <si>
    <t>Valor estimado Asignado a Contratar 
(Incluya el valor total de la Contratación si tiene Vigencia Futura. De lo contrario, este valor debe ser igual al de la siguiente columna)</t>
  </si>
  <si>
    <t>Rubro presupuesto</t>
  </si>
  <si>
    <t>Descripción de la Actividad (según clasificación del presupuesto)</t>
  </si>
  <si>
    <t>Modalidad de selección (seleccione)</t>
  </si>
  <si>
    <t>Duración estimada del contrato (intervalo: días, meses, años)</t>
  </si>
  <si>
    <t>Duración estimada del contrato (número de meses o días)</t>
  </si>
  <si>
    <t>Fecha (mes)  estimada de presentación de ofertas (Cierre del proceso)</t>
  </si>
  <si>
    <t>Fecha (mes) estimada de inicio de proceso de selección (Publicación Proyecto Pliego)</t>
  </si>
  <si>
    <t>Fecha estimada de radicación en el GGC para iniciar Estudio de Mercado</t>
  </si>
  <si>
    <t xml:space="preserve">Observaciones/Fecha Terminación en 2019 de los 
Contratos Vf del 2018 </t>
  </si>
  <si>
    <t>Objeto del bien o servicio  a contratar</t>
  </si>
  <si>
    <t>Código UNSPSC (cada código separado por ;)</t>
  </si>
  <si>
    <t>Dependencia Responsable (Selección la que corresponde)</t>
  </si>
  <si>
    <t>VERSION:</t>
  </si>
  <si>
    <t>FECHA:</t>
  </si>
  <si>
    <t>CODIGO:</t>
  </si>
  <si>
    <t>PLAN DE ADQUISICIONES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</si>
</sst>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0.0"/>
    <numFmt numFmtId="166" formatCode="_(* #,##0_);_(* \(#,##0\);_(* &quot;-&quot;??_);_(@_)"/>
    <numFmt numFmtId="167" formatCode="&quot;$&quot;\ #,##0.00"/>
  </numFmts>
  <fonts count="21" x14ac:knownFonts="1">
    <font>
      <sz val="10"/>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0"/>
      <color theme="1"/>
      <name val="Verdana"/>
      <family val="2"/>
    </font>
    <font>
      <u/>
      <sz val="10"/>
      <color theme="10"/>
      <name val="Arial"/>
      <family val="2"/>
    </font>
    <font>
      <u/>
      <sz val="10"/>
      <name val="Arial"/>
      <family val="2"/>
    </font>
    <font>
      <sz val="10"/>
      <color theme="1" tint="4.9989318521683403E-2"/>
      <name val="Arial"/>
      <family val="2"/>
    </font>
    <font>
      <b/>
      <sz val="10"/>
      <color theme="1"/>
      <name val="Verdana"/>
      <family val="2"/>
    </font>
    <font>
      <sz val="11"/>
      <name val="Arial"/>
      <family val="2"/>
    </font>
    <font>
      <sz val="10"/>
      <name val="Calibri"/>
      <family val="2"/>
    </font>
    <font>
      <sz val="10"/>
      <color rgb="FFFF0000"/>
      <name val="Arial"/>
      <family val="2"/>
    </font>
    <font>
      <sz val="9"/>
      <name val="Arial"/>
      <family val="2"/>
    </font>
    <font>
      <b/>
      <sz val="10"/>
      <name val="Calibri"/>
      <family val="2"/>
    </font>
    <font>
      <i/>
      <sz val="10"/>
      <name val="Arial"/>
      <family val="2"/>
    </font>
    <font>
      <sz val="10"/>
      <name val="Calibri"/>
      <family val="2"/>
      <scheme val="minor"/>
    </font>
    <font>
      <sz val="10"/>
      <color rgb="FF000000"/>
      <name val="Arial"/>
      <family val="2"/>
    </font>
    <font>
      <sz val="8"/>
      <name val="Arial"/>
      <family val="2"/>
    </font>
    <font>
      <b/>
      <sz val="10"/>
      <color theme="3" tint="-0.499984740745262"/>
      <name val="Arial"/>
      <family val="2"/>
    </font>
    <font>
      <b/>
      <sz val="42"/>
      <color theme="1"/>
      <name val="Arial"/>
      <family val="2"/>
    </font>
  </fonts>
  <fills count="1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9" tint="0.59999389629810485"/>
        <bgColor rgb="FF00000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rgb="FFFFFF00"/>
        <bgColor rgb="FF000000"/>
      </patternFill>
    </fill>
    <fill>
      <patternFill patternType="solid">
        <fgColor theme="5" tint="0.59999389629810485"/>
        <bgColor indexed="64"/>
      </patternFill>
    </fill>
    <fill>
      <patternFill patternType="solid">
        <fgColor theme="6"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5" fillId="0" borderId="0" applyFill="0" applyBorder="0" applyProtection="0">
      <alignment horizontal="left" vertical="center"/>
    </xf>
    <xf numFmtId="0" fontId="6" fillId="0" borderId="0" applyNumberFormat="0" applyFill="0" applyBorder="0" applyAlignment="0" applyProtection="0"/>
    <xf numFmtId="0" fontId="1" fillId="0" borderId="0"/>
    <xf numFmtId="0" fontId="9" fillId="4" borderId="0" applyNumberFormat="0" applyBorder="0" applyProtection="0">
      <alignment horizontal="center" vertical="center"/>
    </xf>
    <xf numFmtId="42" fontId="1" fillId="0" borderId="0" applyFont="0" applyFill="0" applyBorder="0" applyAlignment="0" applyProtection="0"/>
    <xf numFmtId="43" fontId="1" fillId="0" borderId="0" applyFont="0" applyFill="0" applyBorder="0" applyAlignment="0" applyProtection="0"/>
  </cellStyleXfs>
  <cellXfs count="300">
    <xf numFmtId="0" fontId="0" fillId="0" borderId="0" xfId="0"/>
    <xf numFmtId="0" fontId="0" fillId="0" borderId="0" xfId="0" applyAlignment="1">
      <alignment vertical="center"/>
    </xf>
    <xf numFmtId="0" fontId="0" fillId="2" borderId="0" xfId="0" applyFill="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42" fontId="0" fillId="0" borderId="0" xfId="2" applyFont="1" applyAlignment="1" applyProtection="1">
      <alignment vertical="center"/>
      <protection locked="0"/>
    </xf>
    <xf numFmtId="0" fontId="0" fillId="2" borderId="0" xfId="0" applyFill="1" applyAlignment="1">
      <alignment horizontal="center" vertical="center"/>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3" fillId="2" borderId="0" xfId="0" applyFont="1" applyFill="1" applyAlignment="1">
      <alignment horizontal="left"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164" fontId="0" fillId="2" borderId="0" xfId="2" applyNumberFormat="1" applyFont="1" applyFill="1" applyAlignment="1" applyProtection="1">
      <alignment vertical="center"/>
      <protection locked="0"/>
    </xf>
    <xf numFmtId="0" fontId="4" fillId="2" borderId="0" xfId="0" applyFont="1" applyFill="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vertical="center"/>
    </xf>
    <xf numFmtId="49" fontId="3" fillId="2" borderId="0" xfId="3" applyFont="1" applyFill="1" applyBorder="1" applyAlignment="1" applyProtection="1">
      <alignment horizontal="left" vertical="center" wrapText="1"/>
      <protection locked="0"/>
    </xf>
    <xf numFmtId="164" fontId="3" fillId="3" borderId="0" xfId="1" applyNumberFormat="1" applyFont="1" applyFill="1" applyBorder="1" applyAlignment="1">
      <alignment horizontal="right" vertical="center" wrapText="1"/>
    </xf>
    <xf numFmtId="49" fontId="7" fillId="2" borderId="0" xfId="4"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1" fontId="3" fillId="2" borderId="0" xfId="3" applyNumberFormat="1" applyFont="1" applyFill="1" applyBorder="1" applyAlignment="1" applyProtection="1">
      <alignment horizontal="center" vertical="center" wrapText="1"/>
      <protection locked="0"/>
    </xf>
    <xf numFmtId="49" fontId="3" fillId="2" borderId="0" xfId="3" applyFont="1" applyFill="1" applyBorder="1" applyAlignment="1" applyProtection="1">
      <alignment horizontal="center" vertical="center" wrapText="1"/>
      <protection locked="0"/>
    </xf>
    <xf numFmtId="164" fontId="3" fillId="2" borderId="0" xfId="3" applyNumberFormat="1" applyFont="1" applyFill="1" applyBorder="1" applyAlignment="1" applyProtection="1">
      <alignment horizontal="center" vertical="center" wrapText="1"/>
      <protection locked="0"/>
    </xf>
    <xf numFmtId="164" fontId="3" fillId="3" borderId="1" xfId="1" applyNumberFormat="1" applyFont="1" applyFill="1" applyBorder="1" applyAlignment="1">
      <alignment horizontal="right" vertical="center" wrapText="1"/>
    </xf>
    <xf numFmtId="42" fontId="3" fillId="3" borderId="1" xfId="2" applyFont="1" applyFill="1" applyBorder="1" applyAlignment="1">
      <alignment horizontal="right" vertical="center" wrapText="1"/>
    </xf>
    <xf numFmtId="0" fontId="3" fillId="3" borderId="0" xfId="5" applyFont="1" applyFill="1" applyBorder="1" applyAlignment="1">
      <alignment horizontal="center" vertical="center" wrapText="1"/>
    </xf>
    <xf numFmtId="0" fontId="3" fillId="3" borderId="0" xfId="5" applyFont="1" applyFill="1" applyBorder="1" applyAlignment="1">
      <alignment horizontal="left" vertical="center" wrapText="1"/>
    </xf>
    <xf numFmtId="0" fontId="3" fillId="3" borderId="0" xfId="5" applyFont="1" applyFill="1" applyBorder="1" applyAlignment="1">
      <alignment vertical="center" wrapText="1"/>
    </xf>
    <xf numFmtId="49" fontId="8" fillId="2" borderId="0" xfId="3" applyFont="1" applyFill="1" applyBorder="1" applyAlignment="1" applyProtection="1">
      <alignment horizontal="center" vertical="center" wrapText="1"/>
      <protection locked="0"/>
    </xf>
    <xf numFmtId="0" fontId="3" fillId="2" borderId="0" xfId="6" applyFont="1" applyFill="1" applyBorder="1" applyAlignment="1" applyProtection="1">
      <alignment horizontal="left" vertical="center" wrapText="1"/>
    </xf>
    <xf numFmtId="0" fontId="3" fillId="2" borderId="0" xfId="5" applyFont="1" applyFill="1" applyBorder="1" applyAlignment="1">
      <alignment horizontal="center" vertical="center" wrapText="1"/>
    </xf>
    <xf numFmtId="49" fontId="2" fillId="2" borderId="0" xfId="3" applyFont="1" applyFill="1" applyBorder="1" applyAlignment="1" applyProtection="1">
      <alignment horizontal="center" vertical="center" wrapText="1"/>
      <protection locked="0"/>
    </xf>
    <xf numFmtId="49" fontId="3" fillId="5" borderId="1" xfId="3" applyFont="1" applyFill="1" applyBorder="1" applyAlignment="1" applyProtection="1">
      <alignment horizontal="left" vertical="center" wrapText="1"/>
      <protection locked="0"/>
    </xf>
    <xf numFmtId="164" fontId="3" fillId="6" borderId="1" xfId="1" applyNumberFormat="1" applyFont="1" applyFill="1" applyBorder="1" applyAlignment="1">
      <alignment horizontal="right" vertical="center" wrapText="1"/>
    </xf>
    <xf numFmtId="49" fontId="7" fillId="5" borderId="1" xfId="4" applyNumberFormat="1" applyFont="1" applyFill="1" applyBorder="1" applyAlignment="1" applyProtection="1">
      <alignment vertical="center"/>
      <protection locked="0"/>
    </xf>
    <xf numFmtId="49" fontId="3" fillId="5" borderId="1" xfId="3" applyFont="1" applyFill="1" applyBorder="1" applyAlignment="1" applyProtection="1">
      <alignment horizontal="center" vertical="center" wrapText="1"/>
      <protection locked="0"/>
    </xf>
    <xf numFmtId="1" fontId="3" fillId="5"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horizontal="right" vertical="center" wrapText="1"/>
      <protection locked="0"/>
    </xf>
    <xf numFmtId="164" fontId="3" fillId="7" borderId="1" xfId="1" applyNumberFormat="1" applyFont="1" applyFill="1" applyBorder="1" applyAlignment="1">
      <alignment horizontal="right" vertical="center" wrapText="1"/>
    </xf>
    <xf numFmtId="42" fontId="3" fillId="6" borderId="1" xfId="2" applyFont="1" applyFill="1" applyBorder="1" applyAlignment="1">
      <alignment horizontal="right" vertical="center" wrapText="1"/>
    </xf>
    <xf numFmtId="0" fontId="3" fillId="6" borderId="1" xfId="5" applyFont="1" applyFill="1" applyBorder="1" applyAlignment="1">
      <alignment horizontal="center" vertical="center" wrapText="1"/>
    </xf>
    <xf numFmtId="0" fontId="3" fillId="6" borderId="1" xfId="5" applyFont="1" applyFill="1" applyBorder="1" applyAlignment="1">
      <alignment horizontal="left" vertical="center" wrapText="1"/>
    </xf>
    <xf numFmtId="0" fontId="3" fillId="6" borderId="1" xfId="5" applyFont="1" applyFill="1" applyBorder="1" applyAlignment="1">
      <alignment vertical="center" wrapText="1"/>
    </xf>
    <xf numFmtId="0" fontId="3" fillId="5" borderId="1" xfId="6" applyFont="1" applyFill="1" applyBorder="1" applyAlignment="1" applyProtection="1">
      <alignment horizontal="left" vertical="center" wrapText="1"/>
    </xf>
    <xf numFmtId="0" fontId="3" fillId="5" borderId="1" xfId="5" applyFont="1" applyFill="1" applyBorder="1" applyAlignment="1">
      <alignment horizontal="center" vertical="center" wrapText="1"/>
    </xf>
    <xf numFmtId="49" fontId="7" fillId="5" borderId="1" xfId="4" applyNumberFormat="1" applyFont="1" applyFill="1" applyBorder="1" applyAlignment="1" applyProtection="1">
      <alignment horizontal="left" vertical="center"/>
      <protection locked="0"/>
    </xf>
    <xf numFmtId="164" fontId="3" fillId="5" borderId="1" xfId="2" applyNumberFormat="1" applyFont="1" applyFill="1" applyBorder="1" applyAlignment="1" applyProtection="1">
      <alignment horizontal="right" vertical="center" wrapText="1"/>
      <protection locked="0"/>
    </xf>
    <xf numFmtId="0" fontId="4" fillId="5" borderId="1" xfId="6" applyFont="1" applyFill="1" applyBorder="1" applyAlignment="1" applyProtection="1">
      <alignment horizontal="left" vertical="center" wrapText="1"/>
    </xf>
    <xf numFmtId="0" fontId="2" fillId="0" borderId="0" xfId="0" applyFont="1" applyAlignment="1">
      <alignment vertical="center"/>
    </xf>
    <xf numFmtId="42" fontId="3" fillId="5" borderId="1" xfId="2" applyFont="1" applyFill="1" applyBorder="1" applyAlignment="1" applyProtection="1">
      <alignment horizontal="center" vertical="center" wrapText="1"/>
      <protection locked="0"/>
    </xf>
    <xf numFmtId="49" fontId="3" fillId="5" borderId="1" xfId="4" applyNumberFormat="1" applyFont="1" applyFill="1" applyBorder="1" applyAlignment="1" applyProtection="1">
      <alignment horizontal="center" vertical="center"/>
      <protection locked="0"/>
    </xf>
    <xf numFmtId="42" fontId="3" fillId="5" borderId="1" xfId="2" applyFont="1" applyFill="1" applyBorder="1" applyAlignment="1" applyProtection="1">
      <alignment horizontal="right" vertical="center" wrapText="1"/>
      <protection locked="0"/>
    </xf>
    <xf numFmtId="17" fontId="3" fillId="6" borderId="1" xfId="5" applyNumberFormat="1" applyFont="1" applyFill="1" applyBorder="1" applyAlignment="1">
      <alignment horizontal="center" vertical="center" wrapText="1"/>
    </xf>
    <xf numFmtId="15" fontId="3" fillId="5" borderId="1" xfId="6" applyNumberFormat="1" applyFont="1" applyFill="1" applyBorder="1" applyAlignment="1" applyProtection="1">
      <alignment horizontal="center" vertical="center" wrapText="1"/>
    </xf>
    <xf numFmtId="49" fontId="3" fillId="5" borderId="1" xfId="3" applyFont="1" applyFill="1" applyBorder="1" applyAlignment="1" applyProtection="1">
      <alignment vertical="center" wrapText="1"/>
      <protection locked="0"/>
    </xf>
    <xf numFmtId="0" fontId="3" fillId="5" borderId="1" xfId="5" applyFont="1" applyFill="1" applyBorder="1" applyAlignment="1">
      <alignment vertical="center" wrapText="1"/>
    </xf>
    <xf numFmtId="0" fontId="3" fillId="5" borderId="1" xfId="6" applyFont="1" applyFill="1" applyBorder="1" applyAlignment="1" applyProtection="1">
      <alignment vertical="center" wrapText="1"/>
    </xf>
    <xf numFmtId="49" fontId="3" fillId="2" borderId="1" xfId="3" applyFont="1" applyFill="1" applyBorder="1" applyAlignment="1" applyProtection="1">
      <alignment vertical="center" wrapText="1"/>
      <protection locked="0"/>
    </xf>
    <xf numFmtId="49" fontId="3" fillId="2" borderId="1" xfId="4" applyNumberFormat="1" applyFont="1" applyFill="1" applyBorder="1" applyAlignment="1" applyProtection="1">
      <alignment horizontal="center" vertical="center"/>
      <protection locked="0"/>
    </xf>
    <xf numFmtId="49" fontId="7" fillId="2" borderId="1" xfId="4" applyNumberFormat="1" applyFont="1" applyFill="1" applyBorder="1" applyAlignment="1" applyProtection="1">
      <alignment vertical="center"/>
      <protection locked="0"/>
    </xf>
    <xf numFmtId="49" fontId="3" fillId="2" borderId="1" xfId="3" applyFont="1" applyFill="1" applyBorder="1" applyAlignment="1" applyProtection="1">
      <alignment horizontal="center" vertical="center" wrapText="1"/>
      <protection locked="0"/>
    </xf>
    <xf numFmtId="164" fontId="3" fillId="2" borderId="1" xfId="3" applyNumberFormat="1" applyFont="1" applyFill="1" applyBorder="1" applyAlignment="1" applyProtection="1">
      <alignment horizontal="center" vertical="center" wrapText="1"/>
      <protection locked="0"/>
    </xf>
    <xf numFmtId="164" fontId="3" fillId="2" borderId="1" xfId="3" applyNumberFormat="1" applyFont="1" applyFill="1" applyBorder="1" applyAlignment="1" applyProtection="1">
      <alignment horizontal="right" vertical="center" wrapText="1"/>
      <protection locked="0"/>
    </xf>
    <xf numFmtId="42" fontId="3" fillId="2" borderId="1" xfId="2" applyFont="1" applyFill="1" applyBorder="1" applyAlignment="1" applyProtection="1">
      <alignment horizontal="right" vertical="center" wrapText="1"/>
      <protection locked="0"/>
    </xf>
    <xf numFmtId="0" fontId="3" fillId="3" borderId="1" xfId="5" applyFont="1" applyFill="1" applyBorder="1" applyAlignment="1">
      <alignment horizontal="center" vertical="center" wrapText="1"/>
    </xf>
    <xf numFmtId="49" fontId="3" fillId="2" borderId="1" xfId="3" applyFont="1" applyFill="1" applyBorder="1" applyAlignment="1" applyProtection="1">
      <alignment horizontal="left" vertical="center" wrapText="1"/>
      <protection locked="0"/>
    </xf>
    <xf numFmtId="0" fontId="3" fillId="2" borderId="1" xfId="5" applyFont="1" applyFill="1" applyBorder="1" applyAlignment="1">
      <alignment vertical="center" wrapText="1"/>
    </xf>
    <xf numFmtId="17" fontId="3" fillId="3" borderId="1" xfId="5" applyNumberFormat="1" applyFont="1" applyFill="1" applyBorder="1" applyAlignment="1">
      <alignment horizontal="center" vertical="center" wrapText="1"/>
    </xf>
    <xf numFmtId="15" fontId="3" fillId="2" borderId="1" xfId="6" applyNumberFormat="1" applyFont="1" applyFill="1" applyBorder="1" applyAlignment="1" applyProtection="1">
      <alignment horizontal="center" vertical="center" wrapText="1"/>
    </xf>
    <xf numFmtId="0" fontId="3" fillId="2" borderId="1" xfId="6" applyFont="1" applyFill="1" applyBorder="1" applyAlignment="1" applyProtection="1">
      <alignment vertical="center" wrapText="1"/>
    </xf>
    <xf numFmtId="0" fontId="3" fillId="5" borderId="1" xfId="6" applyFont="1" applyFill="1" applyBorder="1" applyAlignment="1" applyProtection="1">
      <alignment horizontal="center" vertical="center" wrapText="1"/>
    </xf>
    <xf numFmtId="49" fontId="3" fillId="5" borderId="1" xfId="3" applyFont="1" applyFill="1" applyBorder="1" applyAlignment="1" applyProtection="1">
      <alignment horizontal="justify" vertical="center" wrapText="1"/>
      <protection locked="0"/>
    </xf>
    <xf numFmtId="49" fontId="3" fillId="8" borderId="1" xfId="3" applyFont="1" applyFill="1" applyBorder="1" applyAlignment="1" applyProtection="1">
      <alignment horizontal="center" vertical="center" wrapText="1"/>
      <protection locked="0"/>
    </xf>
    <xf numFmtId="17" fontId="3" fillId="5" borderId="1" xfId="5" applyNumberFormat="1" applyFont="1" applyFill="1" applyBorder="1" applyAlignment="1">
      <alignment horizontal="center" vertical="center" wrapText="1"/>
    </xf>
    <xf numFmtId="0" fontId="3" fillId="3" borderId="1" xfId="5" applyFont="1" applyFill="1" applyBorder="1" applyAlignment="1">
      <alignment vertical="center" wrapText="1"/>
    </xf>
    <xf numFmtId="17"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49" fontId="3" fillId="9" borderId="1" xfId="3" applyFont="1" applyFill="1" applyBorder="1" applyAlignment="1" applyProtection="1">
      <alignment horizontal="left" vertical="center" wrapText="1"/>
      <protection locked="0"/>
    </xf>
    <xf numFmtId="164" fontId="3" fillId="9" borderId="1" xfId="3" applyNumberFormat="1" applyFont="1" applyFill="1" applyBorder="1" applyAlignment="1" applyProtection="1">
      <alignment horizontal="right" vertical="center" wrapText="1"/>
      <protection locked="0"/>
    </xf>
    <xf numFmtId="49" fontId="3" fillId="9" borderId="1" xfId="4" applyNumberFormat="1" applyFont="1" applyFill="1" applyBorder="1" applyAlignment="1" applyProtection="1">
      <alignment horizontal="center" vertical="center"/>
      <protection locked="0"/>
    </xf>
    <xf numFmtId="49" fontId="7" fillId="9" borderId="1" xfId="4" applyNumberFormat="1" applyFont="1" applyFill="1" applyBorder="1" applyAlignment="1" applyProtection="1">
      <alignment vertical="center"/>
      <protection locked="0"/>
    </xf>
    <xf numFmtId="49" fontId="3" fillId="9" borderId="1" xfId="3" applyFont="1" applyFill="1" applyBorder="1" applyAlignment="1" applyProtection="1">
      <alignment horizontal="center" vertical="center" wrapText="1"/>
      <protection locked="0"/>
    </xf>
    <xf numFmtId="164" fontId="3" fillId="9" borderId="1" xfId="3" applyNumberFormat="1" applyFont="1" applyFill="1" applyBorder="1" applyAlignment="1" applyProtection="1">
      <alignment horizontal="center" vertical="center" wrapText="1"/>
      <protection locked="0"/>
    </xf>
    <xf numFmtId="164" fontId="10" fillId="2" borderId="1" xfId="3" applyNumberFormat="1" applyFont="1" applyFill="1" applyBorder="1" applyAlignment="1" applyProtection="1">
      <alignment horizontal="center" vertical="center" wrapText="1"/>
      <protection locked="0"/>
    </xf>
    <xf numFmtId="42" fontId="3" fillId="9" borderId="1" xfId="2" applyFont="1" applyFill="1" applyBorder="1" applyAlignment="1" applyProtection="1">
      <alignment horizontal="right" vertical="center" wrapText="1"/>
      <protection locked="0"/>
    </xf>
    <xf numFmtId="15" fontId="3" fillId="2" borderId="1" xfId="5" applyNumberFormat="1" applyFont="1" applyFill="1" applyBorder="1" applyAlignment="1">
      <alignment horizontal="center" vertical="center" wrapText="1"/>
    </xf>
    <xf numFmtId="0" fontId="3" fillId="2" borderId="1" xfId="6" applyFont="1" applyFill="1" applyBorder="1" applyAlignment="1" applyProtection="1">
      <alignment horizontal="left" vertical="center" wrapText="1"/>
    </xf>
    <xf numFmtId="42" fontId="2" fillId="2" borderId="1" xfId="2" applyFont="1" applyFill="1" applyBorder="1" applyAlignment="1" applyProtection="1">
      <alignment horizontal="center" vertical="center" wrapText="1"/>
      <protection locked="0"/>
    </xf>
    <xf numFmtId="164" fontId="3" fillId="8" borderId="1" xfId="3" applyNumberFormat="1" applyFont="1" applyFill="1" applyBorder="1" applyAlignment="1" applyProtection="1">
      <alignment horizontal="right" vertical="center" wrapText="1"/>
      <protection locked="0"/>
    </xf>
    <xf numFmtId="49" fontId="3" fillId="8" borderId="1" xfId="4" applyNumberFormat="1" applyFont="1" applyFill="1" applyBorder="1" applyAlignment="1" applyProtection="1">
      <alignment horizontal="center" vertical="center"/>
      <protection locked="0"/>
    </xf>
    <xf numFmtId="49" fontId="7" fillId="8" borderId="1" xfId="4" applyNumberFormat="1" applyFont="1" applyFill="1" applyBorder="1" applyAlignment="1" applyProtection="1">
      <alignment vertical="center"/>
      <protection locked="0"/>
    </xf>
    <xf numFmtId="164" fontId="3" fillId="8" borderId="1" xfId="3" applyNumberFormat="1" applyFont="1" applyFill="1" applyBorder="1" applyAlignment="1" applyProtection="1">
      <alignment horizontal="center" vertical="center" wrapText="1"/>
      <protection locked="0"/>
    </xf>
    <xf numFmtId="5" fontId="11" fillId="5" borderId="1" xfId="7" applyNumberFormat="1" applyFont="1" applyFill="1" applyBorder="1" applyAlignment="1">
      <alignment vertical="center" wrapText="1"/>
    </xf>
    <xf numFmtId="15" fontId="3" fillId="5" borderId="1" xfId="5" applyNumberFormat="1" applyFont="1" applyFill="1" applyBorder="1" applyAlignment="1">
      <alignment horizontal="center" vertical="center" wrapText="1"/>
    </xf>
    <xf numFmtId="5" fontId="11" fillId="5" borderId="1" xfId="7" applyNumberFormat="1" applyFont="1" applyFill="1" applyBorder="1" applyAlignment="1">
      <alignment horizontal="right" vertical="center" wrapText="1"/>
    </xf>
    <xf numFmtId="5" fontId="3" fillId="5" borderId="1" xfId="2" applyNumberFormat="1" applyFont="1" applyFill="1" applyBorder="1" applyAlignment="1" applyProtection="1">
      <alignment horizontal="right" vertical="center" wrapText="1"/>
      <protection locked="0"/>
    </xf>
    <xf numFmtId="0" fontId="3" fillId="5" borderId="1" xfId="6" applyFont="1" applyFill="1" applyBorder="1" applyAlignment="1" applyProtection="1">
      <alignment horizontal="justify" vertical="center" wrapText="1"/>
    </xf>
    <xf numFmtId="0" fontId="3" fillId="6" borderId="1" xfId="5" applyFont="1" applyFill="1" applyBorder="1" applyAlignment="1">
      <alignment horizontal="justify" vertical="center" wrapText="1"/>
    </xf>
    <xf numFmtId="164" fontId="3" fillId="10" borderId="1" xfId="3" applyNumberFormat="1" applyFont="1" applyFill="1" applyBorder="1" applyAlignment="1" applyProtection="1">
      <alignment horizontal="right" vertical="center" wrapText="1"/>
      <protection locked="0"/>
    </xf>
    <xf numFmtId="0" fontId="11" fillId="2" borderId="1" xfId="5" applyFont="1" applyFill="1" applyBorder="1" applyAlignment="1">
      <alignment vertical="center" wrapText="1"/>
    </xf>
    <xf numFmtId="0" fontId="11" fillId="5" borderId="1" xfId="5" applyFont="1" applyFill="1" applyBorder="1" applyAlignment="1">
      <alignment vertical="center" wrapText="1"/>
    </xf>
    <xf numFmtId="164" fontId="3" fillId="11" borderId="1" xfId="3" applyNumberFormat="1" applyFont="1" applyFill="1" applyBorder="1" applyAlignment="1" applyProtection="1">
      <alignment horizontal="right" vertical="center" wrapText="1"/>
      <protection locked="0"/>
    </xf>
    <xf numFmtId="49" fontId="3" fillId="0" borderId="1" xfId="3" applyFont="1" applyFill="1" applyBorder="1" applyAlignment="1" applyProtection="1">
      <alignment horizontal="center" vertical="center" wrapText="1"/>
      <protection locked="0"/>
    </xf>
    <xf numFmtId="49" fontId="7" fillId="0" borderId="1" xfId="4" applyNumberFormat="1" applyFont="1" applyFill="1" applyBorder="1" applyAlignment="1" applyProtection="1">
      <alignment vertical="center"/>
      <protection locked="0"/>
    </xf>
    <xf numFmtId="164" fontId="3" fillId="0" borderId="1" xfId="3"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horizontal="right" vertical="center" wrapText="1"/>
      <protection locked="0"/>
    </xf>
    <xf numFmtId="42" fontId="3" fillId="0" borderId="1" xfId="2" applyFont="1" applyFill="1" applyBorder="1" applyAlignment="1" applyProtection="1">
      <alignment horizontal="right" vertical="center" wrapText="1"/>
      <protection locked="0"/>
    </xf>
    <xf numFmtId="49" fontId="3" fillId="0" borderId="1" xfId="3" applyFont="1" applyFill="1" applyBorder="1" applyAlignment="1" applyProtection="1">
      <alignment horizontal="left" vertical="center" wrapText="1"/>
      <protection locked="0"/>
    </xf>
    <xf numFmtId="0" fontId="3" fillId="0" borderId="1" xfId="5" applyFont="1" applyFill="1" applyBorder="1" applyAlignment="1">
      <alignment vertical="center" wrapText="1"/>
    </xf>
    <xf numFmtId="17" fontId="3" fillId="0" borderId="1" xfId="5" applyNumberFormat="1" applyFont="1" applyFill="1" applyBorder="1" applyAlignment="1">
      <alignment horizontal="center" vertical="center" wrapText="1"/>
    </xf>
    <xf numFmtId="0" fontId="3" fillId="0" borderId="1" xfId="6" applyFont="1" applyFill="1" applyBorder="1" applyAlignment="1" applyProtection="1">
      <alignment horizontal="left" vertical="center" wrapText="1"/>
    </xf>
    <xf numFmtId="49" fontId="3" fillId="2" borderId="1" xfId="3" applyFont="1" applyFill="1" applyBorder="1" applyAlignment="1" applyProtection="1">
      <alignment horizontal="justify" vertical="center" wrapText="1"/>
      <protection locked="0"/>
    </xf>
    <xf numFmtId="0" fontId="3" fillId="2" borderId="1" xfId="6" applyFont="1" applyFill="1" applyBorder="1" applyAlignment="1" applyProtection="1">
      <alignment horizontal="justify" vertical="center" wrapText="1"/>
    </xf>
    <xf numFmtId="0" fontId="12" fillId="2" borderId="2" xfId="5" applyFont="1" applyFill="1" applyBorder="1" applyAlignment="1">
      <alignment vertical="center" wrapText="1"/>
    </xf>
    <xf numFmtId="49" fontId="3" fillId="12" borderId="1" xfId="3" applyFont="1" applyFill="1" applyBorder="1" applyAlignment="1" applyProtection="1">
      <alignment horizontal="center" vertical="center" wrapText="1"/>
      <protection locked="0"/>
    </xf>
    <xf numFmtId="164" fontId="3" fillId="5" borderId="1" xfId="1" applyNumberFormat="1" applyFont="1" applyFill="1" applyBorder="1" applyAlignment="1" applyProtection="1">
      <alignment horizontal="right" vertical="center" wrapText="1"/>
      <protection locked="0"/>
    </xf>
    <xf numFmtId="49" fontId="13" fillId="13" borderId="0" xfId="3" applyFont="1" applyFill="1" applyBorder="1" applyAlignment="1" applyProtection="1">
      <alignment horizontal="left" vertical="center" wrapText="1"/>
      <protection locked="0"/>
    </xf>
    <xf numFmtId="49" fontId="13" fillId="13" borderId="1" xfId="3" applyFont="1" applyFill="1" applyBorder="1" applyAlignment="1" applyProtection="1">
      <alignment horizontal="left" vertical="center" wrapText="1"/>
      <protection locked="0"/>
    </xf>
    <xf numFmtId="164" fontId="3" fillId="2" borderId="1" xfId="1" applyNumberFormat="1" applyFont="1" applyFill="1" applyBorder="1" applyAlignment="1" applyProtection="1">
      <alignment horizontal="right" vertical="center" wrapText="1"/>
      <protection locked="0"/>
    </xf>
    <xf numFmtId="49" fontId="4" fillId="0" borderId="1" xfId="3" applyFont="1" applyFill="1" applyBorder="1" applyAlignment="1" applyProtection="1">
      <alignment horizontal="center" vertical="center" wrapText="1"/>
      <protection locked="0"/>
    </xf>
    <xf numFmtId="49" fontId="7" fillId="0" borderId="1" xfId="4" applyNumberFormat="1" applyFont="1" applyFill="1" applyBorder="1" applyAlignment="1" applyProtection="1">
      <alignment horizontal="left" vertical="center"/>
      <protection locked="0"/>
    </xf>
    <xf numFmtId="164" fontId="3" fillId="0" borderId="1" xfId="7" applyNumberFormat="1" applyFont="1" applyFill="1" applyBorder="1" applyAlignment="1">
      <alignment horizontal="right" vertical="center" wrapText="1"/>
    </xf>
    <xf numFmtId="42" fontId="3" fillId="0" borderId="1" xfId="2" applyFont="1" applyFill="1" applyBorder="1" applyAlignment="1">
      <alignment horizontal="right" vertical="center" wrapText="1"/>
    </xf>
    <xf numFmtId="164" fontId="3" fillId="0" borderId="1" xfId="7" applyNumberFormat="1" applyFont="1" applyFill="1" applyBorder="1" applyAlignment="1">
      <alignment vertical="center" wrapText="1"/>
    </xf>
    <xf numFmtId="3" fontId="3" fillId="0" borderId="1" xfId="3" applyNumberFormat="1" applyFont="1" applyFill="1" applyBorder="1" applyAlignment="1" applyProtection="1">
      <alignment horizontal="center" vertical="center" wrapText="1"/>
      <protection locked="0"/>
    </xf>
    <xf numFmtId="0" fontId="3" fillId="0" borderId="1" xfId="5" applyFont="1" applyFill="1" applyBorder="1" applyAlignment="1">
      <alignment horizontal="center" vertical="center" wrapText="1"/>
    </xf>
    <xf numFmtId="49" fontId="4" fillId="5" borderId="1" xfId="3" applyFont="1" applyFill="1" applyBorder="1" applyAlignment="1" applyProtection="1">
      <alignment horizontal="center" vertical="center" wrapText="1"/>
      <protection locked="0"/>
    </xf>
    <xf numFmtId="0" fontId="3" fillId="6" borderId="1" xfId="0" applyFont="1" applyFill="1" applyBorder="1" applyAlignment="1">
      <alignment vertical="center" wrapText="1"/>
    </xf>
    <xf numFmtId="164" fontId="11" fillId="5" borderId="1" xfId="7" applyNumberFormat="1" applyFont="1" applyFill="1" applyBorder="1" applyAlignment="1">
      <alignment vertical="center" wrapText="1"/>
    </xf>
    <xf numFmtId="41" fontId="3" fillId="5" borderId="1" xfId="1" applyFont="1" applyFill="1" applyBorder="1" applyAlignment="1">
      <alignment horizontal="right" vertical="center"/>
    </xf>
    <xf numFmtId="42" fontId="3" fillId="5" borderId="1" xfId="2" applyFont="1" applyFill="1" applyBorder="1" applyAlignment="1">
      <alignment horizontal="right" vertical="center" wrapText="1"/>
    </xf>
    <xf numFmtId="164" fontId="3" fillId="5" borderId="1" xfId="7" applyNumberFormat="1" applyFont="1" applyFill="1" applyBorder="1" applyAlignment="1">
      <alignment vertical="center" wrapText="1"/>
    </xf>
    <xf numFmtId="0" fontId="13" fillId="6" borderId="1" xfId="5"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165" fontId="3" fillId="5" borderId="1" xfId="3" applyNumberFormat="1" applyFont="1" applyFill="1" applyBorder="1" applyAlignment="1" applyProtection="1">
      <alignment horizontal="center" vertical="center" wrapText="1"/>
      <protection locked="0"/>
    </xf>
    <xf numFmtId="15" fontId="3" fillId="6" borderId="1" xfId="0"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49" fontId="4" fillId="12" borderId="1" xfId="3" applyFont="1" applyFill="1" applyBorder="1" applyAlignment="1" applyProtection="1">
      <alignment horizontal="center" vertical="center" wrapText="1"/>
      <protection locked="0"/>
    </xf>
    <xf numFmtId="49" fontId="7" fillId="12" borderId="1" xfId="4" applyNumberFormat="1" applyFont="1" applyFill="1" applyBorder="1" applyAlignment="1" applyProtection="1">
      <alignment vertical="center"/>
      <protection locked="0"/>
    </xf>
    <xf numFmtId="49" fontId="7" fillId="12" borderId="1" xfId="4" applyNumberFormat="1" applyFont="1" applyFill="1" applyBorder="1" applyAlignment="1" applyProtection="1">
      <alignment horizontal="center" vertical="center"/>
      <protection locked="0"/>
    </xf>
    <xf numFmtId="164" fontId="3" fillId="12" borderId="1" xfId="3" applyNumberFormat="1" applyFont="1" applyFill="1" applyBorder="1" applyAlignment="1" applyProtection="1">
      <alignment horizontal="center" vertical="center" wrapText="1"/>
      <protection locked="0"/>
    </xf>
    <xf numFmtId="164" fontId="3" fillId="12" borderId="1" xfId="3" applyNumberFormat="1" applyFont="1" applyFill="1" applyBorder="1" applyAlignment="1" applyProtection="1">
      <alignment horizontal="right" vertical="center" wrapText="1"/>
      <protection locked="0"/>
    </xf>
    <xf numFmtId="49" fontId="3" fillId="12" borderId="1" xfId="3" applyFont="1" applyFill="1" applyBorder="1" applyAlignment="1" applyProtection="1">
      <alignment horizontal="left" vertical="center" wrapText="1"/>
      <protection locked="0"/>
    </xf>
    <xf numFmtId="42" fontId="3" fillId="0" borderId="1" xfId="2" applyFont="1" applyFill="1" applyBorder="1" applyAlignment="1" applyProtection="1">
      <alignment horizontal="center" vertical="center" wrapText="1"/>
      <protection locked="0"/>
    </xf>
    <xf numFmtId="42" fontId="3" fillId="10"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49" fontId="3" fillId="2" borderId="3" xfId="3" applyFont="1" applyFill="1" applyBorder="1" applyAlignment="1" applyProtection="1">
      <alignment horizontal="center" vertical="center" wrapText="1"/>
      <protection locked="0"/>
    </xf>
    <xf numFmtId="42" fontId="3" fillId="2" borderId="3" xfId="2" applyFont="1" applyFill="1" applyBorder="1" applyAlignment="1" applyProtection="1">
      <alignment horizontal="center" vertical="center" wrapText="1"/>
      <protection locked="0"/>
    </xf>
    <xf numFmtId="42" fontId="3" fillId="10" borderId="3" xfId="2" applyFont="1" applyFill="1" applyBorder="1" applyAlignment="1" applyProtection="1">
      <alignment horizontal="center" vertical="center" wrapText="1"/>
      <protection locked="0"/>
    </xf>
    <xf numFmtId="49" fontId="3" fillId="2" borderId="3" xfId="3" applyFont="1" applyFill="1" applyBorder="1" applyAlignment="1" applyProtection="1">
      <alignment horizontal="left" vertical="center" wrapText="1"/>
      <protection locked="0"/>
    </xf>
    <xf numFmtId="0" fontId="2" fillId="2" borderId="1" xfId="0" applyFont="1" applyFill="1" applyBorder="1" applyAlignment="1">
      <alignment vertical="center"/>
    </xf>
    <xf numFmtId="42" fontId="12" fillId="2" borderId="1" xfId="2" applyFont="1" applyFill="1" applyBorder="1" applyAlignment="1" applyProtection="1">
      <alignment horizontal="center" vertical="center" wrapText="1"/>
      <protection locked="0"/>
    </xf>
    <xf numFmtId="49" fontId="4" fillId="14" borderId="1" xfId="3" applyFont="1" applyFill="1" applyBorder="1" applyAlignment="1" applyProtection="1">
      <alignment horizontal="center" vertical="center" wrapText="1"/>
      <protection locked="0"/>
    </xf>
    <xf numFmtId="0" fontId="3" fillId="15" borderId="1" xfId="0" applyFont="1" applyFill="1" applyBorder="1" applyAlignment="1">
      <alignment vertical="center" wrapText="1"/>
    </xf>
    <xf numFmtId="49" fontId="3" fillId="14" borderId="1" xfId="4" applyNumberFormat="1" applyFont="1" applyFill="1" applyBorder="1" applyAlignment="1" applyProtection="1">
      <alignment horizontal="center" vertical="center"/>
      <protection locked="0"/>
    </xf>
    <xf numFmtId="49" fontId="7" fillId="14" borderId="1" xfId="4" applyNumberFormat="1" applyFont="1" applyFill="1" applyBorder="1" applyAlignment="1" applyProtection="1">
      <alignment horizontal="left" vertical="center"/>
      <protection locked="0"/>
    </xf>
    <xf numFmtId="49" fontId="3" fillId="14" borderId="1" xfId="3" applyFont="1" applyFill="1" applyBorder="1" applyAlignment="1" applyProtection="1">
      <alignment horizontal="center" vertical="center" wrapText="1"/>
      <protection locked="0"/>
    </xf>
    <xf numFmtId="164" fontId="3" fillId="14" borderId="1" xfId="3" applyNumberFormat="1" applyFont="1" applyFill="1" applyBorder="1" applyAlignment="1" applyProtection="1">
      <alignment horizontal="center" vertical="center" wrapText="1"/>
      <protection locked="0"/>
    </xf>
    <xf numFmtId="164" fontId="11" fillId="14" borderId="1" xfId="7" applyNumberFormat="1" applyFont="1" applyFill="1" applyBorder="1" applyAlignment="1">
      <alignment vertical="center" wrapText="1"/>
    </xf>
    <xf numFmtId="164" fontId="3" fillId="14" borderId="1" xfId="7" applyNumberFormat="1" applyFont="1" applyFill="1" applyBorder="1" applyAlignment="1">
      <alignment vertical="center" wrapText="1"/>
    </xf>
    <xf numFmtId="42" fontId="3" fillId="14" borderId="1" xfId="2" applyFont="1" applyFill="1" applyBorder="1" applyAlignment="1">
      <alignment horizontal="right" vertical="center" wrapText="1"/>
    </xf>
    <xf numFmtId="164" fontId="3" fillId="14" borderId="1" xfId="2" applyNumberFormat="1" applyFont="1" applyFill="1" applyBorder="1" applyAlignment="1">
      <alignment horizontal="right" vertical="center" wrapText="1"/>
    </xf>
    <xf numFmtId="0" fontId="3" fillId="15" borderId="1" xfId="5" applyFont="1" applyFill="1" applyBorder="1" applyAlignment="1">
      <alignment horizontal="center" vertical="center" wrapText="1"/>
    </xf>
    <xf numFmtId="0" fontId="3" fillId="14" borderId="1" xfId="5" applyFont="1" applyFill="1" applyBorder="1" applyAlignment="1">
      <alignment vertical="center" wrapText="1"/>
    </xf>
    <xf numFmtId="164" fontId="3" fillId="15" borderId="1" xfId="1" applyNumberFormat="1" applyFont="1" applyFill="1" applyBorder="1" applyAlignment="1">
      <alignment horizontal="center" vertical="center" wrapText="1"/>
    </xf>
    <xf numFmtId="3" fontId="3" fillId="14" borderId="1" xfId="3" applyNumberFormat="1" applyFont="1" applyFill="1" applyBorder="1" applyAlignment="1" applyProtection="1">
      <alignment horizontal="center" vertical="center" wrapText="1"/>
      <protection locked="0"/>
    </xf>
    <xf numFmtId="17" fontId="3" fillId="14" borderId="1" xfId="5" applyNumberFormat="1" applyFont="1" applyFill="1" applyBorder="1" applyAlignment="1">
      <alignment horizontal="center" vertical="center" wrapText="1"/>
    </xf>
    <xf numFmtId="15" fontId="3" fillId="15" borderId="1" xfId="0" applyNumberFormat="1" applyFont="1" applyFill="1" applyBorder="1" applyAlignment="1">
      <alignment horizontal="center" vertical="center" wrapText="1"/>
    </xf>
    <xf numFmtId="0" fontId="3" fillId="15" borderId="1" xfId="5" applyFont="1" applyFill="1" applyBorder="1" applyAlignment="1">
      <alignment vertical="center" wrapText="1"/>
    </xf>
    <xf numFmtId="0" fontId="11" fillId="15" borderId="1" xfId="5" applyFont="1" applyFill="1" applyBorder="1" applyAlignment="1">
      <alignment horizontal="center" vertical="center" wrapText="1"/>
    </xf>
    <xf numFmtId="164" fontId="3" fillId="5" borderId="1" xfId="2" applyNumberFormat="1" applyFont="1" applyFill="1" applyBorder="1" applyAlignment="1">
      <alignment horizontal="right" vertical="center" wrapText="1"/>
    </xf>
    <xf numFmtId="3" fontId="3" fillId="5" borderId="1" xfId="3" applyNumberFormat="1" applyFont="1" applyFill="1" applyBorder="1" applyAlignment="1" applyProtection="1">
      <alignment horizontal="center" vertical="center" wrapText="1"/>
      <protection locked="0"/>
    </xf>
    <xf numFmtId="164" fontId="3" fillId="5" borderId="1" xfId="7" applyNumberFormat="1" applyFont="1" applyFill="1" applyBorder="1" applyAlignment="1">
      <alignment horizontal="right" vertical="center" wrapText="1"/>
    </xf>
    <xf numFmtId="164" fontId="3" fillId="2" borderId="1" xfId="2" applyNumberFormat="1" applyFont="1" applyFill="1" applyBorder="1" applyAlignment="1">
      <alignment horizontal="right" vertical="center" wrapText="1"/>
    </xf>
    <xf numFmtId="165" fontId="3" fillId="14" borderId="1" xfId="3" applyNumberFormat="1" applyFont="1" applyFill="1" applyBorder="1" applyAlignment="1" applyProtection="1">
      <alignment horizontal="center" vertical="center" wrapText="1"/>
      <protection locked="0"/>
    </xf>
    <xf numFmtId="164" fontId="11" fillId="5" borderId="1" xfId="2" applyNumberFormat="1" applyFont="1" applyFill="1" applyBorder="1" applyAlignment="1">
      <alignment vertical="center" wrapText="1"/>
    </xf>
    <xf numFmtId="164" fontId="3" fillId="14" borderId="1" xfId="7" applyNumberFormat="1" applyFont="1" applyFill="1" applyBorder="1" applyAlignment="1">
      <alignment horizontal="right" vertical="center" wrapText="1"/>
    </xf>
    <xf numFmtId="164" fontId="2" fillId="14" borderId="0" xfId="0" applyNumberFormat="1" applyFont="1" applyFill="1" applyAlignment="1">
      <alignment vertical="center"/>
    </xf>
    <xf numFmtId="0" fontId="2" fillId="5" borderId="0" xfId="0" applyFont="1" applyFill="1" applyAlignment="1">
      <alignment vertical="center"/>
    </xf>
    <xf numFmtId="164" fontId="3" fillId="14" borderId="1" xfId="2" applyNumberFormat="1" applyFont="1" applyFill="1" applyBorder="1" applyAlignment="1">
      <alignment vertical="center" wrapText="1"/>
    </xf>
    <xf numFmtId="0" fontId="3" fillId="14" borderId="1" xfId="0" applyFont="1" applyFill="1" applyBorder="1" applyAlignment="1">
      <alignment horizontal="right" vertical="center"/>
    </xf>
    <xf numFmtId="164" fontId="3" fillId="5" borderId="1" xfId="2" applyNumberFormat="1" applyFont="1" applyFill="1" applyBorder="1" applyAlignment="1">
      <alignment vertical="center" wrapText="1"/>
    </xf>
    <xf numFmtId="0" fontId="3" fillId="5" borderId="1" xfId="0" applyFont="1" applyFill="1" applyBorder="1" applyAlignment="1">
      <alignment horizontal="right" vertical="center"/>
    </xf>
    <xf numFmtId="42" fontId="3" fillId="14" borderId="0" xfId="2" applyFont="1" applyFill="1" applyAlignment="1">
      <alignment vertical="center"/>
    </xf>
    <xf numFmtId="42" fontId="3" fillId="14" borderId="0" xfId="2" applyFont="1" applyFill="1" applyAlignment="1">
      <alignment horizontal="right" vertical="center"/>
    </xf>
    <xf numFmtId="0" fontId="3" fillId="16" borderId="1" xfId="0" applyFont="1" applyFill="1" applyBorder="1" applyAlignment="1">
      <alignment vertical="center" wrapText="1"/>
    </xf>
    <xf numFmtId="49" fontId="3" fillId="12" borderId="1" xfId="4" applyNumberFormat="1" applyFont="1" applyFill="1" applyBorder="1" applyAlignment="1" applyProtection="1">
      <alignment horizontal="center" vertical="center"/>
      <protection locked="0"/>
    </xf>
    <xf numFmtId="49" fontId="7" fillId="12" borderId="1" xfId="4" applyNumberFormat="1" applyFont="1" applyFill="1" applyBorder="1" applyAlignment="1" applyProtection="1">
      <alignment horizontal="left" vertical="center"/>
      <protection locked="0"/>
    </xf>
    <xf numFmtId="164" fontId="11" fillId="12" borderId="1" xfId="7" applyNumberFormat="1" applyFont="1" applyFill="1" applyBorder="1" applyAlignment="1">
      <alignment vertical="center" wrapText="1"/>
    </xf>
    <xf numFmtId="164" fontId="3" fillId="12" borderId="1" xfId="7" applyNumberFormat="1" applyFont="1" applyFill="1" applyBorder="1" applyAlignment="1">
      <alignment horizontal="right" vertical="center" wrapText="1"/>
    </xf>
    <xf numFmtId="42" fontId="3" fillId="12" borderId="1" xfId="2" applyFont="1" applyFill="1" applyBorder="1" applyAlignment="1">
      <alignment horizontal="right" vertical="center" wrapText="1"/>
    </xf>
    <xf numFmtId="164" fontId="3" fillId="12" borderId="1" xfId="7" applyNumberFormat="1" applyFont="1" applyFill="1" applyBorder="1" applyAlignment="1">
      <alignment vertical="center" wrapText="1"/>
    </xf>
    <xf numFmtId="0" fontId="3" fillId="16" borderId="1" xfId="5" applyFont="1" applyFill="1" applyBorder="1" applyAlignment="1">
      <alignment horizontal="center" vertical="center" wrapText="1"/>
    </xf>
    <xf numFmtId="0" fontId="3" fillId="12" borderId="1" xfId="5" applyFont="1" applyFill="1" applyBorder="1" applyAlignment="1">
      <alignment vertical="center" wrapText="1"/>
    </xf>
    <xf numFmtId="164" fontId="3" fillId="16" borderId="1" xfId="1" applyNumberFormat="1" applyFont="1" applyFill="1" applyBorder="1" applyAlignment="1">
      <alignment horizontal="center" vertical="center" wrapText="1"/>
    </xf>
    <xf numFmtId="3" fontId="3" fillId="12" borderId="1" xfId="3" applyNumberFormat="1" applyFont="1" applyFill="1" applyBorder="1" applyAlignment="1" applyProtection="1">
      <alignment horizontal="center" vertical="center" wrapText="1"/>
      <protection locked="0"/>
    </xf>
    <xf numFmtId="17" fontId="3" fillId="12" borderId="1" xfId="5" applyNumberFormat="1" applyFont="1" applyFill="1" applyBorder="1" applyAlignment="1">
      <alignment horizontal="center" vertical="center" wrapText="1"/>
    </xf>
    <xf numFmtId="15" fontId="3" fillId="16" borderId="1" xfId="0" applyNumberFormat="1" applyFont="1" applyFill="1" applyBorder="1" applyAlignment="1">
      <alignment horizontal="center" vertical="center" wrapText="1"/>
    </xf>
    <xf numFmtId="0" fontId="3" fillId="16" borderId="1" xfId="5" applyFont="1" applyFill="1" applyBorder="1" applyAlignment="1">
      <alignment vertical="center" wrapText="1"/>
    </xf>
    <xf numFmtId="0" fontId="11" fillId="16" borderId="1" xfId="5" applyFont="1" applyFill="1" applyBorder="1" applyAlignment="1">
      <alignment horizontal="center" vertical="center" wrapText="1"/>
    </xf>
    <xf numFmtId="15" fontId="3" fillId="6" borderId="1" xfId="5" applyNumberFormat="1" applyFont="1" applyFill="1" applyBorder="1" applyAlignment="1">
      <alignment horizontal="center" vertical="center" wrapText="1"/>
    </xf>
    <xf numFmtId="0" fontId="3" fillId="5" borderId="0" xfId="0" applyFont="1" applyFill="1" applyAlignment="1">
      <alignment horizontal="right" vertical="center"/>
    </xf>
    <xf numFmtId="42" fontId="3" fillId="5" borderId="0" xfId="2" applyFont="1" applyFill="1" applyAlignment="1">
      <alignment vertical="center"/>
    </xf>
    <xf numFmtId="42" fontId="3" fillId="5" borderId="0" xfId="2" applyFont="1" applyFill="1" applyAlignment="1">
      <alignment horizontal="right" vertical="center"/>
    </xf>
    <xf numFmtId="41" fontId="3" fillId="5" borderId="1" xfId="1" applyFont="1" applyFill="1" applyBorder="1" applyAlignment="1">
      <alignment vertical="center"/>
    </xf>
    <xf numFmtId="49" fontId="3" fillId="0" borderId="1" xfId="4" applyNumberFormat="1" applyFont="1" applyFill="1" applyBorder="1" applyAlignment="1" applyProtection="1">
      <alignment horizontal="center" vertical="center"/>
      <protection locked="0"/>
    </xf>
    <xf numFmtId="164" fontId="12" fillId="0" borderId="1" xfId="3" applyNumberFormat="1" applyFont="1" applyFill="1" applyBorder="1" applyAlignment="1" applyProtection="1">
      <alignment horizontal="center" vertical="center" wrapText="1"/>
      <protection locked="0"/>
    </xf>
    <xf numFmtId="164" fontId="12" fillId="0" borderId="1" xfId="3" applyNumberFormat="1" applyFont="1" applyFill="1" applyBorder="1" applyAlignment="1" applyProtection="1">
      <alignment horizontal="right" vertical="center" wrapText="1"/>
      <protection locked="0"/>
    </xf>
    <xf numFmtId="164" fontId="3" fillId="0" borderId="1" xfId="1" applyNumberFormat="1" applyFont="1" applyFill="1" applyBorder="1" applyAlignment="1">
      <alignment horizontal="center" vertical="center" wrapText="1"/>
    </xf>
    <xf numFmtId="49" fontId="3" fillId="0" borderId="1" xfId="3" applyFont="1" applyFill="1" applyBorder="1" applyAlignment="1" applyProtection="1">
      <alignment horizontal="center" vertical="center"/>
      <protection locked="0"/>
    </xf>
    <xf numFmtId="15" fontId="3" fillId="0" borderId="1" xfId="5" applyNumberFormat="1" applyFont="1" applyFill="1" applyBorder="1" applyAlignment="1">
      <alignment horizontal="left" vertical="center" wrapText="1"/>
    </xf>
    <xf numFmtId="49" fontId="13" fillId="5" borderId="1" xfId="3" applyFont="1" applyFill="1" applyBorder="1" applyAlignment="1" applyProtection="1">
      <alignment horizontal="left" vertical="center" wrapText="1"/>
      <protection locked="0"/>
    </xf>
    <xf numFmtId="166" fontId="3" fillId="5" borderId="1" xfId="8" applyNumberFormat="1" applyFont="1" applyFill="1" applyBorder="1" applyAlignment="1" applyProtection="1">
      <alignment horizontal="left" vertical="center" wrapText="1"/>
      <protection locked="0"/>
    </xf>
    <xf numFmtId="42" fontId="3" fillId="5" borderId="1" xfId="2" applyFont="1" applyFill="1" applyBorder="1" applyAlignment="1" applyProtection="1">
      <alignment horizontal="left" vertical="center" wrapText="1"/>
      <protection locked="0"/>
    </xf>
    <xf numFmtId="164" fontId="3" fillId="5" borderId="1" xfId="1" applyNumberFormat="1" applyFont="1" applyFill="1" applyBorder="1" applyAlignment="1">
      <alignment horizontal="center" vertical="center" wrapText="1"/>
    </xf>
    <xf numFmtId="49" fontId="3" fillId="5" borderId="1" xfId="3" applyFont="1" applyFill="1" applyBorder="1" applyAlignment="1" applyProtection="1">
      <alignment horizontal="center" vertical="center"/>
      <protection locked="0"/>
    </xf>
    <xf numFmtId="15" fontId="3" fillId="5" borderId="1" xfId="5" applyNumberFormat="1" applyFont="1" applyFill="1" applyBorder="1" applyAlignment="1">
      <alignment horizontal="left" vertical="center" wrapText="1"/>
    </xf>
    <xf numFmtId="0" fontId="4" fillId="5" borderId="1" xfId="5" applyFont="1" applyFill="1" applyBorder="1" applyAlignment="1">
      <alignment vertical="center" wrapText="1"/>
    </xf>
    <xf numFmtId="166" fontId="3" fillId="5" borderId="4" xfId="8" applyNumberFormat="1" applyFont="1" applyFill="1" applyBorder="1" applyAlignment="1" applyProtection="1">
      <alignment horizontal="left" vertical="center" wrapText="1"/>
      <protection locked="0"/>
    </xf>
    <xf numFmtId="42" fontId="3" fillId="5" borderId="4" xfId="2" applyFont="1" applyFill="1" applyBorder="1" applyAlignment="1" applyProtection="1">
      <alignment horizontal="left" vertical="center" wrapText="1"/>
      <protection locked="0"/>
    </xf>
    <xf numFmtId="0" fontId="3" fillId="12" borderId="1" xfId="5" applyFont="1" applyFill="1" applyBorder="1" applyAlignment="1">
      <alignment horizontal="center" vertical="center" wrapText="1"/>
    </xf>
    <xf numFmtId="49" fontId="4" fillId="5" borderId="1" xfId="3" applyFont="1" applyFill="1" applyBorder="1" applyAlignment="1" applyProtection="1">
      <alignment horizontal="left" vertical="center" wrapText="1"/>
      <protection locked="0"/>
    </xf>
    <xf numFmtId="164" fontId="3" fillId="5" borderId="1" xfId="1" applyNumberFormat="1" applyFont="1" applyFill="1" applyBorder="1" applyAlignment="1">
      <alignment horizontal="right" vertical="center" wrapText="1"/>
    </xf>
    <xf numFmtId="164" fontId="3" fillId="5" borderId="1" xfId="1" applyNumberFormat="1" applyFont="1" applyFill="1" applyBorder="1" applyAlignment="1">
      <alignment vertical="center" wrapText="1"/>
    </xf>
    <xf numFmtId="0" fontId="3" fillId="5" borderId="1" xfId="5" applyFont="1" applyFill="1" applyBorder="1" applyAlignment="1">
      <alignment horizontal="left" vertical="center" wrapText="1"/>
    </xf>
    <xf numFmtId="49" fontId="13" fillId="2" borderId="1" xfId="3" applyFont="1" applyFill="1" applyBorder="1" applyAlignment="1" applyProtection="1">
      <alignment horizontal="left" vertical="center" wrapText="1"/>
      <protection locked="0"/>
    </xf>
    <xf numFmtId="49" fontId="7" fillId="2" borderId="1" xfId="4" applyNumberFormat="1" applyFont="1" applyFill="1" applyBorder="1" applyAlignment="1" applyProtection="1">
      <alignment horizontal="left" vertical="center"/>
      <protection locked="0"/>
    </xf>
    <xf numFmtId="164" fontId="3" fillId="2" borderId="1" xfId="1" applyNumberFormat="1" applyFont="1" applyFill="1" applyBorder="1" applyAlignment="1">
      <alignment vertical="center" wrapText="1"/>
    </xf>
    <xf numFmtId="166" fontId="3" fillId="2" borderId="5" xfId="8" applyNumberFormat="1" applyFont="1" applyFill="1" applyBorder="1" applyAlignment="1" applyProtection="1">
      <alignment horizontal="left" vertical="center" wrapText="1"/>
      <protection locked="0"/>
    </xf>
    <xf numFmtId="42" fontId="3" fillId="2" borderId="5" xfId="2" applyFont="1" applyFill="1" applyBorder="1" applyAlignment="1" applyProtection="1">
      <alignment horizontal="left" vertical="center" wrapText="1"/>
      <protection locked="0"/>
    </xf>
    <xf numFmtId="166" fontId="3" fillId="2" borderId="4" xfId="8" applyNumberFormat="1" applyFont="1" applyFill="1" applyBorder="1" applyAlignment="1" applyProtection="1">
      <alignment horizontal="left" vertical="center" wrapText="1"/>
      <protection locked="0"/>
    </xf>
    <xf numFmtId="0" fontId="3" fillId="2" borderId="1" xfId="5" applyFont="1" applyFill="1" applyBorder="1" applyAlignment="1">
      <alignment horizontal="left" vertical="center" wrapText="1"/>
    </xf>
    <xf numFmtId="3" fontId="3" fillId="2" borderId="1" xfId="3"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vertical="center" wrapText="1"/>
      <protection locked="0"/>
    </xf>
    <xf numFmtId="0" fontId="3" fillId="0" borderId="1" xfId="5" applyFont="1" applyFill="1" applyBorder="1" applyAlignment="1">
      <alignment horizontal="left" vertical="center" wrapText="1"/>
    </xf>
    <xf numFmtId="165" fontId="3" fillId="0" borderId="1" xfId="3" applyNumberFormat="1" applyFont="1" applyFill="1" applyBorder="1" applyAlignment="1" applyProtection="1">
      <alignment horizontal="center" vertical="center" wrapText="1"/>
      <protection locked="0"/>
    </xf>
    <xf numFmtId="164" fontId="3" fillId="5" borderId="1" xfId="3" applyNumberFormat="1" applyFont="1" applyFill="1" applyBorder="1" applyAlignment="1" applyProtection="1">
      <alignment vertical="center" wrapText="1"/>
      <protection locked="0"/>
    </xf>
    <xf numFmtId="164" fontId="3" fillId="5" borderId="1" xfId="3" applyNumberFormat="1" applyFont="1" applyFill="1" applyBorder="1" applyAlignment="1" applyProtection="1">
      <alignment horizontal="left" vertical="center" wrapText="1"/>
      <protection locked="0"/>
    </xf>
    <xf numFmtId="0" fontId="3" fillId="5" borderId="1" xfId="3" applyNumberFormat="1" applyFont="1" applyFill="1" applyBorder="1" applyAlignment="1" applyProtection="1">
      <alignment horizontal="center" vertical="center" wrapText="1"/>
      <protection locked="0"/>
    </xf>
    <xf numFmtId="49" fontId="13" fillId="12" borderId="1" xfId="3" applyFont="1" applyFill="1" applyBorder="1" applyAlignment="1" applyProtection="1">
      <alignment horizontal="left" vertical="center" wrapText="1"/>
      <protection locked="0"/>
    </xf>
    <xf numFmtId="164" fontId="3" fillId="12" borderId="1" xfId="1" applyNumberFormat="1" applyFont="1" applyFill="1" applyBorder="1" applyAlignment="1">
      <alignment vertical="center" wrapText="1"/>
    </xf>
    <xf numFmtId="166" fontId="3" fillId="12" borderId="4" xfId="8" applyNumberFormat="1" applyFont="1" applyFill="1" applyBorder="1" applyAlignment="1" applyProtection="1">
      <alignment horizontal="left" vertical="center" wrapText="1"/>
      <protection locked="0"/>
    </xf>
    <xf numFmtId="42" fontId="3" fillId="12" borderId="4" xfId="2" applyFont="1" applyFill="1" applyBorder="1" applyAlignment="1" applyProtection="1">
      <alignment horizontal="left" vertical="center" wrapText="1"/>
      <protection locked="0"/>
    </xf>
    <xf numFmtId="0" fontId="3" fillId="12" borderId="1" xfId="5" applyFont="1" applyFill="1" applyBorder="1" applyAlignment="1">
      <alignment horizontal="left" vertical="center" wrapText="1"/>
    </xf>
    <xf numFmtId="49" fontId="3" fillId="5" borderId="1" xfId="4" applyNumberFormat="1" applyFont="1" applyFill="1" applyBorder="1" applyAlignment="1" applyProtection="1">
      <alignment horizontal="left" vertical="center"/>
      <protection locked="0"/>
    </xf>
    <xf numFmtId="49" fontId="12" fillId="5" borderId="1" xfId="4" applyNumberFormat="1" applyFont="1" applyFill="1" applyBorder="1" applyAlignment="1" applyProtection="1">
      <alignment horizontal="left" vertical="center" wrapText="1"/>
      <protection locked="0"/>
    </xf>
    <xf numFmtId="49" fontId="3" fillId="2" borderId="1" xfId="4" applyNumberFormat="1" applyFont="1" applyFill="1" applyBorder="1" applyAlignment="1" applyProtection="1">
      <alignment horizontal="left" vertical="center"/>
      <protection locked="0"/>
    </xf>
    <xf numFmtId="49" fontId="3" fillId="2" borderId="1" xfId="4" applyNumberFormat="1" applyFont="1" applyFill="1" applyBorder="1" applyAlignment="1" applyProtection="1">
      <alignment horizontal="left" vertical="center" wrapText="1"/>
      <protection locked="0"/>
    </xf>
    <xf numFmtId="164" fontId="4" fillId="10" borderId="1" xfId="3" applyNumberFormat="1" applyFont="1" applyFill="1" applyBorder="1" applyAlignment="1" applyProtection="1">
      <alignment horizontal="center" vertical="center" wrapText="1"/>
      <protection locked="0"/>
    </xf>
    <xf numFmtId="164" fontId="4" fillId="0" borderId="1" xfId="3" applyNumberFormat="1" applyFont="1" applyFill="1" applyBorder="1" applyAlignment="1" applyProtection="1">
      <alignment horizontal="right" vertical="center" wrapText="1"/>
      <protection locked="0"/>
    </xf>
    <xf numFmtId="42" fontId="3" fillId="5" borderId="1" xfId="2" applyFont="1" applyFill="1" applyBorder="1" applyAlignment="1">
      <alignment vertical="center" wrapText="1"/>
    </xf>
    <xf numFmtId="0" fontId="3" fillId="5" borderId="1" xfId="4" applyNumberFormat="1" applyFont="1" applyFill="1" applyBorder="1" applyAlignment="1" applyProtection="1">
      <alignment horizontal="justify" vertical="center" wrapText="1"/>
      <protection locked="0"/>
    </xf>
    <xf numFmtId="49" fontId="7" fillId="5" borderId="1" xfId="4" applyNumberFormat="1" applyFont="1" applyFill="1" applyBorder="1" applyAlignment="1" applyProtection="1">
      <alignment horizontal="center" vertical="center"/>
      <protection locked="0"/>
    </xf>
    <xf numFmtId="42" fontId="3" fillId="12" borderId="1" xfId="2" applyFont="1" applyFill="1" applyBorder="1" applyAlignment="1" applyProtection="1">
      <alignment horizontal="right" vertical="center" wrapText="1"/>
      <protection locked="0"/>
    </xf>
    <xf numFmtId="0" fontId="3" fillId="6" borderId="3" xfId="5" applyFont="1" applyFill="1" applyBorder="1" applyAlignment="1">
      <alignment horizontal="left" vertical="center" wrapText="1"/>
    </xf>
    <xf numFmtId="0" fontId="3" fillId="6" borderId="2" xfId="5" applyFont="1" applyFill="1" applyBorder="1" applyAlignment="1">
      <alignment horizontal="left" vertical="center" wrapText="1"/>
    </xf>
    <xf numFmtId="42" fontId="3" fillId="12" borderId="1" xfId="2" applyFont="1" applyFill="1" applyBorder="1" applyAlignment="1" applyProtection="1">
      <alignment horizontal="center" vertical="center" wrapText="1"/>
      <protection locked="0"/>
    </xf>
    <xf numFmtId="0" fontId="3" fillId="12" borderId="1" xfId="2" applyNumberFormat="1" applyFont="1" applyFill="1" applyBorder="1" applyAlignment="1" applyProtection="1">
      <alignment horizontal="center" vertical="center" wrapText="1"/>
      <protection locked="0"/>
    </xf>
    <xf numFmtId="42" fontId="3" fillId="12" borderId="1" xfId="2" applyFont="1" applyFill="1" applyBorder="1" applyAlignment="1" applyProtection="1">
      <alignment vertical="center" wrapText="1"/>
      <protection locked="0"/>
    </xf>
    <xf numFmtId="42" fontId="16" fillId="5" borderId="1" xfId="2" applyFont="1" applyFill="1" applyBorder="1" applyAlignment="1">
      <alignment horizontal="center" vertical="center" wrapText="1"/>
    </xf>
    <xf numFmtId="49" fontId="4" fillId="2" borderId="1" xfId="3" applyFont="1" applyFill="1" applyBorder="1" applyAlignment="1" applyProtection="1">
      <alignment horizontal="center" vertical="center" wrapText="1"/>
      <protection locked="0"/>
    </xf>
    <xf numFmtId="164" fontId="3" fillId="2" borderId="1" xfId="1" applyNumberFormat="1" applyFont="1" applyFill="1" applyBorder="1" applyAlignment="1">
      <alignment horizontal="center" vertical="center" wrapText="1"/>
    </xf>
    <xf numFmtId="0" fontId="3" fillId="0" borderId="1" xfId="5" applyFont="1" applyFill="1" applyBorder="1" applyAlignment="1">
      <alignment horizontal="center" vertical="center"/>
    </xf>
    <xf numFmtId="0" fontId="3" fillId="2" borderId="1" xfId="5" applyFont="1" applyFill="1" applyBorder="1" applyAlignment="1">
      <alignment horizontal="center" vertical="center"/>
    </xf>
    <xf numFmtId="167" fontId="3" fillId="5" borderId="1" xfId="3" applyNumberFormat="1" applyFont="1" applyFill="1" applyBorder="1" applyAlignment="1" applyProtection="1">
      <alignment horizontal="center" vertical="center" wrapText="1"/>
      <protection locked="0"/>
    </xf>
    <xf numFmtId="0" fontId="3" fillId="5" borderId="1" xfId="5" applyFont="1" applyFill="1" applyBorder="1" applyAlignment="1">
      <alignment horizontal="center" vertical="center"/>
    </xf>
    <xf numFmtId="167" fontId="3" fillId="2" borderId="1" xfId="3" applyNumberFormat="1" applyFont="1" applyFill="1" applyBorder="1" applyAlignment="1" applyProtection="1">
      <alignment horizontal="center" vertical="center" wrapText="1"/>
      <protection locked="0"/>
    </xf>
    <xf numFmtId="42" fontId="3" fillId="17" borderId="1" xfId="2" applyFont="1" applyFill="1" applyBorder="1" applyAlignment="1" applyProtection="1">
      <alignment horizontal="right" vertical="center" wrapText="1"/>
      <protection locked="0"/>
    </xf>
    <xf numFmtId="42" fontId="17" fillId="0" borderId="6" xfId="2" applyFont="1" applyBorder="1" applyAlignment="1">
      <alignment vertical="center"/>
    </xf>
    <xf numFmtId="42" fontId="2" fillId="12" borderId="6" xfId="2" applyFont="1" applyFill="1" applyBorder="1" applyAlignment="1">
      <alignment horizontal="right" vertical="center" wrapText="1"/>
    </xf>
    <xf numFmtId="0" fontId="3" fillId="12" borderId="1" xfId="5" applyFont="1" applyFill="1" applyBorder="1" applyAlignment="1">
      <alignment horizontal="center" vertical="center"/>
    </xf>
    <xf numFmtId="0" fontId="3" fillId="2" borderId="1" xfId="0" applyFont="1" applyFill="1" applyBorder="1" applyAlignment="1">
      <alignment vertical="center"/>
    </xf>
    <xf numFmtId="164" fontId="3" fillId="17" borderId="1" xfId="3" applyNumberFormat="1" applyFont="1" applyFill="1" applyBorder="1" applyAlignment="1" applyProtection="1">
      <alignment horizontal="right" vertical="center" wrapText="1"/>
      <protection locked="0"/>
    </xf>
    <xf numFmtId="164" fontId="3" fillId="2" borderId="1" xfId="2" applyNumberFormat="1" applyFont="1" applyFill="1" applyBorder="1" applyAlignment="1" applyProtection="1">
      <alignment horizontal="right" vertical="center" wrapText="1"/>
      <protection locked="0"/>
    </xf>
    <xf numFmtId="0" fontId="3" fillId="5" borderId="1" xfId="0" applyFont="1" applyFill="1" applyBorder="1" applyAlignment="1">
      <alignment vertical="center"/>
    </xf>
    <xf numFmtId="164" fontId="3" fillId="5" borderId="1" xfId="0" applyNumberFormat="1" applyFont="1" applyFill="1" applyBorder="1" applyAlignment="1">
      <alignment vertical="center"/>
    </xf>
    <xf numFmtId="42" fontId="3" fillId="5" borderId="1" xfId="2" applyFont="1" applyFill="1" applyBorder="1" applyAlignment="1">
      <alignment vertical="center"/>
    </xf>
    <xf numFmtId="164" fontId="3" fillId="11" borderId="1" xfId="2" applyNumberFormat="1" applyFont="1" applyFill="1" applyBorder="1" applyAlignment="1" applyProtection="1">
      <alignment horizontal="right" vertical="center" wrapText="1"/>
      <protection locked="0"/>
    </xf>
    <xf numFmtId="42" fontId="3" fillId="11" borderId="1" xfId="2" applyFont="1" applyFill="1" applyBorder="1" applyAlignment="1" applyProtection="1">
      <alignment horizontal="center" vertical="center" wrapText="1"/>
      <protection locked="0"/>
    </xf>
    <xf numFmtId="42" fontId="3" fillId="2" borderId="1" xfId="2" applyFont="1" applyFill="1" applyBorder="1" applyAlignment="1" applyProtection="1">
      <alignment horizontal="center" vertical="center" wrapText="1"/>
      <protection locked="0"/>
    </xf>
    <xf numFmtId="49" fontId="18" fillId="5" borderId="1" xfId="3" applyFont="1" applyFill="1" applyBorder="1" applyAlignment="1" applyProtection="1">
      <alignment horizontal="justify" vertical="center" wrapText="1"/>
      <protection locked="0"/>
    </xf>
    <xf numFmtId="164" fontId="3" fillId="5" borderId="1" xfId="2" applyNumberFormat="1" applyFont="1" applyFill="1" applyBorder="1" applyAlignment="1" applyProtection="1">
      <alignment horizontal="center" vertical="center" wrapText="1"/>
      <protection locked="0"/>
    </xf>
    <xf numFmtId="0" fontId="3" fillId="5" borderId="1" xfId="3" applyNumberFormat="1" applyFont="1" applyFill="1" applyBorder="1" applyAlignment="1" applyProtection="1">
      <alignment horizontal="left" vertical="center" wrapText="1"/>
      <protection locked="0"/>
    </xf>
    <xf numFmtId="49" fontId="19" fillId="18" borderId="1" xfId="3" applyFont="1" applyFill="1" applyBorder="1" applyAlignment="1" applyProtection="1">
      <alignment horizontal="center" vertical="center" wrapText="1"/>
      <protection locked="0"/>
    </xf>
    <xf numFmtId="15" fontId="19" fillId="18" borderId="1" xfId="3" applyNumberFormat="1" applyFont="1" applyFill="1" applyBorder="1" applyAlignment="1" applyProtection="1">
      <alignment horizontal="center" vertical="center" wrapText="1"/>
      <protection locked="0"/>
    </xf>
    <xf numFmtId="15" fontId="19" fillId="18" borderId="1" xfId="2" applyNumberFormat="1" applyFont="1" applyFill="1" applyBorder="1" applyAlignment="1" applyProtection="1">
      <alignment horizontal="center" vertical="center" wrapText="1"/>
      <protection locked="0"/>
    </xf>
    <xf numFmtId="15" fontId="19" fillId="18" borderId="1" xfId="6" applyNumberFormat="1" applyFont="1" applyFill="1" applyBorder="1" applyAlignment="1" applyProtection="1">
      <alignment horizontal="center" vertical="center" wrapText="1"/>
    </xf>
    <xf numFmtId="0" fontId="0" fillId="2" borderId="1" xfId="0" applyFill="1" applyBorder="1" applyAlignment="1" applyProtection="1">
      <alignment vertical="center" wrapText="1"/>
      <protection locked="0"/>
    </xf>
    <xf numFmtId="0" fontId="20" fillId="2" borderId="7" xfId="0" applyFont="1" applyFill="1" applyBorder="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0" fillId="2" borderId="1" xfId="0" applyFill="1" applyBorder="1" applyAlignment="1">
      <alignment horizontal="center" vertical="center" wrapText="1"/>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20" fillId="2" borderId="12" xfId="0" applyFont="1" applyFill="1" applyBorder="1" applyAlignment="1" applyProtection="1">
      <alignment vertical="center" wrapText="1"/>
      <protection locked="0"/>
    </xf>
    <xf numFmtId="0" fontId="20" fillId="2" borderId="13"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cellXfs>
  <cellStyles count="9">
    <cellStyle name="BodyStyle" xfId="3"/>
    <cellStyle name="HeaderStyle" xfId="6"/>
    <cellStyle name="Hipervínculo" xfId="4" builtinId="8"/>
    <cellStyle name="Millares [0]" xfId="1" builtinId="6"/>
    <cellStyle name="Millares 11" xfId="8"/>
    <cellStyle name="Moneda [0]" xfId="2" builtinId="7"/>
    <cellStyle name="Moneda [0] 2" xfId="7"/>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384056</xdr:colOff>
      <xdr:row>1</xdr:row>
      <xdr:rowOff>66217</xdr:rowOff>
    </xdr:from>
    <xdr:ext cx="1896850" cy="604097"/>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56" y="228142"/>
          <a:ext cx="1896850" cy="60409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8.%20en%20Construc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Tabla dinamica PAA ARN 2019"/>
      <sheetName val="Totales PAA"/>
      <sheetName val="Comites celebrados 2T"/>
      <sheetName val="Listas"/>
      <sheetName val="PAA 2019 - REAL Inicial"/>
      <sheetName val="Orden"/>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hyperlink" Target="mailto:adrianarojas@reincorporacion.gov.co" TargetMode="External"/><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hyperlink" Target="mailto:adrianarojas@reincorporacion.gov.co" TargetMode="Externa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163" Type="http://schemas.openxmlformats.org/officeDocument/2006/relationships/printerSettings" Target="../printerSettings/printerSettings1.bin"/><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164" Type="http://schemas.openxmlformats.org/officeDocument/2006/relationships/drawing" Target="../drawings/drawing1.xm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047853"/>
  <sheetViews>
    <sheetView tabSelected="1" topLeftCell="H79" zoomScale="85" zoomScaleNormal="85" zoomScaleSheetLayoutView="80" workbookViewId="0">
      <selection activeCell="O87" sqref="O87"/>
    </sheetView>
  </sheetViews>
  <sheetFormatPr baseColWidth="10" defaultColWidth="9.140625" defaultRowHeight="12.75" x14ac:dyDescent="0.2"/>
  <cols>
    <col min="1" max="1" width="24" style="6" customWidth="1"/>
    <col min="2" max="2" width="15.7109375" style="4" customWidth="1"/>
    <col min="3" max="3" width="56.85546875" style="3" customWidth="1"/>
    <col min="4" max="4" width="19.42578125" style="3" customWidth="1"/>
    <col min="5" max="5" width="18.42578125" style="4" customWidth="1"/>
    <col min="6" max="6" width="18.7109375" style="4" customWidth="1"/>
    <col min="7" max="7" width="16.7109375" style="4" customWidth="1"/>
    <col min="8" max="8" width="15.5703125" style="4" customWidth="1"/>
    <col min="9" max="9" width="20" style="4" customWidth="1"/>
    <col min="10" max="10" width="20.5703125" style="4" customWidth="1"/>
    <col min="11" max="11" width="36" style="4" customWidth="1"/>
    <col min="12" max="12" width="16.140625" style="3" customWidth="1"/>
    <col min="13" max="13" width="24.28515625" style="5" customWidth="1"/>
    <col min="14" max="14" width="18.42578125" style="5" customWidth="1"/>
    <col min="15" max="15" width="23.140625" style="5" customWidth="1"/>
    <col min="16" max="16" width="23.7109375" style="3" customWidth="1"/>
    <col min="17" max="17" width="19.140625" style="3" customWidth="1"/>
    <col min="18" max="20" width="19.85546875" style="3" customWidth="1"/>
    <col min="21" max="21" width="14.28515625" style="4" customWidth="1"/>
    <col min="22" max="22" width="17.28515625" style="4" customWidth="1"/>
    <col min="23" max="23" width="25" style="3" customWidth="1"/>
    <col min="24" max="24" width="21.42578125" style="4" customWidth="1"/>
    <col min="25" max="25" width="17" style="3" customWidth="1"/>
    <col min="26" max="26" width="28.5703125" style="3" customWidth="1"/>
    <col min="27" max="27" width="14.42578125" style="4" customWidth="1"/>
    <col min="28" max="28" width="41.140625" style="3" customWidth="1"/>
    <col min="29" max="29" width="23.42578125" style="3" customWidth="1"/>
    <col min="30" max="31" width="22.42578125" style="3" customWidth="1"/>
    <col min="32" max="32" width="40.7109375" style="3" customWidth="1"/>
    <col min="33" max="33" width="19.7109375" style="3" customWidth="1"/>
    <col min="34" max="36" width="17.85546875" style="3" customWidth="1"/>
    <col min="37" max="37" width="37.5703125" style="3" customWidth="1"/>
    <col min="38" max="60" width="9.140625" style="2"/>
    <col min="61" max="16384" width="9.140625" style="1"/>
  </cols>
  <sheetData>
    <row r="2" spans="1:60" s="2" customFormat="1" ht="21.75" customHeight="1" x14ac:dyDescent="0.2">
      <c r="A2" s="294"/>
      <c r="B2" s="294"/>
      <c r="C2" s="299" t="s">
        <v>772</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7"/>
      <c r="AJ2" s="296" t="s">
        <v>771</v>
      </c>
      <c r="AK2" s="295"/>
    </row>
    <row r="3" spans="1:60" s="2" customFormat="1" ht="35.25" customHeight="1" x14ac:dyDescent="0.2">
      <c r="A3" s="294"/>
      <c r="B3" s="294"/>
      <c r="C3" s="293"/>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1"/>
      <c r="AJ3" s="290" t="s">
        <v>770</v>
      </c>
      <c r="AK3" s="290" t="s">
        <v>769</v>
      </c>
    </row>
    <row r="4" spans="1:60" s="51" customFormat="1" ht="107.1" customHeight="1" x14ac:dyDescent="0.2">
      <c r="A4" s="287" t="s">
        <v>768</v>
      </c>
      <c r="B4" s="287" t="s">
        <v>767</v>
      </c>
      <c r="C4" s="289" t="s">
        <v>766</v>
      </c>
      <c r="D4" s="289" t="s">
        <v>765</v>
      </c>
      <c r="E4" s="287" t="s">
        <v>764</v>
      </c>
      <c r="F4" s="287" t="s">
        <v>763</v>
      </c>
      <c r="G4" s="287" t="s">
        <v>762</v>
      </c>
      <c r="H4" s="287" t="s">
        <v>761</v>
      </c>
      <c r="I4" s="287" t="s">
        <v>760</v>
      </c>
      <c r="J4" s="287" t="s">
        <v>759</v>
      </c>
      <c r="K4" s="287" t="s">
        <v>758</v>
      </c>
      <c r="L4" s="287" t="s">
        <v>757</v>
      </c>
      <c r="M4" s="287" t="s">
        <v>756</v>
      </c>
      <c r="N4" s="288" t="s">
        <v>755</v>
      </c>
      <c r="O4" s="288" t="s">
        <v>754</v>
      </c>
      <c r="P4" s="287" t="s">
        <v>753</v>
      </c>
      <c r="Q4" s="287" t="s">
        <v>752</v>
      </c>
      <c r="R4" s="287" t="s">
        <v>751</v>
      </c>
      <c r="S4" s="287" t="s">
        <v>750</v>
      </c>
      <c r="T4" s="287" t="s">
        <v>749</v>
      </c>
      <c r="U4" s="287" t="s">
        <v>748</v>
      </c>
      <c r="V4" s="287" t="s">
        <v>747</v>
      </c>
      <c r="W4" s="287" t="s">
        <v>746</v>
      </c>
      <c r="X4" s="287" t="s">
        <v>745</v>
      </c>
      <c r="Y4" s="286" t="s">
        <v>744</v>
      </c>
      <c r="Z4" s="286" t="s">
        <v>743</v>
      </c>
      <c r="AA4" s="286" t="s">
        <v>742</v>
      </c>
      <c r="AB4" s="286" t="s">
        <v>741</v>
      </c>
      <c r="AC4" s="286" t="s">
        <v>740</v>
      </c>
      <c r="AD4" s="286" t="s">
        <v>78</v>
      </c>
      <c r="AE4" s="286" t="s">
        <v>739</v>
      </c>
      <c r="AF4" s="286" t="s">
        <v>738</v>
      </c>
      <c r="AG4" s="286" t="s">
        <v>737</v>
      </c>
      <c r="AH4" s="286" t="s">
        <v>736</v>
      </c>
      <c r="AI4" s="286" t="s">
        <v>735</v>
      </c>
      <c r="AJ4" s="286" t="s">
        <v>734</v>
      </c>
      <c r="AK4" s="286" t="s">
        <v>733</v>
      </c>
      <c r="AL4" s="17"/>
      <c r="AM4" s="17"/>
      <c r="AN4" s="17"/>
      <c r="AO4" s="17"/>
      <c r="AP4" s="17"/>
      <c r="AQ4" s="17"/>
      <c r="AR4" s="17"/>
      <c r="AS4" s="17"/>
      <c r="AT4" s="17"/>
      <c r="AU4" s="17"/>
      <c r="AV4" s="17"/>
      <c r="AW4" s="17"/>
      <c r="AX4" s="17"/>
      <c r="AY4" s="17"/>
      <c r="AZ4" s="17"/>
      <c r="BA4" s="17"/>
      <c r="BB4" s="17"/>
      <c r="BC4" s="17"/>
      <c r="BD4" s="17"/>
      <c r="BE4" s="17"/>
      <c r="BF4" s="17"/>
      <c r="BG4" s="17"/>
      <c r="BH4" s="17"/>
    </row>
    <row r="5" spans="1:60" s="51" customFormat="1" ht="152.25" customHeight="1" x14ac:dyDescent="0.2">
      <c r="A5" s="37" t="s">
        <v>732</v>
      </c>
      <c r="B5" s="37" t="s">
        <v>731</v>
      </c>
      <c r="C5" s="99" t="s">
        <v>730</v>
      </c>
      <c r="D5" s="73"/>
      <c r="E5" s="37" t="s">
        <v>50</v>
      </c>
      <c r="F5" s="37" t="s">
        <v>23</v>
      </c>
      <c r="G5" s="37" t="s">
        <v>23</v>
      </c>
      <c r="H5" s="37" t="s">
        <v>49</v>
      </c>
      <c r="I5" s="37" t="s">
        <v>458</v>
      </c>
      <c r="J5" s="45" t="s">
        <v>43</v>
      </c>
      <c r="K5" s="34" t="s">
        <v>729</v>
      </c>
      <c r="L5" s="37" t="s">
        <v>41</v>
      </c>
      <c r="M5" s="49">
        <f>O5+R5+S5+T5</f>
        <v>454840848</v>
      </c>
      <c r="N5" s="39"/>
      <c r="O5" s="49">
        <f>P5+Q5</f>
        <v>454840848</v>
      </c>
      <c r="P5" s="49">
        <v>454840848</v>
      </c>
      <c r="Q5" s="39">
        <v>0</v>
      </c>
      <c r="R5" s="277"/>
      <c r="S5" s="277"/>
      <c r="T5" s="277"/>
      <c r="U5" s="37" t="s">
        <v>47</v>
      </c>
      <c r="V5" s="37" t="s">
        <v>14</v>
      </c>
      <c r="W5" s="37" t="s">
        <v>728</v>
      </c>
      <c r="X5" s="37" t="s">
        <v>591</v>
      </c>
      <c r="Y5" s="37" t="s">
        <v>11</v>
      </c>
      <c r="Z5" s="37" t="s">
        <v>10</v>
      </c>
      <c r="AA5" s="37" t="s">
        <v>9</v>
      </c>
      <c r="AB5" s="37" t="s">
        <v>8</v>
      </c>
      <c r="AC5" s="37" t="s">
        <v>7</v>
      </c>
      <c r="AD5" s="37"/>
      <c r="AE5" s="37"/>
      <c r="AF5" s="34" t="s">
        <v>727</v>
      </c>
      <c r="AG5" s="34"/>
      <c r="AH5" s="34"/>
      <c r="AI5" s="34"/>
      <c r="AJ5" s="34"/>
      <c r="AK5" s="34"/>
      <c r="AL5" s="17"/>
      <c r="AM5" s="17"/>
      <c r="AN5" s="17"/>
      <c r="AO5" s="17"/>
      <c r="AP5" s="17"/>
      <c r="AQ5" s="17"/>
      <c r="AR5" s="17"/>
      <c r="AS5" s="17"/>
      <c r="AT5" s="17"/>
      <c r="AU5" s="17"/>
      <c r="AV5" s="17"/>
      <c r="AW5" s="17"/>
      <c r="AX5" s="17"/>
      <c r="AY5" s="17"/>
      <c r="AZ5" s="17"/>
      <c r="BA5" s="17"/>
      <c r="BB5" s="17"/>
      <c r="BC5" s="17"/>
      <c r="BD5" s="17"/>
      <c r="BE5" s="17"/>
      <c r="BF5" s="17"/>
      <c r="BG5" s="17"/>
      <c r="BH5" s="17"/>
    </row>
    <row r="6" spans="1:60" s="51" customFormat="1" ht="86.25" customHeight="1" x14ac:dyDescent="0.2">
      <c r="A6" s="37" t="s">
        <v>625</v>
      </c>
      <c r="B6" s="37" t="s">
        <v>726</v>
      </c>
      <c r="C6" s="99" t="s">
        <v>725</v>
      </c>
      <c r="D6" s="73" t="s">
        <v>724</v>
      </c>
      <c r="E6" s="37" t="s">
        <v>23</v>
      </c>
      <c r="F6" s="37" t="s">
        <v>22</v>
      </c>
      <c r="G6" s="37" t="s">
        <v>21</v>
      </c>
      <c r="H6" s="37" t="s">
        <v>20</v>
      </c>
      <c r="I6" s="37" t="s">
        <v>458</v>
      </c>
      <c r="J6" s="45" t="s">
        <v>627</v>
      </c>
      <c r="K6" s="34" t="s">
        <v>723</v>
      </c>
      <c r="L6" s="37" t="s">
        <v>41</v>
      </c>
      <c r="M6" s="40">
        <f>O6+R6+S6+T6</f>
        <v>2109394000</v>
      </c>
      <c r="N6" s="39"/>
      <c r="O6" s="54">
        <f>P6+Q6</f>
        <v>2109394000</v>
      </c>
      <c r="P6" s="40">
        <v>891266474</v>
      </c>
      <c r="Q6" s="39">
        <v>1218127526</v>
      </c>
      <c r="R6" s="277"/>
      <c r="S6" s="277"/>
      <c r="T6" s="277"/>
      <c r="U6" s="37" t="s">
        <v>47</v>
      </c>
      <c r="V6" s="37" t="s">
        <v>14</v>
      </c>
      <c r="W6" s="37" t="s">
        <v>722</v>
      </c>
      <c r="X6" s="37" t="s">
        <v>591</v>
      </c>
      <c r="Y6" s="37" t="s">
        <v>11</v>
      </c>
      <c r="Z6" s="37" t="s">
        <v>10</v>
      </c>
      <c r="AA6" s="37" t="s">
        <v>9</v>
      </c>
      <c r="AB6" s="37" t="s">
        <v>8</v>
      </c>
      <c r="AC6" s="37" t="s">
        <v>7</v>
      </c>
      <c r="AD6" s="37"/>
      <c r="AE6" s="37"/>
      <c r="AF6" s="74" t="s">
        <v>721</v>
      </c>
      <c r="AG6" s="74"/>
      <c r="AH6" s="74"/>
      <c r="AI6" s="74"/>
      <c r="AJ6" s="74"/>
      <c r="AK6" s="74"/>
      <c r="AL6" s="17"/>
      <c r="AM6" s="17"/>
      <c r="AN6" s="17"/>
      <c r="AO6" s="17"/>
      <c r="AP6" s="17"/>
      <c r="AQ6" s="17"/>
      <c r="AR6" s="17"/>
      <c r="AS6" s="17"/>
      <c r="AT6" s="17"/>
      <c r="AU6" s="17"/>
      <c r="AV6" s="17"/>
      <c r="AW6" s="17"/>
      <c r="AX6" s="17"/>
      <c r="AY6" s="17"/>
      <c r="AZ6" s="17"/>
      <c r="BA6" s="17"/>
      <c r="BB6" s="17"/>
      <c r="BC6" s="17"/>
      <c r="BD6" s="17"/>
      <c r="BE6" s="17"/>
      <c r="BF6" s="17"/>
      <c r="BG6" s="17"/>
      <c r="BH6" s="17"/>
    </row>
    <row r="7" spans="1:60" s="51" customFormat="1" ht="90" customHeight="1" x14ac:dyDescent="0.2">
      <c r="A7" s="37" t="s">
        <v>625</v>
      </c>
      <c r="B7" s="37" t="s">
        <v>720</v>
      </c>
      <c r="C7" s="99" t="s">
        <v>719</v>
      </c>
      <c r="D7" s="73" t="s">
        <v>718</v>
      </c>
      <c r="E7" s="37" t="s">
        <v>23</v>
      </c>
      <c r="F7" s="37" t="s">
        <v>22</v>
      </c>
      <c r="G7" s="37" t="s">
        <v>139</v>
      </c>
      <c r="H7" s="37" t="s">
        <v>49</v>
      </c>
      <c r="I7" s="37" t="s">
        <v>458</v>
      </c>
      <c r="J7" s="45" t="s">
        <v>43</v>
      </c>
      <c r="K7" s="34" t="s">
        <v>717</v>
      </c>
      <c r="L7" s="37" t="s">
        <v>41</v>
      </c>
      <c r="M7" s="40">
        <f>O7+R7+S7+T7</f>
        <v>2349432901</v>
      </c>
      <c r="N7" s="39"/>
      <c r="O7" s="54">
        <f>P7+Q7</f>
        <v>2349432901</v>
      </c>
      <c r="P7" s="40">
        <f>463500000-2517293</f>
        <v>460982707</v>
      </c>
      <c r="Q7" s="39">
        <f>1890967487-2517293</f>
        <v>1888450194</v>
      </c>
      <c r="R7" s="277"/>
      <c r="S7" s="277"/>
      <c r="T7" s="277"/>
      <c r="U7" s="37" t="s">
        <v>47</v>
      </c>
      <c r="V7" s="37" t="s">
        <v>14</v>
      </c>
      <c r="W7" s="37" t="s">
        <v>716</v>
      </c>
      <c r="X7" s="37" t="s">
        <v>591</v>
      </c>
      <c r="Y7" s="37" t="s">
        <v>11</v>
      </c>
      <c r="Z7" s="37" t="s">
        <v>10</v>
      </c>
      <c r="AA7" s="37" t="s">
        <v>9</v>
      </c>
      <c r="AB7" s="37" t="s">
        <v>8</v>
      </c>
      <c r="AC7" s="37" t="s">
        <v>7</v>
      </c>
      <c r="AD7" s="37"/>
      <c r="AE7" s="37"/>
      <c r="AF7" s="74" t="s">
        <v>715</v>
      </c>
      <c r="AG7" s="74"/>
      <c r="AH7" s="74"/>
      <c r="AI7" s="74"/>
      <c r="AJ7" s="74"/>
      <c r="AK7" s="74"/>
      <c r="AL7" s="17"/>
      <c r="AM7" s="17"/>
      <c r="AN7" s="17"/>
      <c r="AO7" s="17"/>
      <c r="AP7" s="17"/>
      <c r="AQ7" s="17"/>
      <c r="AR7" s="17"/>
      <c r="AS7" s="17"/>
      <c r="AT7" s="17"/>
      <c r="AU7" s="17"/>
      <c r="AV7" s="17"/>
      <c r="AW7" s="17"/>
      <c r="AX7" s="17"/>
      <c r="AY7" s="17"/>
      <c r="AZ7" s="17"/>
      <c r="BA7" s="17"/>
      <c r="BB7" s="17"/>
      <c r="BC7" s="17"/>
      <c r="BD7" s="17"/>
      <c r="BE7" s="17"/>
      <c r="BF7" s="17"/>
      <c r="BG7" s="17"/>
      <c r="BH7" s="17"/>
    </row>
    <row r="8" spans="1:60" s="51" customFormat="1" ht="72.75" customHeight="1" x14ac:dyDescent="0.2">
      <c r="A8" s="37" t="s">
        <v>714</v>
      </c>
      <c r="B8" s="37" t="s">
        <v>713</v>
      </c>
      <c r="C8" s="99" t="s">
        <v>712</v>
      </c>
      <c r="D8" s="46"/>
      <c r="E8" s="37" t="s">
        <v>356</v>
      </c>
      <c r="F8" s="37" t="s">
        <v>21</v>
      </c>
      <c r="G8" s="37" t="s">
        <v>33</v>
      </c>
      <c r="H8" s="37" t="s">
        <v>199</v>
      </c>
      <c r="I8" s="37" t="s">
        <v>458</v>
      </c>
      <c r="J8" s="45" t="s">
        <v>711</v>
      </c>
      <c r="K8" s="34" t="s">
        <v>710</v>
      </c>
      <c r="L8" s="37" t="s">
        <v>41</v>
      </c>
      <c r="M8" s="40">
        <f>O8+R8+S8+T8</f>
        <v>0</v>
      </c>
      <c r="N8" s="39"/>
      <c r="O8" s="54">
        <f>P8+Q8</f>
        <v>0</v>
      </c>
      <c r="P8" s="49">
        <v>0</v>
      </c>
      <c r="Q8" s="39">
        <v>0</v>
      </c>
      <c r="R8" s="277"/>
      <c r="S8" s="277"/>
      <c r="T8" s="277"/>
      <c r="U8" s="37" t="s">
        <v>47</v>
      </c>
      <c r="V8" s="37" t="s">
        <v>14</v>
      </c>
      <c r="W8" s="37" t="s">
        <v>709</v>
      </c>
      <c r="X8" s="37" t="s">
        <v>591</v>
      </c>
      <c r="Y8" s="37" t="s">
        <v>11</v>
      </c>
      <c r="Z8" s="37" t="s">
        <v>10</v>
      </c>
      <c r="AA8" s="37" t="s">
        <v>9</v>
      </c>
      <c r="AB8" s="37" t="s">
        <v>8</v>
      </c>
      <c r="AC8" s="37" t="s">
        <v>7</v>
      </c>
      <c r="AD8" s="37"/>
      <c r="AE8" s="37"/>
      <c r="AF8" s="74"/>
      <c r="AG8" s="74"/>
      <c r="AH8" s="74"/>
      <c r="AI8" s="74"/>
      <c r="AJ8" s="74"/>
      <c r="AK8" s="74"/>
      <c r="AL8" s="17"/>
      <c r="AM8" s="17"/>
      <c r="AN8" s="17"/>
      <c r="AO8" s="17"/>
      <c r="AP8" s="17"/>
      <c r="AQ8" s="17"/>
      <c r="AR8" s="17"/>
      <c r="AS8" s="17"/>
      <c r="AT8" s="17"/>
      <c r="AU8" s="17"/>
      <c r="AV8" s="17"/>
      <c r="AW8" s="17"/>
      <c r="AX8" s="17"/>
      <c r="AY8" s="17"/>
      <c r="AZ8" s="17"/>
      <c r="BA8" s="17"/>
      <c r="BB8" s="17"/>
      <c r="BC8" s="17"/>
      <c r="BD8" s="17"/>
      <c r="BE8" s="17"/>
      <c r="BF8" s="17"/>
      <c r="BG8" s="17"/>
      <c r="BH8" s="17"/>
    </row>
    <row r="9" spans="1:60" s="51" customFormat="1" ht="73.5" customHeight="1" x14ac:dyDescent="0.2">
      <c r="A9" s="37" t="s">
        <v>708</v>
      </c>
      <c r="B9" s="37" t="s">
        <v>707</v>
      </c>
      <c r="C9" s="34" t="s">
        <v>706</v>
      </c>
      <c r="D9" s="37"/>
      <c r="E9" s="37" t="s">
        <v>22</v>
      </c>
      <c r="F9" s="37" t="s">
        <v>139</v>
      </c>
      <c r="G9" s="37" t="s">
        <v>33</v>
      </c>
      <c r="H9" s="37" t="s">
        <v>157</v>
      </c>
      <c r="I9" s="37" t="s">
        <v>458</v>
      </c>
      <c r="J9" s="37" t="s">
        <v>627</v>
      </c>
      <c r="K9" s="37" t="s">
        <v>705</v>
      </c>
      <c r="L9" s="37" t="s">
        <v>41</v>
      </c>
      <c r="M9" s="52">
        <f>O9+R9+S9+T9</f>
        <v>315215000</v>
      </c>
      <c r="N9" s="37"/>
      <c r="O9" s="52">
        <f>P9+Q9</f>
        <v>315215000</v>
      </c>
      <c r="P9" s="52">
        <f>300000000+31807103-16592103</f>
        <v>315215000</v>
      </c>
      <c r="Q9" s="52"/>
      <c r="R9" s="37"/>
      <c r="S9" s="37"/>
      <c r="T9" s="37"/>
      <c r="U9" s="37" t="s">
        <v>47</v>
      </c>
      <c r="V9" s="37" t="s">
        <v>14</v>
      </c>
      <c r="W9" s="37" t="s">
        <v>704</v>
      </c>
      <c r="X9" s="37" t="s">
        <v>591</v>
      </c>
      <c r="Y9" s="37" t="s">
        <v>11</v>
      </c>
      <c r="Z9" s="37" t="s">
        <v>10</v>
      </c>
      <c r="AA9" s="37" t="s">
        <v>9</v>
      </c>
      <c r="AB9" s="37" t="s">
        <v>8</v>
      </c>
      <c r="AC9" s="37" t="s">
        <v>7</v>
      </c>
      <c r="AD9" s="37"/>
      <c r="AE9" s="37"/>
      <c r="AF9" s="37" t="s">
        <v>296</v>
      </c>
      <c r="AG9" s="37" t="s">
        <v>703</v>
      </c>
      <c r="AH9" s="37" t="s">
        <v>285</v>
      </c>
      <c r="AI9" s="37" t="s">
        <v>702</v>
      </c>
      <c r="AJ9" s="37" t="s">
        <v>701</v>
      </c>
      <c r="AK9" s="34" t="s">
        <v>700</v>
      </c>
      <c r="AL9" s="17"/>
      <c r="AM9" s="17"/>
      <c r="AN9" s="17"/>
      <c r="AO9" s="17"/>
      <c r="AP9" s="17"/>
      <c r="AQ9" s="17"/>
      <c r="AR9" s="17"/>
      <c r="AS9" s="17"/>
      <c r="AT9" s="17"/>
      <c r="AU9" s="17"/>
      <c r="AV9" s="17"/>
      <c r="AW9" s="17"/>
      <c r="AX9" s="17"/>
      <c r="AY9" s="17"/>
      <c r="AZ9" s="17"/>
      <c r="BA9" s="17"/>
      <c r="BB9" s="17"/>
      <c r="BC9" s="17"/>
      <c r="BD9" s="17"/>
      <c r="BE9" s="17"/>
      <c r="BF9" s="17"/>
      <c r="BG9" s="17"/>
      <c r="BH9" s="17"/>
    </row>
    <row r="10" spans="1:60" s="51" customFormat="1" ht="62.25" customHeight="1" x14ac:dyDescent="0.2">
      <c r="A10" s="37" t="s">
        <v>679</v>
      </c>
      <c r="B10" s="37" t="s">
        <v>678</v>
      </c>
      <c r="C10" s="34" t="s">
        <v>699</v>
      </c>
      <c r="D10" s="37" t="s">
        <v>698</v>
      </c>
      <c r="E10" s="37" t="s">
        <v>23</v>
      </c>
      <c r="F10" s="37" t="s">
        <v>139</v>
      </c>
      <c r="G10" s="37" t="s">
        <v>32</v>
      </c>
      <c r="H10" s="37" t="s">
        <v>697</v>
      </c>
      <c r="I10" s="37" t="s">
        <v>458</v>
      </c>
      <c r="J10" s="37" t="s">
        <v>627</v>
      </c>
      <c r="K10" s="37" t="s">
        <v>696</v>
      </c>
      <c r="L10" s="37" t="s">
        <v>41</v>
      </c>
      <c r="M10" s="52">
        <f>O10+R10+S10+T10</f>
        <v>4781242845</v>
      </c>
      <c r="N10" s="52"/>
      <c r="O10" s="52">
        <f>P10+Q10</f>
        <v>2228059166</v>
      </c>
      <c r="P10" s="52">
        <f>1000000000+1000000000+283150668-55091502</f>
        <v>2228059166</v>
      </c>
      <c r="Q10" s="52"/>
      <c r="R10" s="52">
        <f>1764000000+843621993-54438314</f>
        <v>2553183679</v>
      </c>
      <c r="S10" s="38"/>
      <c r="T10" s="37"/>
      <c r="U10" s="37" t="s">
        <v>62</v>
      </c>
      <c r="V10" s="37" t="s">
        <v>61</v>
      </c>
      <c r="W10" s="37" t="s">
        <v>674</v>
      </c>
      <c r="X10" s="37" t="s">
        <v>591</v>
      </c>
      <c r="Y10" s="37" t="s">
        <v>11</v>
      </c>
      <c r="Z10" s="37" t="s">
        <v>10</v>
      </c>
      <c r="AA10" s="37" t="s">
        <v>9</v>
      </c>
      <c r="AB10" s="37" t="s">
        <v>8</v>
      </c>
      <c r="AC10" s="37" t="s">
        <v>7</v>
      </c>
      <c r="AD10" s="37"/>
      <c r="AE10" s="37"/>
      <c r="AF10" s="37" t="s">
        <v>695</v>
      </c>
      <c r="AG10" s="37" t="s">
        <v>685</v>
      </c>
      <c r="AH10" s="37" t="s">
        <v>241</v>
      </c>
      <c r="AI10" s="37" t="s">
        <v>684</v>
      </c>
      <c r="AJ10" s="37" t="s">
        <v>694</v>
      </c>
      <c r="AK10" s="34" t="s">
        <v>693</v>
      </c>
      <c r="AL10" s="17"/>
      <c r="AM10" s="17"/>
      <c r="AN10" s="17"/>
      <c r="AO10" s="17"/>
      <c r="AP10" s="17"/>
      <c r="AQ10" s="17"/>
      <c r="AR10" s="17"/>
      <c r="AS10" s="17"/>
      <c r="AT10" s="17"/>
      <c r="AU10" s="17"/>
      <c r="AV10" s="17"/>
      <c r="AW10" s="17"/>
      <c r="AX10" s="17"/>
      <c r="AY10" s="17"/>
      <c r="AZ10" s="17"/>
      <c r="BA10" s="17"/>
      <c r="BB10" s="17"/>
      <c r="BC10" s="17"/>
      <c r="BD10" s="17"/>
      <c r="BE10" s="17"/>
      <c r="BF10" s="17"/>
      <c r="BG10" s="17"/>
      <c r="BH10" s="17"/>
    </row>
    <row r="11" spans="1:60" s="51" customFormat="1" ht="61.5" customHeight="1" x14ac:dyDescent="0.2">
      <c r="A11" s="37" t="s">
        <v>679</v>
      </c>
      <c r="B11" s="37" t="s">
        <v>678</v>
      </c>
      <c r="C11" s="34" t="s">
        <v>692</v>
      </c>
      <c r="D11" s="37" t="s">
        <v>688</v>
      </c>
      <c r="E11" s="37" t="s">
        <v>23</v>
      </c>
      <c r="F11" s="37" t="s">
        <v>139</v>
      </c>
      <c r="G11" s="37" t="s">
        <v>32</v>
      </c>
      <c r="H11" s="37" t="s">
        <v>150</v>
      </c>
      <c r="I11" s="37" t="s">
        <v>458</v>
      </c>
      <c r="J11" s="37" t="s">
        <v>627</v>
      </c>
      <c r="K11" s="37" t="s">
        <v>691</v>
      </c>
      <c r="L11" s="37" t="s">
        <v>41</v>
      </c>
      <c r="M11" s="52">
        <f>O11+R11+S11+T11</f>
        <v>4437325624.3333302</v>
      </c>
      <c r="N11" s="52"/>
      <c r="O11" s="52">
        <f>P11+Q11</f>
        <v>1729761804</v>
      </c>
      <c r="P11" s="52"/>
      <c r="Q11" s="52">
        <f>1866666667-66238348-70666515</f>
        <v>1729761804</v>
      </c>
      <c r="R11" s="52">
        <f>3733333333.33333-915156540-110612973</f>
        <v>2707563820.3333302</v>
      </c>
      <c r="S11" s="37"/>
      <c r="T11" s="37"/>
      <c r="U11" s="37" t="s">
        <v>62</v>
      </c>
      <c r="V11" s="37" t="s">
        <v>61</v>
      </c>
      <c r="W11" s="37" t="s">
        <v>674</v>
      </c>
      <c r="X11" s="37" t="s">
        <v>591</v>
      </c>
      <c r="Y11" s="37" t="s">
        <v>11</v>
      </c>
      <c r="Z11" s="37" t="s">
        <v>10</v>
      </c>
      <c r="AA11" s="37" t="s">
        <v>9</v>
      </c>
      <c r="AB11" s="37" t="s">
        <v>8</v>
      </c>
      <c r="AC11" s="37" t="s">
        <v>7</v>
      </c>
      <c r="AD11" s="37"/>
      <c r="AE11" s="37"/>
      <c r="AF11" s="37" t="s">
        <v>690</v>
      </c>
      <c r="AG11" s="37" t="s">
        <v>685</v>
      </c>
      <c r="AH11" s="37" t="s">
        <v>91</v>
      </c>
      <c r="AI11" s="37" t="s">
        <v>684</v>
      </c>
      <c r="AJ11" s="37" t="s">
        <v>683</v>
      </c>
      <c r="AK11" s="34" t="s">
        <v>682</v>
      </c>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1:60" s="51" customFormat="1" ht="64.5" customHeight="1" x14ac:dyDescent="0.2">
      <c r="A12" s="37" t="s">
        <v>679</v>
      </c>
      <c r="B12" s="37" t="s">
        <v>678</v>
      </c>
      <c r="C12" s="34" t="s">
        <v>689</v>
      </c>
      <c r="D12" s="37" t="s">
        <v>688</v>
      </c>
      <c r="E12" s="37"/>
      <c r="F12" s="37"/>
      <c r="G12" s="37"/>
      <c r="H12" s="37"/>
      <c r="I12" s="37"/>
      <c r="J12" s="37"/>
      <c r="K12" s="37" t="s">
        <v>687</v>
      </c>
      <c r="L12" s="37" t="s">
        <v>41</v>
      </c>
      <c r="M12" s="52">
        <f>O12+R12+S12+T12</f>
        <v>1980637825</v>
      </c>
      <c r="N12" s="37"/>
      <c r="O12" s="52">
        <f>P12+Q12</f>
        <v>928861767</v>
      </c>
      <c r="P12" s="52">
        <f>1064876813-118565604-17449442</f>
        <v>928861767</v>
      </c>
      <c r="Q12" s="52">
        <v>0</v>
      </c>
      <c r="R12" s="52">
        <f>1000000000+71534547-19758489</f>
        <v>1051776058</v>
      </c>
      <c r="S12" s="37"/>
      <c r="T12" s="37"/>
      <c r="U12" s="37" t="s">
        <v>62</v>
      </c>
      <c r="V12" s="37" t="s">
        <v>61</v>
      </c>
      <c r="W12" s="37" t="s">
        <v>674</v>
      </c>
      <c r="X12" s="37" t="s">
        <v>591</v>
      </c>
      <c r="Y12" s="37" t="s">
        <v>11</v>
      </c>
      <c r="Z12" s="37" t="s">
        <v>10</v>
      </c>
      <c r="AA12" s="37" t="s">
        <v>9</v>
      </c>
      <c r="AB12" s="37" t="s">
        <v>8</v>
      </c>
      <c r="AC12" s="37" t="s">
        <v>7</v>
      </c>
      <c r="AD12" s="37"/>
      <c r="AE12" s="37"/>
      <c r="AF12" s="37" t="s">
        <v>686</v>
      </c>
      <c r="AG12" s="37" t="s">
        <v>685</v>
      </c>
      <c r="AH12" s="37" t="s">
        <v>91</v>
      </c>
      <c r="AI12" s="37" t="s">
        <v>684</v>
      </c>
      <c r="AJ12" s="37" t="s">
        <v>683</v>
      </c>
      <c r="AK12" s="34" t="s">
        <v>682</v>
      </c>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s="51" customFormat="1" ht="100.5" customHeight="1" x14ac:dyDescent="0.2">
      <c r="A13" s="37" t="s">
        <v>679</v>
      </c>
      <c r="B13" s="37" t="s">
        <v>678</v>
      </c>
      <c r="C13" s="46" t="s">
        <v>681</v>
      </c>
      <c r="D13" s="73" t="s">
        <v>676</v>
      </c>
      <c r="E13" s="37" t="s">
        <v>23</v>
      </c>
      <c r="F13" s="37" t="s">
        <v>22</v>
      </c>
      <c r="G13" s="37" t="s">
        <v>21</v>
      </c>
      <c r="H13" s="37" t="s">
        <v>20</v>
      </c>
      <c r="I13" s="37" t="s">
        <v>458</v>
      </c>
      <c r="J13" s="45" t="s">
        <v>43</v>
      </c>
      <c r="K13" s="34" t="s">
        <v>675</v>
      </c>
      <c r="L13" s="37" t="s">
        <v>41</v>
      </c>
      <c r="M13" s="54">
        <f>O13+R13+S13+T13</f>
        <v>1500000000</v>
      </c>
      <c r="N13" s="39"/>
      <c r="O13" s="54">
        <f>P13+Q13</f>
        <v>1500000000</v>
      </c>
      <c r="P13" s="40">
        <v>0</v>
      </c>
      <c r="Q13" s="39">
        <f>1500000000</f>
        <v>1500000000</v>
      </c>
      <c r="R13" s="277"/>
      <c r="S13" s="277"/>
      <c r="T13" s="277"/>
      <c r="U13" s="37" t="s">
        <v>47</v>
      </c>
      <c r="V13" s="37" t="s">
        <v>14</v>
      </c>
      <c r="W13" s="37" t="s">
        <v>674</v>
      </c>
      <c r="X13" s="37" t="s">
        <v>591</v>
      </c>
      <c r="Y13" s="37" t="s">
        <v>11</v>
      </c>
      <c r="Z13" s="37" t="s">
        <v>10</v>
      </c>
      <c r="AA13" s="37" t="s">
        <v>9</v>
      </c>
      <c r="AB13" s="37" t="s">
        <v>8</v>
      </c>
      <c r="AC13" s="37" t="s">
        <v>7</v>
      </c>
      <c r="AD13" s="37"/>
      <c r="AE13" s="37"/>
      <c r="AF13" s="285" t="s">
        <v>680</v>
      </c>
      <c r="AG13" s="285"/>
      <c r="AH13" s="285"/>
      <c r="AI13" s="285"/>
      <c r="AJ13" s="285"/>
      <c r="AK13" s="285"/>
      <c r="AL13" s="17"/>
      <c r="AM13" s="17"/>
      <c r="AN13" s="17"/>
      <c r="AO13" s="17"/>
      <c r="AP13" s="17"/>
      <c r="AQ13" s="17"/>
      <c r="AR13" s="17"/>
      <c r="AS13" s="17"/>
      <c r="AT13" s="17"/>
      <c r="AU13" s="17"/>
      <c r="AV13" s="17"/>
      <c r="AW13" s="17"/>
      <c r="AX13" s="17"/>
      <c r="AY13" s="17"/>
      <c r="AZ13" s="17"/>
      <c r="BA13" s="17"/>
      <c r="BB13" s="17"/>
      <c r="BC13" s="17"/>
      <c r="BD13" s="17"/>
      <c r="BE13" s="17"/>
      <c r="BF13" s="17"/>
      <c r="BG13" s="17"/>
      <c r="BH13" s="17"/>
    </row>
    <row r="14" spans="1:60" s="51" customFormat="1" ht="100.5" customHeight="1" x14ac:dyDescent="0.2">
      <c r="A14" s="37" t="s">
        <v>679</v>
      </c>
      <c r="B14" s="37" t="s">
        <v>678</v>
      </c>
      <c r="C14" s="58" t="s">
        <v>677</v>
      </c>
      <c r="D14" s="58" t="s">
        <v>676</v>
      </c>
      <c r="E14" s="37" t="s">
        <v>65</v>
      </c>
      <c r="F14" s="37" t="s">
        <v>65</v>
      </c>
      <c r="G14" s="37" t="s">
        <v>22</v>
      </c>
      <c r="H14" s="37" t="s">
        <v>124</v>
      </c>
      <c r="I14" s="37" t="s">
        <v>458</v>
      </c>
      <c r="J14" s="45" t="s">
        <v>43</v>
      </c>
      <c r="K14" s="58" t="s">
        <v>675</v>
      </c>
      <c r="L14" s="43" t="s">
        <v>41</v>
      </c>
      <c r="M14" s="49">
        <f>O14+R14+S14+T14</f>
        <v>661000000</v>
      </c>
      <c r="N14" s="39"/>
      <c r="O14" s="54">
        <f>P14+Q14</f>
        <v>661000000</v>
      </c>
      <c r="P14" s="40">
        <v>0</v>
      </c>
      <c r="Q14" s="39">
        <f>661000000</f>
        <v>661000000</v>
      </c>
      <c r="R14" s="277"/>
      <c r="S14" s="277"/>
      <c r="T14" s="277"/>
      <c r="U14" s="37" t="s">
        <v>47</v>
      </c>
      <c r="V14" s="37" t="s">
        <v>14</v>
      </c>
      <c r="W14" s="37" t="s">
        <v>674</v>
      </c>
      <c r="X14" s="37" t="s">
        <v>591</v>
      </c>
      <c r="Y14" s="37" t="s">
        <v>11</v>
      </c>
      <c r="Z14" s="37" t="s">
        <v>10</v>
      </c>
      <c r="AA14" s="37" t="s">
        <v>9</v>
      </c>
      <c r="AB14" s="37" t="s">
        <v>8</v>
      </c>
      <c r="AC14" s="37" t="s">
        <v>7</v>
      </c>
      <c r="AD14" s="37"/>
      <c r="AE14" s="37"/>
      <c r="AF14" s="74" t="s">
        <v>673</v>
      </c>
      <c r="AG14" s="37"/>
      <c r="AH14" s="37"/>
      <c r="AI14" s="37"/>
      <c r="AJ14" s="37"/>
      <c r="AK14" s="74"/>
      <c r="AL14" s="17"/>
      <c r="AM14" s="17"/>
      <c r="AN14" s="17"/>
      <c r="AO14" s="17"/>
      <c r="AP14" s="17"/>
      <c r="AQ14" s="17"/>
      <c r="AR14" s="17"/>
      <c r="AS14" s="17"/>
      <c r="AT14" s="17"/>
      <c r="AU14" s="17"/>
      <c r="AV14" s="17"/>
      <c r="AW14" s="17"/>
      <c r="AX14" s="17"/>
      <c r="AY14" s="17"/>
      <c r="AZ14" s="17"/>
      <c r="BA14" s="17"/>
      <c r="BB14" s="17"/>
      <c r="BC14" s="17"/>
      <c r="BD14" s="17"/>
      <c r="BE14" s="17"/>
      <c r="BF14" s="17"/>
      <c r="BG14" s="17"/>
      <c r="BH14" s="17"/>
    </row>
    <row r="15" spans="1:60" s="51" customFormat="1" ht="77.25" customHeight="1" x14ac:dyDescent="0.2">
      <c r="A15" s="37" t="s">
        <v>625</v>
      </c>
      <c r="B15" s="37" t="s">
        <v>672</v>
      </c>
      <c r="C15" s="34" t="s">
        <v>671</v>
      </c>
      <c r="D15" s="37" t="s">
        <v>670</v>
      </c>
      <c r="E15" s="37" t="s">
        <v>21</v>
      </c>
      <c r="F15" s="37" t="s">
        <v>98</v>
      </c>
      <c r="G15" s="37" t="s">
        <v>98</v>
      </c>
      <c r="H15" s="37" t="s">
        <v>161</v>
      </c>
      <c r="I15" s="37" t="s">
        <v>458</v>
      </c>
      <c r="J15" s="37" t="s">
        <v>43</v>
      </c>
      <c r="K15" s="37" t="s">
        <v>664</v>
      </c>
      <c r="L15" s="37" t="s">
        <v>41</v>
      </c>
      <c r="M15" s="52">
        <f>O15+R15+S15+T15</f>
        <v>1400000000</v>
      </c>
      <c r="N15" s="52"/>
      <c r="O15" s="52">
        <f>P15+Q15</f>
        <v>1400000000</v>
      </c>
      <c r="P15" s="52"/>
      <c r="Q15" s="52">
        <v>1400000000</v>
      </c>
      <c r="R15" s="52"/>
      <c r="S15" s="52"/>
      <c r="T15" s="52"/>
      <c r="U15" s="37" t="s">
        <v>47</v>
      </c>
      <c r="V15" s="37" t="s">
        <v>14</v>
      </c>
      <c r="W15" s="37" t="s">
        <v>644</v>
      </c>
      <c r="X15" s="37" t="s">
        <v>591</v>
      </c>
      <c r="Y15" s="37" t="s">
        <v>11</v>
      </c>
      <c r="Z15" s="37" t="s">
        <v>10</v>
      </c>
      <c r="AA15" s="37" t="s">
        <v>9</v>
      </c>
      <c r="AB15" s="37" t="s">
        <v>8</v>
      </c>
      <c r="AC15" s="37" t="s">
        <v>7</v>
      </c>
      <c r="AD15" s="37"/>
      <c r="AE15" s="37"/>
      <c r="AF15" s="37"/>
      <c r="AG15" s="37" t="s">
        <v>669</v>
      </c>
      <c r="AH15" s="37" t="s">
        <v>241</v>
      </c>
      <c r="AI15" s="37" t="s">
        <v>90</v>
      </c>
      <c r="AJ15" s="37" t="s">
        <v>668</v>
      </c>
      <c r="AK15" s="34" t="s">
        <v>667</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s="51" customFormat="1" ht="77.25" customHeight="1" x14ac:dyDescent="0.2">
      <c r="A16" s="37" t="s">
        <v>625</v>
      </c>
      <c r="B16" s="37" t="s">
        <v>663</v>
      </c>
      <c r="C16" s="34" t="s">
        <v>666</v>
      </c>
      <c r="D16" s="37" t="s">
        <v>665</v>
      </c>
      <c r="E16" s="37" t="s">
        <v>32</v>
      </c>
      <c r="F16" s="37" t="s">
        <v>98</v>
      </c>
      <c r="G16" s="37" t="s">
        <v>98</v>
      </c>
      <c r="H16" s="37" t="s">
        <v>199</v>
      </c>
      <c r="I16" s="37" t="s">
        <v>458</v>
      </c>
      <c r="J16" s="37" t="s">
        <v>43</v>
      </c>
      <c r="K16" s="37" t="s">
        <v>664</v>
      </c>
      <c r="L16" s="52" t="s">
        <v>41</v>
      </c>
      <c r="M16" s="52">
        <f>O16+R16+S16+T16</f>
        <v>365489281</v>
      </c>
      <c r="N16" s="52"/>
      <c r="O16" s="52">
        <f>P16+Q16</f>
        <v>365489281</v>
      </c>
      <c r="P16" s="52"/>
      <c r="Q16" s="52">
        <f>365489281</f>
        <v>365489281</v>
      </c>
      <c r="R16" s="52"/>
      <c r="S16" s="52"/>
      <c r="T16" s="37"/>
      <c r="U16" s="37" t="s">
        <v>47</v>
      </c>
      <c r="V16" s="37" t="s">
        <v>14</v>
      </c>
      <c r="W16" s="37" t="s">
        <v>644</v>
      </c>
      <c r="X16" s="37" t="s">
        <v>591</v>
      </c>
      <c r="Y16" s="37" t="s">
        <v>11</v>
      </c>
      <c r="Z16" s="37" t="s">
        <v>10</v>
      </c>
      <c r="AA16" s="37" t="s">
        <v>9</v>
      </c>
      <c r="AB16" s="37" t="s">
        <v>8</v>
      </c>
      <c r="AC16" s="37" t="s">
        <v>7</v>
      </c>
      <c r="AD16" s="37"/>
      <c r="AE16" s="37"/>
      <c r="AF16" s="37"/>
      <c r="AG16" s="37"/>
      <c r="AH16" s="37"/>
      <c r="AI16" s="37"/>
      <c r="AJ16" s="34"/>
      <c r="AK16" s="218"/>
      <c r="AL16" s="17"/>
      <c r="AM16" s="17"/>
      <c r="AN16" s="17"/>
      <c r="AO16" s="17"/>
      <c r="AP16" s="17"/>
      <c r="AQ16" s="17"/>
      <c r="AR16" s="17"/>
      <c r="AS16" s="17"/>
      <c r="AT16" s="17"/>
      <c r="AU16" s="17"/>
      <c r="AV16" s="17"/>
      <c r="AW16" s="17"/>
      <c r="AX16" s="17"/>
      <c r="AY16" s="17"/>
      <c r="AZ16" s="17"/>
      <c r="BA16" s="17"/>
      <c r="BB16" s="17"/>
      <c r="BC16" s="17"/>
      <c r="BD16" s="17"/>
      <c r="BE16" s="17"/>
      <c r="BF16" s="17"/>
      <c r="BG16" s="17"/>
      <c r="BH16" s="17"/>
    </row>
    <row r="17" spans="1:60" s="51" customFormat="1" ht="77.25" customHeight="1" x14ac:dyDescent="0.2">
      <c r="A17" s="37" t="s">
        <v>625</v>
      </c>
      <c r="B17" s="37" t="s">
        <v>663</v>
      </c>
      <c r="C17" s="34" t="s">
        <v>662</v>
      </c>
      <c r="D17" s="37" t="s">
        <v>646</v>
      </c>
      <c r="E17" s="37" t="s">
        <v>33</v>
      </c>
      <c r="F17" s="37" t="s">
        <v>98</v>
      </c>
      <c r="G17" s="37" t="s">
        <v>66</v>
      </c>
      <c r="H17" s="37" t="s">
        <v>199</v>
      </c>
      <c r="I17" s="37" t="s">
        <v>458</v>
      </c>
      <c r="J17" s="37" t="s">
        <v>43</v>
      </c>
      <c r="K17" s="37" t="s">
        <v>661</v>
      </c>
      <c r="L17" s="37" t="s">
        <v>41</v>
      </c>
      <c r="M17" s="52">
        <f>O17+R17+S17+T17</f>
        <v>1000000000</v>
      </c>
      <c r="N17" s="52"/>
      <c r="O17" s="52">
        <f>P17+Q17</f>
        <v>1000000000</v>
      </c>
      <c r="P17" s="52"/>
      <c r="Q17" s="52">
        <v>1000000000</v>
      </c>
      <c r="R17" s="52"/>
      <c r="S17" s="52"/>
      <c r="T17" s="52"/>
      <c r="U17" s="37" t="s">
        <v>47</v>
      </c>
      <c r="V17" s="37" t="s">
        <v>14</v>
      </c>
      <c r="W17" s="37" t="s">
        <v>644</v>
      </c>
      <c r="X17" s="37" t="s">
        <v>591</v>
      </c>
      <c r="Y17" s="37" t="s">
        <v>11</v>
      </c>
      <c r="Z17" s="37" t="s">
        <v>10</v>
      </c>
      <c r="AA17" s="37" t="s">
        <v>9</v>
      </c>
      <c r="AB17" s="37" t="s">
        <v>8</v>
      </c>
      <c r="AC17" s="37" t="s">
        <v>7</v>
      </c>
      <c r="AD17" s="37"/>
      <c r="AE17" s="37"/>
      <c r="AF17" s="37"/>
      <c r="AG17" s="37" t="s">
        <v>660</v>
      </c>
      <c r="AH17" s="37" t="s">
        <v>609</v>
      </c>
      <c r="AI17" s="37" t="s">
        <v>455</v>
      </c>
      <c r="AJ17" s="37" t="s">
        <v>659</v>
      </c>
      <c r="AK17" s="37" t="s">
        <v>658</v>
      </c>
      <c r="AL17" s="17"/>
      <c r="AM17" s="17"/>
      <c r="AN17" s="17"/>
      <c r="AO17" s="17"/>
      <c r="AP17" s="17"/>
      <c r="AQ17" s="17"/>
      <c r="AR17" s="17"/>
      <c r="AS17" s="17"/>
      <c r="AT17" s="17"/>
      <c r="AU17" s="17"/>
      <c r="AV17" s="17"/>
      <c r="AW17" s="17"/>
      <c r="AX17" s="17"/>
      <c r="AY17" s="17"/>
      <c r="AZ17" s="17"/>
      <c r="BA17" s="17"/>
      <c r="BB17" s="17"/>
      <c r="BC17" s="17"/>
      <c r="BD17" s="17"/>
      <c r="BE17" s="17"/>
      <c r="BF17" s="17"/>
      <c r="BG17" s="17"/>
      <c r="BH17" s="17"/>
    </row>
    <row r="18" spans="1:60" s="51" customFormat="1" ht="86.25" customHeight="1" x14ac:dyDescent="0.2">
      <c r="A18" s="37" t="s">
        <v>625</v>
      </c>
      <c r="B18" s="37" t="s">
        <v>657</v>
      </c>
      <c r="C18" s="99" t="s">
        <v>656</v>
      </c>
      <c r="D18" s="73" t="s">
        <v>655</v>
      </c>
      <c r="E18" s="37" t="s">
        <v>195</v>
      </c>
      <c r="F18" s="37" t="s">
        <v>195</v>
      </c>
      <c r="G18" s="37" t="s">
        <v>195</v>
      </c>
      <c r="H18" s="37" t="s">
        <v>172</v>
      </c>
      <c r="I18" s="37" t="s">
        <v>145</v>
      </c>
      <c r="J18" s="45" t="s">
        <v>43</v>
      </c>
      <c r="K18" s="34" t="s">
        <v>654</v>
      </c>
      <c r="L18" s="37" t="s">
        <v>41</v>
      </c>
      <c r="M18" s="40">
        <f>O18+R18+S18+T18</f>
        <v>705600000</v>
      </c>
      <c r="N18" s="39"/>
      <c r="O18" s="54">
        <f>P18+Q18</f>
        <v>705600000</v>
      </c>
      <c r="P18" s="40">
        <v>0</v>
      </c>
      <c r="Q18" s="39">
        <v>705600000</v>
      </c>
      <c r="R18" s="277"/>
      <c r="S18" s="278"/>
      <c r="T18" s="277"/>
      <c r="U18" s="37" t="s">
        <v>47</v>
      </c>
      <c r="V18" s="37" t="s">
        <v>14</v>
      </c>
      <c r="W18" s="37" t="s">
        <v>644</v>
      </c>
      <c r="X18" s="37" t="s">
        <v>591</v>
      </c>
      <c r="Y18" s="37" t="s">
        <v>11</v>
      </c>
      <c r="Z18" s="37" t="s">
        <v>10</v>
      </c>
      <c r="AA18" s="37" t="s">
        <v>9</v>
      </c>
      <c r="AB18" s="37" t="s">
        <v>8</v>
      </c>
      <c r="AC18" s="37" t="s">
        <v>7</v>
      </c>
      <c r="AD18" s="37"/>
      <c r="AE18" s="37"/>
      <c r="AF18" s="37"/>
      <c r="AG18" s="218" t="s">
        <v>653</v>
      </c>
      <c r="AH18" s="218" t="s">
        <v>652</v>
      </c>
      <c r="AI18" s="37" t="s">
        <v>651</v>
      </c>
      <c r="AJ18" s="218" t="s">
        <v>650</v>
      </c>
      <c r="AK18" s="34" t="s">
        <v>649</v>
      </c>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s="51" customFormat="1" ht="58.5" customHeight="1" x14ac:dyDescent="0.2">
      <c r="A19" s="37" t="s">
        <v>625</v>
      </c>
      <c r="B19" s="37" t="s">
        <v>648</v>
      </c>
      <c r="C19" s="34" t="s">
        <v>647</v>
      </c>
      <c r="D19" s="37" t="s">
        <v>646</v>
      </c>
      <c r="E19" s="37" t="s">
        <v>33</v>
      </c>
      <c r="F19" s="37" t="s">
        <v>33</v>
      </c>
      <c r="G19" s="37" t="s">
        <v>66</v>
      </c>
      <c r="H19" s="37">
        <v>7</v>
      </c>
      <c r="I19" s="37" t="s">
        <v>458</v>
      </c>
      <c r="J19" s="37" t="s">
        <v>43</v>
      </c>
      <c r="K19" s="37" t="s">
        <v>645</v>
      </c>
      <c r="L19" s="37" t="s">
        <v>41</v>
      </c>
      <c r="M19" s="52">
        <f>O19+R19+S19+T19</f>
        <v>44187962</v>
      </c>
      <c r="N19" s="52"/>
      <c r="O19" s="52">
        <f>P19+Q19</f>
        <v>44187962</v>
      </c>
      <c r="P19" s="52">
        <f>200000000-183470578-16529422</f>
        <v>0</v>
      </c>
      <c r="Q19" s="284">
        <f>500000000-294519655-161292383</f>
        <v>44187962</v>
      </c>
      <c r="R19" s="52"/>
      <c r="S19" s="52"/>
      <c r="T19" s="52"/>
      <c r="U19" s="37" t="s">
        <v>47</v>
      </c>
      <c r="V19" s="37" t="s">
        <v>14</v>
      </c>
      <c r="W19" s="37" t="s">
        <v>644</v>
      </c>
      <c r="X19" s="37" t="s">
        <v>591</v>
      </c>
      <c r="Y19" s="37" t="s">
        <v>11</v>
      </c>
      <c r="Z19" s="37" t="s">
        <v>10</v>
      </c>
      <c r="AA19" s="37" t="s">
        <v>9</v>
      </c>
      <c r="AB19" s="37" t="s">
        <v>8</v>
      </c>
      <c r="AC19" s="37" t="s">
        <v>7</v>
      </c>
      <c r="AD19" s="37"/>
      <c r="AE19" s="37"/>
      <c r="AF19" s="37" t="s">
        <v>643</v>
      </c>
      <c r="AG19" s="37"/>
      <c r="AH19" s="37"/>
      <c r="AI19" s="37"/>
      <c r="AJ19" s="37"/>
      <c r="AK19" s="37"/>
      <c r="AL19" s="17"/>
      <c r="AM19" s="17"/>
      <c r="AN19" s="17"/>
      <c r="AO19" s="17"/>
      <c r="AP19" s="17"/>
      <c r="AQ19" s="17"/>
      <c r="AR19" s="17"/>
      <c r="AS19" s="17"/>
      <c r="AT19" s="17"/>
      <c r="AU19" s="17"/>
      <c r="AV19" s="17"/>
      <c r="AW19" s="17"/>
      <c r="AX19" s="17"/>
      <c r="AY19" s="17"/>
      <c r="AZ19" s="17"/>
      <c r="BA19" s="17"/>
      <c r="BB19" s="17"/>
      <c r="BC19" s="17"/>
      <c r="BD19" s="17"/>
      <c r="BE19" s="17"/>
      <c r="BF19" s="17"/>
      <c r="BG19" s="17"/>
      <c r="BH19" s="17"/>
    </row>
    <row r="20" spans="1:60" s="51" customFormat="1" ht="149.25" customHeight="1" x14ac:dyDescent="0.2">
      <c r="A20" s="37" t="s">
        <v>625</v>
      </c>
      <c r="B20" s="37" t="s">
        <v>642</v>
      </c>
      <c r="C20" s="46" t="s">
        <v>24</v>
      </c>
      <c r="D20" s="99"/>
      <c r="E20" s="37" t="s">
        <v>23</v>
      </c>
      <c r="F20" s="37" t="s">
        <v>22</v>
      </c>
      <c r="G20" s="37" t="s">
        <v>21</v>
      </c>
      <c r="H20" s="37" t="s">
        <v>20</v>
      </c>
      <c r="I20" s="37" t="s">
        <v>19</v>
      </c>
      <c r="J20" s="45" t="s">
        <v>18</v>
      </c>
      <c r="K20" s="283" t="s">
        <v>640</v>
      </c>
      <c r="L20" s="37" t="s">
        <v>639</v>
      </c>
      <c r="M20" s="40">
        <f>O20+R20+S20+T20</f>
        <v>1527729786</v>
      </c>
      <c r="N20" s="277"/>
      <c r="O20" s="54">
        <f>P20+Q20</f>
        <v>1527729786</v>
      </c>
      <c r="P20" s="40">
        <f>847729786+180000000</f>
        <v>1027729786</v>
      </c>
      <c r="Q20" s="40">
        <f>500000000</f>
        <v>500000000</v>
      </c>
      <c r="R20" s="277"/>
      <c r="S20" s="277"/>
      <c r="T20" s="277"/>
      <c r="U20" s="37" t="s">
        <v>47</v>
      </c>
      <c r="V20" s="37" t="s">
        <v>14</v>
      </c>
      <c r="W20" s="37" t="s">
        <v>598</v>
      </c>
      <c r="X20" s="37" t="s">
        <v>591</v>
      </c>
      <c r="Y20" s="37" t="s">
        <v>11</v>
      </c>
      <c r="Z20" s="37" t="s">
        <v>10</v>
      </c>
      <c r="AA20" s="37" t="s">
        <v>9</v>
      </c>
      <c r="AB20" s="34" t="s">
        <v>8</v>
      </c>
      <c r="AC20" s="37" t="s">
        <v>7</v>
      </c>
      <c r="AD20" s="37"/>
      <c r="AE20" s="37"/>
      <c r="AF20" s="34" t="s">
        <v>638</v>
      </c>
      <c r="AG20" s="34"/>
      <c r="AH20" s="34"/>
      <c r="AI20" s="34"/>
      <c r="AJ20" s="34"/>
      <c r="AK20" s="34"/>
      <c r="AL20" s="17"/>
      <c r="AM20" s="17"/>
      <c r="AN20" s="17"/>
      <c r="AO20" s="17"/>
      <c r="AP20" s="17"/>
      <c r="AQ20" s="17"/>
      <c r="AR20" s="17"/>
      <c r="AS20" s="17"/>
      <c r="AT20" s="17"/>
      <c r="AU20" s="17"/>
      <c r="AV20" s="17"/>
      <c r="AW20" s="17"/>
      <c r="AX20" s="17"/>
      <c r="AY20" s="17"/>
      <c r="AZ20" s="17"/>
      <c r="BA20" s="17"/>
      <c r="BB20" s="17"/>
      <c r="BC20" s="17"/>
      <c r="BD20" s="17"/>
      <c r="BE20" s="17"/>
      <c r="BF20" s="17"/>
      <c r="BG20" s="17"/>
      <c r="BH20" s="17"/>
    </row>
    <row r="21" spans="1:60" s="51" customFormat="1" ht="149.25" customHeight="1" x14ac:dyDescent="0.2">
      <c r="A21" s="37" t="s">
        <v>625</v>
      </c>
      <c r="B21" s="37" t="s">
        <v>642</v>
      </c>
      <c r="C21" s="46" t="s">
        <v>641</v>
      </c>
      <c r="D21" s="99"/>
      <c r="E21" s="37" t="s">
        <v>195</v>
      </c>
      <c r="F21" s="37" t="s">
        <v>195</v>
      </c>
      <c r="G21" s="37" t="s">
        <v>195</v>
      </c>
      <c r="H21" s="37" t="s">
        <v>172</v>
      </c>
      <c r="I21" s="37" t="s">
        <v>19</v>
      </c>
      <c r="J21" s="45" t="s">
        <v>18</v>
      </c>
      <c r="K21" s="283" t="s">
        <v>640</v>
      </c>
      <c r="L21" s="37" t="s">
        <v>639</v>
      </c>
      <c r="M21" s="40">
        <f>O21+R21+S21+T21</f>
        <v>300000000</v>
      </c>
      <c r="N21" s="277"/>
      <c r="O21" s="54">
        <f>P21+Q21</f>
        <v>300000000</v>
      </c>
      <c r="P21" s="40">
        <f>101000000</f>
        <v>101000000</v>
      </c>
      <c r="Q21" s="40">
        <f>199000000</f>
        <v>199000000</v>
      </c>
      <c r="R21" s="277"/>
      <c r="S21" s="277"/>
      <c r="T21" s="277"/>
      <c r="U21" s="37" t="s">
        <v>47</v>
      </c>
      <c r="V21" s="37" t="s">
        <v>14</v>
      </c>
      <c r="W21" s="37" t="s">
        <v>598</v>
      </c>
      <c r="X21" s="37" t="s">
        <v>591</v>
      </c>
      <c r="Y21" s="37" t="s">
        <v>11</v>
      </c>
      <c r="Z21" s="37" t="s">
        <v>10</v>
      </c>
      <c r="AA21" s="37" t="s">
        <v>9</v>
      </c>
      <c r="AB21" s="34" t="s">
        <v>8</v>
      </c>
      <c r="AC21" s="37" t="s">
        <v>7</v>
      </c>
      <c r="AD21" s="37"/>
      <c r="AE21" s="37"/>
      <c r="AF21" s="34" t="s">
        <v>638</v>
      </c>
      <c r="AG21" s="34"/>
      <c r="AH21" s="34"/>
      <c r="AI21" s="34"/>
      <c r="AJ21" s="34"/>
      <c r="AK21" s="34"/>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s="51" customFormat="1" ht="78" customHeight="1" x14ac:dyDescent="0.2">
      <c r="A22" s="37" t="s">
        <v>625</v>
      </c>
      <c r="B22" s="37" t="s">
        <v>630</v>
      </c>
      <c r="C22" s="99" t="s">
        <v>637</v>
      </c>
      <c r="D22" s="73"/>
      <c r="E22" s="37" t="s">
        <v>628</v>
      </c>
      <c r="F22" s="37" t="s">
        <v>139</v>
      </c>
      <c r="G22" s="37" t="s">
        <v>33</v>
      </c>
      <c r="H22" s="37" t="s">
        <v>157</v>
      </c>
      <c r="I22" s="37" t="s">
        <v>458</v>
      </c>
      <c r="J22" s="45" t="s">
        <v>627</v>
      </c>
      <c r="K22" s="34" t="s">
        <v>620</v>
      </c>
      <c r="L22" s="37" t="s">
        <v>619</v>
      </c>
      <c r="M22" s="40">
        <f>O22+R22+S22+T22</f>
        <v>411271285</v>
      </c>
      <c r="N22" s="39"/>
      <c r="O22" s="54">
        <f>P22+Q22</f>
        <v>411271285</v>
      </c>
      <c r="P22" s="280">
        <f>411271285</f>
        <v>411271285</v>
      </c>
      <c r="Q22" s="39">
        <v>0</v>
      </c>
      <c r="R22" s="277"/>
      <c r="S22" s="277"/>
      <c r="T22" s="277"/>
      <c r="U22" s="37" t="s">
        <v>47</v>
      </c>
      <c r="V22" s="37" t="s">
        <v>14</v>
      </c>
      <c r="W22" s="37" t="s">
        <v>631</v>
      </c>
      <c r="X22" s="37" t="s">
        <v>591</v>
      </c>
      <c r="Y22" s="37" t="s">
        <v>11</v>
      </c>
      <c r="Z22" s="37" t="s">
        <v>10</v>
      </c>
      <c r="AA22" s="37" t="s">
        <v>9</v>
      </c>
      <c r="AB22" s="37" t="s">
        <v>8</v>
      </c>
      <c r="AC22" s="37" t="s">
        <v>7</v>
      </c>
      <c r="AD22" s="37"/>
      <c r="AE22" s="37"/>
      <c r="AF22" s="34" t="s">
        <v>636</v>
      </c>
      <c r="AG22" s="34" t="s">
        <v>635</v>
      </c>
      <c r="AH22" s="34" t="s">
        <v>265</v>
      </c>
      <c r="AI22" s="34" t="s">
        <v>240</v>
      </c>
      <c r="AJ22" s="34" t="s">
        <v>634</v>
      </c>
      <c r="AK22" s="34" t="s">
        <v>633</v>
      </c>
      <c r="AL22" s="17"/>
      <c r="AM22" s="17"/>
      <c r="AN22" s="17"/>
      <c r="AO22" s="17"/>
      <c r="AP22" s="17"/>
      <c r="AQ22" s="17"/>
      <c r="AR22" s="17"/>
      <c r="AS22" s="17"/>
      <c r="AT22" s="17"/>
      <c r="AU22" s="17"/>
      <c r="AV22" s="17"/>
      <c r="AW22" s="17"/>
      <c r="AX22" s="17"/>
      <c r="AY22" s="17"/>
      <c r="AZ22" s="17"/>
      <c r="BA22" s="17"/>
      <c r="BB22" s="17"/>
      <c r="BC22" s="17"/>
      <c r="BD22" s="17"/>
      <c r="BE22" s="17"/>
      <c r="BF22" s="17"/>
      <c r="BG22" s="17"/>
      <c r="BH22" s="17"/>
    </row>
    <row r="23" spans="1:60" s="51" customFormat="1" ht="78" customHeight="1" x14ac:dyDescent="0.2">
      <c r="A23" s="37" t="s">
        <v>625</v>
      </c>
      <c r="B23" s="37" t="s">
        <v>630</v>
      </c>
      <c r="C23" s="99" t="s">
        <v>632</v>
      </c>
      <c r="D23" s="73"/>
      <c r="E23" s="37" t="s">
        <v>628</v>
      </c>
      <c r="F23" s="37" t="s">
        <v>139</v>
      </c>
      <c r="G23" s="37" t="s">
        <v>33</v>
      </c>
      <c r="H23" s="37" t="s">
        <v>157</v>
      </c>
      <c r="I23" s="37" t="s">
        <v>458</v>
      </c>
      <c r="J23" s="45" t="s">
        <v>627</v>
      </c>
      <c r="K23" s="34" t="s">
        <v>620</v>
      </c>
      <c r="L23" s="37" t="s">
        <v>619</v>
      </c>
      <c r="M23" s="40">
        <f>O23+R23+S23+T23</f>
        <v>58000000</v>
      </c>
      <c r="N23" s="39"/>
      <c r="O23" s="54">
        <f>P23+Q23</f>
        <v>58000000</v>
      </c>
      <c r="P23" s="280">
        <f>58000000</f>
        <v>58000000</v>
      </c>
      <c r="Q23" s="39">
        <v>0</v>
      </c>
      <c r="R23" s="277"/>
      <c r="S23" s="277"/>
      <c r="T23" s="277"/>
      <c r="U23" s="37" t="s">
        <v>47</v>
      </c>
      <c r="V23" s="37" t="s">
        <v>14</v>
      </c>
      <c r="W23" s="37" t="s">
        <v>631</v>
      </c>
      <c r="X23" s="37" t="s">
        <v>591</v>
      </c>
      <c r="Y23" s="37" t="s">
        <v>11</v>
      </c>
      <c r="Z23" s="37" t="s">
        <v>10</v>
      </c>
      <c r="AA23" s="37" t="s">
        <v>9</v>
      </c>
      <c r="AB23" s="37" t="s">
        <v>8</v>
      </c>
      <c r="AC23" s="37" t="s">
        <v>7</v>
      </c>
      <c r="AD23" s="37"/>
      <c r="AE23" s="37"/>
      <c r="AF23" s="34" t="s">
        <v>617</v>
      </c>
      <c r="AG23" s="34"/>
      <c r="AH23" s="34"/>
      <c r="AI23" s="34"/>
      <c r="AJ23" s="34"/>
      <c r="AK23" s="34"/>
      <c r="AL23" s="17"/>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0" s="51" customFormat="1" ht="78" customHeight="1" x14ac:dyDescent="0.2">
      <c r="A24" s="63" t="s">
        <v>625</v>
      </c>
      <c r="B24" s="63" t="s">
        <v>630</v>
      </c>
      <c r="C24" s="68" t="s">
        <v>629</v>
      </c>
      <c r="E24" s="63" t="s">
        <v>628</v>
      </c>
      <c r="F24" s="63" t="s">
        <v>139</v>
      </c>
      <c r="G24" s="63" t="s">
        <v>33</v>
      </c>
      <c r="H24" s="63" t="s">
        <v>157</v>
      </c>
      <c r="I24" s="63" t="s">
        <v>458</v>
      </c>
      <c r="J24" s="63" t="s">
        <v>627</v>
      </c>
      <c r="K24" s="63" t="s">
        <v>620</v>
      </c>
      <c r="L24" s="63" t="s">
        <v>619</v>
      </c>
      <c r="M24" s="282">
        <f>O24+R24+S24+T24</f>
        <v>8956207</v>
      </c>
      <c r="N24" s="63"/>
      <c r="O24" s="282">
        <f>P24+Q24</f>
        <v>8956207</v>
      </c>
      <c r="P24" s="281">
        <f>420227492-411271285</f>
        <v>8956207</v>
      </c>
      <c r="Q24" s="148"/>
      <c r="R24" s="148"/>
      <c r="S24" s="148"/>
      <c r="T24" s="148"/>
      <c r="U24" s="148"/>
      <c r="V24" s="148"/>
      <c r="W24" s="148"/>
      <c r="X24" s="148"/>
      <c r="Y24" s="148"/>
      <c r="Z24" s="148"/>
      <c r="AA24" s="148"/>
      <c r="AB24" s="148"/>
      <c r="AC24" s="63" t="s">
        <v>70</v>
      </c>
      <c r="AD24" s="148"/>
      <c r="AE24" s="148"/>
      <c r="AF24" s="148"/>
      <c r="AG24" s="148"/>
      <c r="AH24" s="148"/>
      <c r="AI24" s="148"/>
      <c r="AJ24" s="148"/>
      <c r="AK24" s="148"/>
      <c r="AL24" s="17"/>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s="51" customFormat="1" ht="72.75" customHeight="1" x14ac:dyDescent="0.2">
      <c r="A25" s="37" t="s">
        <v>625</v>
      </c>
      <c r="B25" s="37" t="s">
        <v>624</v>
      </c>
      <c r="C25" s="99" t="s">
        <v>626</v>
      </c>
      <c r="D25" s="73" t="s">
        <v>622</v>
      </c>
      <c r="E25" s="37" t="s">
        <v>23</v>
      </c>
      <c r="F25" s="37" t="s">
        <v>22</v>
      </c>
      <c r="G25" s="37" t="s">
        <v>22</v>
      </c>
      <c r="H25" s="37" t="s">
        <v>621</v>
      </c>
      <c r="I25" s="37" t="s">
        <v>458</v>
      </c>
      <c r="J25" s="45" t="s">
        <v>43</v>
      </c>
      <c r="K25" s="34" t="s">
        <v>620</v>
      </c>
      <c r="L25" s="37" t="s">
        <v>619</v>
      </c>
      <c r="M25" s="40">
        <f>O25+R25+S25+T25</f>
        <v>90000000</v>
      </c>
      <c r="N25" s="39"/>
      <c r="O25" s="54">
        <f>P25+Q25</f>
        <v>90000000</v>
      </c>
      <c r="P25" s="280">
        <f>90000000</f>
        <v>90000000</v>
      </c>
      <c r="Q25" s="39">
        <v>0</v>
      </c>
      <c r="R25" s="277"/>
      <c r="S25" s="278"/>
      <c r="T25" s="277"/>
      <c r="U25" s="37" t="s">
        <v>47</v>
      </c>
      <c r="V25" s="37" t="s">
        <v>55</v>
      </c>
      <c r="W25" s="37" t="s">
        <v>618</v>
      </c>
      <c r="X25" s="37" t="s">
        <v>591</v>
      </c>
      <c r="Y25" s="37" t="s">
        <v>11</v>
      </c>
      <c r="Z25" s="37" t="s">
        <v>10</v>
      </c>
      <c r="AA25" s="37" t="s">
        <v>9</v>
      </c>
      <c r="AB25" s="37" t="s">
        <v>8</v>
      </c>
      <c r="AC25" s="37" t="s">
        <v>7</v>
      </c>
      <c r="AD25" s="37"/>
      <c r="AE25" s="37"/>
      <c r="AF25" s="34"/>
      <c r="AG25" s="34"/>
      <c r="AH25" s="34"/>
      <c r="AI25" s="34"/>
      <c r="AJ25" s="34"/>
      <c r="AK25" s="34"/>
      <c r="AL25" s="17"/>
      <c r="AM25" s="17"/>
      <c r="AN25" s="17"/>
      <c r="AO25" s="17"/>
      <c r="AP25" s="17"/>
      <c r="AQ25" s="17"/>
      <c r="AR25" s="17"/>
      <c r="AS25" s="17"/>
      <c r="AT25" s="17"/>
      <c r="AU25" s="17"/>
      <c r="AV25" s="17"/>
      <c r="AW25" s="17"/>
      <c r="AX25" s="17"/>
      <c r="AY25" s="17"/>
      <c r="AZ25" s="17"/>
      <c r="BA25" s="17"/>
      <c r="BB25" s="17"/>
      <c r="BC25" s="17"/>
      <c r="BD25" s="17"/>
      <c r="BE25" s="17"/>
      <c r="BF25" s="17"/>
      <c r="BG25" s="17"/>
      <c r="BH25" s="17"/>
    </row>
    <row r="26" spans="1:60" s="51" customFormat="1" ht="72.75" customHeight="1" x14ac:dyDescent="0.2">
      <c r="A26" s="37" t="s">
        <v>625</v>
      </c>
      <c r="B26" s="47" t="s">
        <v>624</v>
      </c>
      <c r="C26" s="58" t="s">
        <v>623</v>
      </c>
      <c r="D26" s="58" t="s">
        <v>622</v>
      </c>
      <c r="E26" s="37" t="s">
        <v>23</v>
      </c>
      <c r="F26" s="37" t="s">
        <v>22</v>
      </c>
      <c r="G26" s="37" t="s">
        <v>22</v>
      </c>
      <c r="H26" s="37" t="s">
        <v>621</v>
      </c>
      <c r="I26" s="37" t="s">
        <v>458</v>
      </c>
      <c r="J26" s="45" t="s">
        <v>43</v>
      </c>
      <c r="K26" s="58" t="s">
        <v>620</v>
      </c>
      <c r="L26" s="43" t="s">
        <v>619</v>
      </c>
      <c r="M26" s="49">
        <f>O26+R26+S26+T26</f>
        <v>100252255</v>
      </c>
      <c r="N26" s="39"/>
      <c r="O26" s="54">
        <f>P26+Q26</f>
        <v>100252255</v>
      </c>
      <c r="P26" s="49">
        <f>100252255</f>
        <v>100252255</v>
      </c>
      <c r="Q26" s="39">
        <v>0</v>
      </c>
      <c r="R26" s="277"/>
      <c r="S26" s="277"/>
      <c r="T26" s="277"/>
      <c r="U26" s="37" t="s">
        <v>47</v>
      </c>
      <c r="V26" s="37" t="s">
        <v>55</v>
      </c>
      <c r="W26" s="37" t="s">
        <v>618</v>
      </c>
      <c r="X26" s="37" t="s">
        <v>591</v>
      </c>
      <c r="Y26" s="37" t="s">
        <v>11</v>
      </c>
      <c r="Z26" s="37" t="s">
        <v>10</v>
      </c>
      <c r="AA26" s="37" t="s">
        <v>9</v>
      </c>
      <c r="AB26" s="48" t="s">
        <v>8</v>
      </c>
      <c r="AC26" s="53" t="s">
        <v>7</v>
      </c>
      <c r="AD26" s="37"/>
      <c r="AE26" s="37"/>
      <c r="AF26" s="74" t="s">
        <v>617</v>
      </c>
      <c r="AG26" s="37"/>
      <c r="AH26" s="37"/>
      <c r="AI26" s="37"/>
      <c r="AJ26" s="37"/>
      <c r="AK26" s="74"/>
      <c r="AL26" s="17"/>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s="51" customFormat="1" ht="73.5" customHeight="1" x14ac:dyDescent="0.2">
      <c r="A27" s="37" t="s">
        <v>616</v>
      </c>
      <c r="B27" s="37" t="s">
        <v>615</v>
      </c>
      <c r="C27" s="99" t="s">
        <v>614</v>
      </c>
      <c r="D27" s="73" t="s">
        <v>613</v>
      </c>
      <c r="E27" s="37" t="s">
        <v>21</v>
      </c>
      <c r="F27" s="37" t="s">
        <v>33</v>
      </c>
      <c r="G27" s="37" t="s">
        <v>32</v>
      </c>
      <c r="H27" s="37" t="s">
        <v>157</v>
      </c>
      <c r="I27" s="37" t="s">
        <v>19</v>
      </c>
      <c r="J27" s="45" t="s">
        <v>43</v>
      </c>
      <c r="K27" s="34" t="s">
        <v>612</v>
      </c>
      <c r="L27" s="37" t="s">
        <v>41</v>
      </c>
      <c r="M27" s="40">
        <f>O27+R27+S27+T27</f>
        <v>400000000</v>
      </c>
      <c r="N27" s="39"/>
      <c r="O27" s="54">
        <f>P27+Q27</f>
        <v>400000000</v>
      </c>
      <c r="P27" s="280">
        <v>400000000</v>
      </c>
      <c r="Q27" s="39"/>
      <c r="R27" s="277"/>
      <c r="S27" s="278"/>
      <c r="T27" s="277"/>
      <c r="U27" s="37" t="s">
        <v>47</v>
      </c>
      <c r="V27" s="37" t="s">
        <v>55</v>
      </c>
      <c r="W27" s="37" t="s">
        <v>598</v>
      </c>
      <c r="X27" s="37" t="s">
        <v>591</v>
      </c>
      <c r="Y27" s="37" t="s">
        <v>11</v>
      </c>
      <c r="Z27" s="37" t="s">
        <v>10</v>
      </c>
      <c r="AA27" s="37" t="s">
        <v>9</v>
      </c>
      <c r="AB27" s="37" t="s">
        <v>8</v>
      </c>
      <c r="AC27" s="37" t="s">
        <v>7</v>
      </c>
      <c r="AD27" s="37"/>
      <c r="AE27" s="37"/>
      <c r="AF27" s="34" t="s">
        <v>611</v>
      </c>
      <c r="AG27" s="34" t="s">
        <v>610</v>
      </c>
      <c r="AH27" s="34" t="s">
        <v>609</v>
      </c>
      <c r="AI27" s="34" t="s">
        <v>298</v>
      </c>
      <c r="AJ27" s="34" t="s">
        <v>608</v>
      </c>
      <c r="AK27" s="34" t="s">
        <v>607</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row>
    <row r="28" spans="1:60" s="51" customFormat="1" ht="59.1" customHeight="1" x14ac:dyDescent="0.2">
      <c r="A28" s="37" t="s">
        <v>606</v>
      </c>
      <c r="B28" s="37" t="s">
        <v>467</v>
      </c>
      <c r="C28" s="99" t="s">
        <v>605</v>
      </c>
      <c r="D28" s="99"/>
      <c r="E28" s="37" t="s">
        <v>50</v>
      </c>
      <c r="F28" s="37" t="s">
        <v>50</v>
      </c>
      <c r="G28" s="37" t="s">
        <v>50</v>
      </c>
      <c r="H28" s="37" t="s">
        <v>150</v>
      </c>
      <c r="I28" s="37" t="s">
        <v>458</v>
      </c>
      <c r="J28" s="45" t="s">
        <v>43</v>
      </c>
      <c r="K28" s="34" t="s">
        <v>600</v>
      </c>
      <c r="L28" s="37" t="s">
        <v>599</v>
      </c>
      <c r="M28" s="40">
        <f>O28+R28+S28+T28</f>
        <v>35541562090.666664</v>
      </c>
      <c r="N28" s="39"/>
      <c r="O28" s="54">
        <f>P28+Q28</f>
        <v>35541562090.666664</v>
      </c>
      <c r="P28" s="279">
        <v>19176969711.000004</v>
      </c>
      <c r="Q28" s="279">
        <v>16364592379.666658</v>
      </c>
      <c r="R28" s="277"/>
      <c r="S28" s="277"/>
      <c r="T28" s="277"/>
      <c r="U28" s="37" t="s">
        <v>47</v>
      </c>
      <c r="V28" s="37" t="s">
        <v>604</v>
      </c>
      <c r="W28" s="37"/>
      <c r="X28" s="37"/>
      <c r="Y28" s="37"/>
      <c r="Z28" s="37" t="s">
        <v>10</v>
      </c>
      <c r="AA28" s="37" t="s">
        <v>9</v>
      </c>
      <c r="AB28" s="37" t="s">
        <v>8</v>
      </c>
      <c r="AC28" s="37" t="s">
        <v>7</v>
      </c>
      <c r="AD28" s="37"/>
      <c r="AE28" s="37"/>
      <c r="AF28" s="218" t="s">
        <v>603</v>
      </c>
      <c r="AG28" s="218"/>
      <c r="AH28" s="218"/>
      <c r="AI28" s="218"/>
      <c r="AJ28" s="218"/>
      <c r="AK28" s="218"/>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s="51" customFormat="1" ht="93.75" customHeight="1" x14ac:dyDescent="0.2">
      <c r="A29" s="52" t="s">
        <v>602</v>
      </c>
      <c r="B29" s="37">
        <v>80111500</v>
      </c>
      <c r="C29" s="216" t="s">
        <v>601</v>
      </c>
      <c r="D29" s="52"/>
      <c r="E29" s="52" t="s">
        <v>50</v>
      </c>
      <c r="F29" s="52" t="s">
        <v>50</v>
      </c>
      <c r="G29" s="52" t="s">
        <v>50</v>
      </c>
      <c r="H29" s="52" t="s">
        <v>150</v>
      </c>
      <c r="I29" s="52" t="s">
        <v>458</v>
      </c>
      <c r="J29" s="52" t="s">
        <v>43</v>
      </c>
      <c r="K29" s="52" t="s">
        <v>600</v>
      </c>
      <c r="L29" s="52" t="s">
        <v>599</v>
      </c>
      <c r="M29" s="40">
        <f>O29+R29+S29+T29</f>
        <v>4525566438.3333397</v>
      </c>
      <c r="N29" s="39"/>
      <c r="O29" s="54">
        <f>P29+Q29</f>
        <v>4525566438.3333397</v>
      </c>
      <c r="P29" s="279">
        <f>4414121424-10099473-2389453568-51750000</f>
        <v>1962818383</v>
      </c>
      <c r="Q29" s="279">
        <f>3110827587.33334-510371885-37707647</f>
        <v>2562748055.3333402</v>
      </c>
      <c r="R29" s="52"/>
      <c r="S29" s="52"/>
      <c r="T29" s="52"/>
      <c r="U29" s="52" t="s">
        <v>47</v>
      </c>
      <c r="V29" s="52" t="s">
        <v>14</v>
      </c>
      <c r="W29" s="52" t="s">
        <v>598</v>
      </c>
      <c r="X29" s="52" t="s">
        <v>591</v>
      </c>
      <c r="Y29" s="52" t="s">
        <v>11</v>
      </c>
      <c r="Z29" s="52" t="s">
        <v>10</v>
      </c>
      <c r="AA29" s="52" t="s">
        <v>9</v>
      </c>
      <c r="AB29" s="52" t="s">
        <v>8</v>
      </c>
      <c r="AC29" s="52" t="s">
        <v>7</v>
      </c>
      <c r="AD29" s="52"/>
      <c r="AE29" s="52"/>
      <c r="AF29" s="52" t="s">
        <v>597</v>
      </c>
      <c r="AG29" s="52"/>
      <c r="AH29" s="52"/>
      <c r="AI29" s="52"/>
      <c r="AJ29" s="52"/>
      <c r="AK29" s="52"/>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s="51" customFormat="1" ht="48.95" customHeight="1" x14ac:dyDescent="0.2">
      <c r="A30" s="37" t="s">
        <v>596</v>
      </c>
      <c r="B30" s="37">
        <v>80111500</v>
      </c>
      <c r="C30" s="99" t="s">
        <v>595</v>
      </c>
      <c r="D30" s="99"/>
      <c r="E30" s="37" t="s">
        <v>50</v>
      </c>
      <c r="F30" s="37" t="s">
        <v>50</v>
      </c>
      <c r="G30" s="37" t="s">
        <v>50</v>
      </c>
      <c r="H30" s="37" t="s">
        <v>150</v>
      </c>
      <c r="I30" s="37" t="s">
        <v>458</v>
      </c>
      <c r="J30" s="45" t="s">
        <v>43</v>
      </c>
      <c r="K30" s="34" t="s">
        <v>592</v>
      </c>
      <c r="L30" s="37" t="s">
        <v>41</v>
      </c>
      <c r="M30" s="40">
        <f>O30+R30+S30+T30</f>
        <v>857730000</v>
      </c>
      <c r="N30" s="39"/>
      <c r="O30" s="49">
        <f>P30+Q30</f>
        <v>857730000</v>
      </c>
      <c r="P30" s="40"/>
      <c r="Q30" s="40">
        <v>857730000</v>
      </c>
      <c r="R30" s="277"/>
      <c r="S30" s="277"/>
      <c r="T30" s="277"/>
      <c r="U30" s="37" t="s">
        <v>47</v>
      </c>
      <c r="V30" s="37" t="s">
        <v>14</v>
      </c>
      <c r="W30" s="37"/>
      <c r="X30" s="37" t="s">
        <v>591</v>
      </c>
      <c r="Y30" s="37" t="s">
        <v>11</v>
      </c>
      <c r="Z30" s="37" t="s">
        <v>10</v>
      </c>
      <c r="AA30" s="37" t="s">
        <v>9</v>
      </c>
      <c r="AB30" s="37" t="s">
        <v>8</v>
      </c>
      <c r="AC30" s="37" t="s">
        <v>7</v>
      </c>
      <c r="AD30" s="37"/>
      <c r="AE30" s="37"/>
      <c r="AF30" s="218"/>
      <c r="AG30" s="218"/>
      <c r="AH30" s="218"/>
      <c r="AI30" s="218"/>
      <c r="AJ30" s="218"/>
      <c r="AK30" s="218"/>
      <c r="AL30" s="17"/>
      <c r="AM30" s="17"/>
      <c r="AN30" s="17"/>
      <c r="AO30" s="17"/>
      <c r="AP30" s="17"/>
      <c r="AQ30" s="17"/>
      <c r="AR30" s="17"/>
      <c r="AS30" s="17"/>
      <c r="AT30" s="17"/>
      <c r="AU30" s="17"/>
      <c r="AV30" s="17"/>
      <c r="AW30" s="17"/>
      <c r="AX30" s="17"/>
      <c r="AY30" s="17"/>
      <c r="AZ30" s="17"/>
      <c r="BA30" s="17"/>
      <c r="BB30" s="17"/>
      <c r="BC30" s="17"/>
      <c r="BD30" s="17"/>
      <c r="BE30" s="17"/>
      <c r="BF30" s="17"/>
      <c r="BG30" s="17"/>
      <c r="BH30" s="17"/>
    </row>
    <row r="31" spans="1:60" s="51" customFormat="1" ht="96" customHeight="1" x14ac:dyDescent="0.2">
      <c r="A31" s="37" t="s">
        <v>594</v>
      </c>
      <c r="B31" s="37">
        <v>80111500</v>
      </c>
      <c r="C31" s="99" t="s">
        <v>593</v>
      </c>
      <c r="D31" s="99"/>
      <c r="E31" s="37" t="s">
        <v>50</v>
      </c>
      <c r="F31" s="37" t="s">
        <v>50</v>
      </c>
      <c r="G31" s="37" t="s">
        <v>50</v>
      </c>
      <c r="H31" s="37" t="s">
        <v>150</v>
      </c>
      <c r="I31" s="37" t="s">
        <v>458</v>
      </c>
      <c r="J31" s="45" t="s">
        <v>43</v>
      </c>
      <c r="K31" s="34" t="s">
        <v>592</v>
      </c>
      <c r="L31" s="37" t="s">
        <v>41</v>
      </c>
      <c r="M31" s="49">
        <f>O31+R31+S31+T31</f>
        <v>337502001</v>
      </c>
      <c r="N31" s="39"/>
      <c r="O31" s="54">
        <f>P31+Q31</f>
        <v>337502001</v>
      </c>
      <c r="P31" s="40">
        <v>0</v>
      </c>
      <c r="Q31" s="39">
        <f>689024700-311635490-39887209</f>
        <v>337502001</v>
      </c>
      <c r="R31" s="278"/>
      <c r="S31" s="277"/>
      <c r="T31" s="277"/>
      <c r="U31" s="37" t="s">
        <v>47</v>
      </c>
      <c r="V31" s="37" t="s">
        <v>14</v>
      </c>
      <c r="W31" s="37"/>
      <c r="X31" s="37" t="s">
        <v>591</v>
      </c>
      <c r="Y31" s="37" t="s">
        <v>11</v>
      </c>
      <c r="Z31" s="37" t="s">
        <v>10</v>
      </c>
      <c r="AA31" s="37" t="s">
        <v>9</v>
      </c>
      <c r="AB31" s="37" t="s">
        <v>8</v>
      </c>
      <c r="AC31" s="37" t="s">
        <v>7</v>
      </c>
      <c r="AD31" s="37"/>
      <c r="AE31" s="37"/>
      <c r="AF31" s="218"/>
      <c r="AG31" s="218"/>
      <c r="AH31" s="218"/>
      <c r="AI31" s="218"/>
      <c r="AJ31" s="218"/>
      <c r="AK31" s="218"/>
      <c r="AL31" s="17"/>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s="51" customFormat="1" ht="43.5" customHeight="1" x14ac:dyDescent="0.2">
      <c r="A32" s="37" t="s">
        <v>516</v>
      </c>
      <c r="B32" s="37">
        <v>43211500</v>
      </c>
      <c r="C32" s="99" t="s">
        <v>590</v>
      </c>
      <c r="D32" s="99"/>
      <c r="E32" s="37" t="s">
        <v>139</v>
      </c>
      <c r="F32" s="37" t="s">
        <v>21</v>
      </c>
      <c r="G32" s="37" t="s">
        <v>32</v>
      </c>
      <c r="H32" s="37" t="s">
        <v>563</v>
      </c>
      <c r="I32" s="37" t="s">
        <v>282</v>
      </c>
      <c r="J32" s="45" t="s">
        <v>31</v>
      </c>
      <c r="K32" s="34" t="s">
        <v>560</v>
      </c>
      <c r="L32" s="37" t="s">
        <v>41</v>
      </c>
      <c r="M32" s="49">
        <f>O32+R32+S32+T32</f>
        <v>2118200</v>
      </c>
      <c r="N32" s="39">
        <v>0</v>
      </c>
      <c r="O32" s="54">
        <f>P32+Q32</f>
        <v>2118200</v>
      </c>
      <c r="P32" s="40">
        <f>37000000-756539-34125261</f>
        <v>2118200</v>
      </c>
      <c r="Q32" s="39"/>
      <c r="R32" s="278"/>
      <c r="S32" s="277"/>
      <c r="T32" s="277"/>
      <c r="U32" s="37" t="s">
        <v>47</v>
      </c>
      <c r="V32" s="37" t="s">
        <v>55</v>
      </c>
      <c r="W32" s="37" t="s">
        <v>582</v>
      </c>
      <c r="X32" s="37" t="s">
        <v>12</v>
      </c>
      <c r="Y32" s="37" t="s">
        <v>11</v>
      </c>
      <c r="Z32" s="37" t="s">
        <v>10</v>
      </c>
      <c r="AA32" s="37" t="s">
        <v>9</v>
      </c>
      <c r="AB32" s="37" t="s">
        <v>8</v>
      </c>
      <c r="AC32" s="37" t="s">
        <v>7</v>
      </c>
      <c r="AD32" s="37"/>
      <c r="AE32" s="37"/>
      <c r="AF32" s="218" t="s">
        <v>589</v>
      </c>
      <c r="AG32" s="218" t="s">
        <v>588</v>
      </c>
      <c r="AH32" s="218" t="s">
        <v>587</v>
      </c>
      <c r="AI32" s="218" t="s">
        <v>298</v>
      </c>
      <c r="AJ32" s="218" t="s">
        <v>586</v>
      </c>
      <c r="AK32" s="218" t="s">
        <v>296</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60" s="51" customFormat="1" ht="43.5" customHeight="1" x14ac:dyDescent="0.2">
      <c r="A33" s="63" t="s">
        <v>516</v>
      </c>
      <c r="B33" s="266">
        <v>43211500</v>
      </c>
      <c r="C33" s="69" t="s">
        <v>585</v>
      </c>
      <c r="D33" s="69"/>
      <c r="E33" s="63" t="s">
        <v>139</v>
      </c>
      <c r="F33" s="63" t="s">
        <v>21</v>
      </c>
      <c r="G33" s="63" t="s">
        <v>32</v>
      </c>
      <c r="H33" s="63" t="s">
        <v>563</v>
      </c>
      <c r="I33" s="63" t="s">
        <v>282</v>
      </c>
      <c r="J33" s="77" t="s">
        <v>31</v>
      </c>
      <c r="K33" s="69" t="s">
        <v>560</v>
      </c>
      <c r="L33" s="67" t="s">
        <v>41</v>
      </c>
      <c r="M33" s="276">
        <f>O33+R33+S33+T33</f>
        <v>34125261</v>
      </c>
      <c r="N33" s="64">
        <v>0</v>
      </c>
      <c r="O33" s="66">
        <f>P33+Q33</f>
        <v>34125261</v>
      </c>
      <c r="P33" s="275">
        <f>37000000-756539-2118200</f>
        <v>34125261</v>
      </c>
      <c r="Q33" s="64"/>
      <c r="R33" s="274"/>
      <c r="S33" s="274"/>
      <c r="T33" s="274"/>
      <c r="U33" s="63" t="s">
        <v>47</v>
      </c>
      <c r="V33" s="63" t="s">
        <v>55</v>
      </c>
      <c r="W33" s="63" t="s">
        <v>582</v>
      </c>
      <c r="X33" s="63" t="s">
        <v>12</v>
      </c>
      <c r="Y33" s="63" t="s">
        <v>11</v>
      </c>
      <c r="Z33" s="63" t="s">
        <v>10</v>
      </c>
      <c r="AA33" s="63" t="s">
        <v>9</v>
      </c>
      <c r="AB33" s="229" t="s">
        <v>8</v>
      </c>
      <c r="AC33" s="61" t="s">
        <v>70</v>
      </c>
      <c r="AD33" s="63"/>
      <c r="AE33" s="63"/>
      <c r="AF33" s="114" t="s">
        <v>584</v>
      </c>
      <c r="AG33" s="63"/>
      <c r="AH33" s="63"/>
      <c r="AI33" s="63"/>
      <c r="AJ33" s="63"/>
      <c r="AK33" s="114"/>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s="51" customFormat="1" ht="57.75" customHeight="1" x14ac:dyDescent="0.2">
      <c r="A34" s="37" t="s">
        <v>516</v>
      </c>
      <c r="B34" s="268">
        <v>43211500</v>
      </c>
      <c r="C34" s="58" t="s">
        <v>583</v>
      </c>
      <c r="D34" s="58"/>
      <c r="E34" s="37" t="s">
        <v>66</v>
      </c>
      <c r="F34" s="37" t="s">
        <v>65</v>
      </c>
      <c r="G34" s="37" t="s">
        <v>65</v>
      </c>
      <c r="H34" s="37" t="s">
        <v>563</v>
      </c>
      <c r="I34" s="37" t="s">
        <v>282</v>
      </c>
      <c r="J34" s="45" t="s">
        <v>106</v>
      </c>
      <c r="K34" s="58" t="s">
        <v>560</v>
      </c>
      <c r="L34" s="43" t="s">
        <v>41</v>
      </c>
      <c r="M34" s="40">
        <f>O34+R34+S34+T34</f>
        <v>2247197792</v>
      </c>
      <c r="N34" s="39">
        <v>0</v>
      </c>
      <c r="O34" s="54">
        <f>P34+Q34</f>
        <v>2247197792</v>
      </c>
      <c r="P34" s="40">
        <f>1386210989+24230+368764781-104830375-189491060</f>
        <v>1460678565</v>
      </c>
      <c r="Q34" s="39">
        <f>945000000-56447125-102033648</f>
        <v>786519227</v>
      </c>
      <c r="R34" s="267"/>
      <c r="S34" s="267"/>
      <c r="T34" s="39"/>
      <c r="U34" s="37" t="s">
        <v>47</v>
      </c>
      <c r="V34" s="37" t="s">
        <v>55</v>
      </c>
      <c r="W34" s="37" t="s">
        <v>582</v>
      </c>
      <c r="X34" s="37" t="s">
        <v>12</v>
      </c>
      <c r="Y34" s="37" t="s">
        <v>11</v>
      </c>
      <c r="Z34" s="37" t="s">
        <v>10</v>
      </c>
      <c r="AA34" s="37" t="s">
        <v>9</v>
      </c>
      <c r="AB34" s="48" t="s">
        <v>8</v>
      </c>
      <c r="AC34" s="53" t="s">
        <v>7</v>
      </c>
      <c r="AD34" s="48"/>
      <c r="AE34" s="48"/>
      <c r="AF34" s="74"/>
      <c r="AG34" s="74"/>
      <c r="AH34" s="74"/>
      <c r="AI34" s="74"/>
      <c r="AJ34" s="74"/>
      <c r="AK34" s="74"/>
      <c r="AL34" s="17"/>
      <c r="AM34" s="17"/>
      <c r="AN34" s="17"/>
      <c r="AO34" s="17"/>
      <c r="AP34" s="17"/>
      <c r="AQ34" s="17"/>
      <c r="AR34" s="17"/>
      <c r="AS34" s="17"/>
      <c r="AT34" s="17"/>
      <c r="AU34" s="17"/>
      <c r="AV34" s="17"/>
      <c r="AW34" s="17"/>
      <c r="AX34" s="17"/>
      <c r="AY34" s="17"/>
      <c r="AZ34" s="17"/>
      <c r="BA34" s="17"/>
      <c r="BB34" s="17"/>
      <c r="BC34" s="17"/>
      <c r="BD34" s="17"/>
      <c r="BE34" s="17"/>
      <c r="BF34" s="17"/>
      <c r="BG34" s="17"/>
      <c r="BH34" s="17"/>
    </row>
    <row r="35" spans="1:60" s="51" customFormat="1" ht="57.75" customHeight="1" x14ac:dyDescent="0.2">
      <c r="A35" s="63" t="s">
        <v>516</v>
      </c>
      <c r="B35" s="266">
        <v>43211500</v>
      </c>
      <c r="C35" s="69" t="s">
        <v>581</v>
      </c>
      <c r="D35" s="69"/>
      <c r="E35" s="63" t="s">
        <v>66</v>
      </c>
      <c r="F35" s="63" t="s">
        <v>65</v>
      </c>
      <c r="G35" s="63" t="s">
        <v>65</v>
      </c>
      <c r="H35" s="63" t="s">
        <v>563</v>
      </c>
      <c r="I35" s="63" t="s">
        <v>282</v>
      </c>
      <c r="J35" s="77" t="s">
        <v>106</v>
      </c>
      <c r="K35" s="69" t="s">
        <v>560</v>
      </c>
      <c r="L35" s="67" t="s">
        <v>41</v>
      </c>
      <c r="M35" s="65">
        <f>O35+R35+S35+T35</f>
        <v>102033647.92999995</v>
      </c>
      <c r="N35" s="64">
        <v>0</v>
      </c>
      <c r="O35" s="66">
        <f>P35+Q35</f>
        <v>102033647.92999995</v>
      </c>
      <c r="P35" s="270"/>
      <c r="Q35" s="66">
        <f>945000000-56447125-786519227.07</f>
        <v>102033647.92999995</v>
      </c>
      <c r="R35" s="64"/>
      <c r="S35" s="64"/>
      <c r="T35" s="64"/>
      <c r="U35" s="63" t="s">
        <v>47</v>
      </c>
      <c r="V35" s="63" t="s">
        <v>55</v>
      </c>
      <c r="W35" s="63"/>
      <c r="X35" s="63" t="s">
        <v>12</v>
      </c>
      <c r="Y35" s="63" t="s">
        <v>11</v>
      </c>
      <c r="Z35" s="63" t="s">
        <v>10</v>
      </c>
      <c r="AA35" s="63" t="s">
        <v>9</v>
      </c>
      <c r="AB35" s="229" t="s">
        <v>8</v>
      </c>
      <c r="AC35" s="61" t="s">
        <v>70</v>
      </c>
      <c r="AD35" s="229"/>
      <c r="AE35" s="229"/>
      <c r="AF35" s="263"/>
      <c r="AG35" s="263"/>
      <c r="AH35" s="263"/>
      <c r="AI35" s="263"/>
      <c r="AJ35" s="263"/>
      <c r="AK35" s="263"/>
      <c r="AL35" s="17"/>
      <c r="AM35" s="17"/>
      <c r="AN35" s="17"/>
      <c r="AO35" s="17"/>
      <c r="AP35" s="17"/>
      <c r="AQ35" s="17"/>
      <c r="AR35" s="17"/>
      <c r="AS35" s="17"/>
      <c r="AT35" s="17"/>
      <c r="AU35" s="17"/>
      <c r="AV35" s="17"/>
      <c r="AW35" s="17"/>
      <c r="AX35" s="17"/>
      <c r="AY35" s="17"/>
      <c r="AZ35" s="17"/>
      <c r="BA35" s="17"/>
      <c r="BB35" s="17"/>
      <c r="BC35" s="17"/>
      <c r="BD35" s="17"/>
      <c r="BE35" s="17"/>
      <c r="BF35" s="17"/>
      <c r="BG35" s="17"/>
      <c r="BH35" s="17"/>
    </row>
    <row r="36" spans="1:60" s="51" customFormat="1" ht="57.75" customHeight="1" thickBot="1" x14ac:dyDescent="0.25">
      <c r="A36" s="117" t="s">
        <v>516</v>
      </c>
      <c r="B36" s="273">
        <v>43211500</v>
      </c>
      <c r="C36" s="196" t="s">
        <v>561</v>
      </c>
      <c r="D36" s="196"/>
      <c r="E36" s="117" t="s">
        <v>195</v>
      </c>
      <c r="F36" s="117" t="s">
        <v>234</v>
      </c>
      <c r="G36" s="117" t="s">
        <v>234</v>
      </c>
      <c r="H36" s="117" t="s">
        <v>172</v>
      </c>
      <c r="I36" s="117" t="s">
        <v>458</v>
      </c>
      <c r="J36" s="201" t="s">
        <v>106</v>
      </c>
      <c r="K36" s="196" t="s">
        <v>560</v>
      </c>
      <c r="L36" s="195" t="s">
        <v>41</v>
      </c>
      <c r="M36" s="144">
        <f>O36+R36+S36+T36</f>
        <v>3397442518</v>
      </c>
      <c r="N36" s="143">
        <v>0</v>
      </c>
      <c r="O36" s="256">
        <f>P36+Q36</f>
        <v>3397442518</v>
      </c>
      <c r="P36" s="272">
        <f>2731750000-521662363</f>
        <v>2210087637</v>
      </c>
      <c r="Q36" s="272">
        <f>1468250000-280895119</f>
        <v>1187354881</v>
      </c>
      <c r="R36" s="143"/>
      <c r="S36" s="143"/>
      <c r="T36" s="143"/>
      <c r="U36" s="117" t="s">
        <v>47</v>
      </c>
      <c r="V36" s="117" t="s">
        <v>55</v>
      </c>
      <c r="W36" s="117"/>
      <c r="X36" s="117" t="s">
        <v>12</v>
      </c>
      <c r="Y36" s="117" t="s">
        <v>11</v>
      </c>
      <c r="Z36" s="117" t="s">
        <v>10</v>
      </c>
      <c r="AA36" s="117" t="s">
        <v>9</v>
      </c>
      <c r="AB36" s="190" t="s">
        <v>8</v>
      </c>
      <c r="AC36" s="189" t="s">
        <v>128</v>
      </c>
      <c r="AD36" s="190"/>
      <c r="AE36" s="190"/>
      <c r="AF36" s="140"/>
      <c r="AG36" s="140"/>
      <c r="AH36" s="140"/>
      <c r="AI36" s="140"/>
      <c r="AJ36" s="140"/>
      <c r="AK36" s="140"/>
      <c r="AL36" s="17"/>
      <c r="AM36" s="17"/>
      <c r="AN36" s="17"/>
      <c r="AO36" s="17"/>
      <c r="AP36" s="17"/>
      <c r="AQ36" s="17"/>
      <c r="AR36" s="17"/>
      <c r="AS36" s="17"/>
      <c r="AT36" s="17"/>
      <c r="AU36" s="17"/>
      <c r="AV36" s="17"/>
      <c r="AW36" s="17"/>
      <c r="AX36" s="17"/>
      <c r="AY36" s="17"/>
      <c r="AZ36" s="17"/>
      <c r="BA36" s="17"/>
      <c r="BB36" s="17"/>
      <c r="BC36" s="17"/>
      <c r="BD36" s="17"/>
      <c r="BE36" s="17"/>
      <c r="BF36" s="17"/>
      <c r="BG36" s="17"/>
      <c r="BH36" s="17"/>
    </row>
    <row r="37" spans="1:60" s="51" customFormat="1" ht="57.75" customHeight="1" thickBot="1" x14ac:dyDescent="0.25">
      <c r="A37" s="105" t="s">
        <v>516</v>
      </c>
      <c r="B37" s="265">
        <v>43211500</v>
      </c>
      <c r="C37" s="111" t="s">
        <v>580</v>
      </c>
      <c r="D37" s="111"/>
      <c r="E37" s="105" t="s">
        <v>195</v>
      </c>
      <c r="F37" s="105" t="s">
        <v>234</v>
      </c>
      <c r="G37" s="105" t="s">
        <v>234</v>
      </c>
      <c r="H37" s="105" t="s">
        <v>172</v>
      </c>
      <c r="I37" s="105" t="s">
        <v>458</v>
      </c>
      <c r="J37" s="111" t="s">
        <v>106</v>
      </c>
      <c r="K37" s="111" t="s">
        <v>560</v>
      </c>
      <c r="L37" s="128" t="s">
        <v>41</v>
      </c>
      <c r="M37" s="108">
        <f>O37+R37+S37+T37</f>
        <v>802557482</v>
      </c>
      <c r="N37" s="107">
        <v>0</v>
      </c>
      <c r="O37" s="109">
        <f>P37+Q37</f>
        <v>802557482</v>
      </c>
      <c r="P37" s="271">
        <v>521662363</v>
      </c>
      <c r="Q37" s="271">
        <v>280895119</v>
      </c>
      <c r="R37" s="107"/>
      <c r="S37" s="107"/>
      <c r="T37" s="107"/>
      <c r="U37" s="105" t="s">
        <v>47</v>
      </c>
      <c r="V37" s="105" t="s">
        <v>55</v>
      </c>
      <c r="W37" s="105"/>
      <c r="X37" s="105" t="s">
        <v>12</v>
      </c>
      <c r="Y37" s="105" t="s">
        <v>11</v>
      </c>
      <c r="Z37" s="105" t="s">
        <v>10</v>
      </c>
      <c r="AA37" s="105" t="s">
        <v>9</v>
      </c>
      <c r="AB37" s="123" t="s">
        <v>8</v>
      </c>
      <c r="AC37" s="208" t="s">
        <v>70</v>
      </c>
      <c r="AD37" s="123"/>
      <c r="AE37" s="123"/>
      <c r="AF37" s="122"/>
      <c r="AG37" s="122"/>
      <c r="AH37" s="122"/>
      <c r="AI37" s="122"/>
      <c r="AJ37" s="122"/>
      <c r="AK37" s="122"/>
      <c r="AL37" s="17"/>
      <c r="AM37" s="17"/>
      <c r="AN37" s="17"/>
      <c r="AO37" s="17"/>
      <c r="AP37" s="17"/>
      <c r="AQ37" s="17"/>
      <c r="AR37" s="17"/>
      <c r="AS37" s="17"/>
      <c r="AT37" s="17"/>
      <c r="AU37" s="17"/>
      <c r="AV37" s="17"/>
      <c r="AW37" s="17"/>
      <c r="AX37" s="17"/>
      <c r="AY37" s="17"/>
      <c r="AZ37" s="17"/>
      <c r="BA37" s="17"/>
      <c r="BB37" s="17"/>
      <c r="BC37" s="17"/>
      <c r="BD37" s="17"/>
      <c r="BE37" s="17"/>
      <c r="BF37" s="17"/>
      <c r="BG37" s="17"/>
      <c r="BH37" s="17"/>
    </row>
    <row r="38" spans="1:60" s="51" customFormat="1" ht="58.5" customHeight="1" x14ac:dyDescent="0.2">
      <c r="A38" s="37" t="s">
        <v>516</v>
      </c>
      <c r="B38" s="268">
        <v>43212113</v>
      </c>
      <c r="C38" s="58" t="s">
        <v>579</v>
      </c>
      <c r="D38" s="58"/>
      <c r="E38" s="37" t="s">
        <v>50</v>
      </c>
      <c r="F38" s="37" t="s">
        <v>23</v>
      </c>
      <c r="G38" s="37" t="s">
        <v>23</v>
      </c>
      <c r="H38" s="37" t="s">
        <v>233</v>
      </c>
      <c r="I38" s="37" t="s">
        <v>458</v>
      </c>
      <c r="J38" s="45" t="s">
        <v>86</v>
      </c>
      <c r="K38" s="58" t="s">
        <v>560</v>
      </c>
      <c r="L38" s="43" t="s">
        <v>41</v>
      </c>
      <c r="M38" s="40">
        <f>O38+R38+S38+T38</f>
        <v>29220000</v>
      </c>
      <c r="N38" s="39"/>
      <c r="O38" s="54">
        <f>P38+Q38</f>
        <v>29220000</v>
      </c>
      <c r="P38" s="40">
        <v>18993000</v>
      </c>
      <c r="Q38" s="39">
        <v>10227000</v>
      </c>
      <c r="R38" s="267"/>
      <c r="S38" s="267"/>
      <c r="T38" s="39"/>
      <c r="U38" s="37" t="s">
        <v>47</v>
      </c>
      <c r="V38" s="37" t="s">
        <v>55</v>
      </c>
      <c r="W38" s="37" t="s">
        <v>527</v>
      </c>
      <c r="X38" s="37" t="s">
        <v>12</v>
      </c>
      <c r="Y38" s="37" t="s">
        <v>11</v>
      </c>
      <c r="Z38" s="37" t="s">
        <v>10</v>
      </c>
      <c r="AA38" s="37" t="s">
        <v>9</v>
      </c>
      <c r="AB38" s="48" t="s">
        <v>8</v>
      </c>
      <c r="AC38" s="53" t="s">
        <v>7</v>
      </c>
      <c r="AD38" s="48"/>
      <c r="AE38" s="48"/>
      <c r="AF38" s="74" t="s">
        <v>578</v>
      </c>
      <c r="AG38" s="74"/>
      <c r="AH38" s="74"/>
      <c r="AI38" s="74"/>
      <c r="AJ38" s="74"/>
      <c r="AK38" s="74"/>
      <c r="AL38" s="17"/>
      <c r="AM38" s="17"/>
      <c r="AN38" s="17"/>
      <c r="AO38" s="17"/>
      <c r="AP38" s="17"/>
      <c r="AQ38" s="17"/>
      <c r="AR38" s="17"/>
      <c r="AS38" s="17"/>
      <c r="AT38" s="17"/>
      <c r="AU38" s="17"/>
      <c r="AV38" s="17"/>
      <c r="AW38" s="17"/>
      <c r="AX38" s="17"/>
      <c r="AY38" s="17"/>
      <c r="AZ38" s="17"/>
      <c r="BA38" s="17"/>
      <c r="BB38" s="17"/>
      <c r="BC38" s="17"/>
      <c r="BD38" s="17"/>
      <c r="BE38" s="17"/>
      <c r="BF38" s="17"/>
      <c r="BG38" s="17"/>
      <c r="BH38" s="17"/>
    </row>
    <row r="39" spans="1:60" s="51" customFormat="1" ht="42.75" customHeight="1" x14ac:dyDescent="0.2">
      <c r="A39" s="37" t="s">
        <v>516</v>
      </c>
      <c r="B39" s="268">
        <v>43211500</v>
      </c>
      <c r="C39" s="58" t="s">
        <v>577</v>
      </c>
      <c r="D39" s="58"/>
      <c r="E39" s="37" t="s">
        <v>66</v>
      </c>
      <c r="F39" s="37" t="s">
        <v>65</v>
      </c>
      <c r="G39" s="37" t="s">
        <v>65</v>
      </c>
      <c r="H39" s="37" t="s">
        <v>563</v>
      </c>
      <c r="I39" s="37" t="s">
        <v>282</v>
      </c>
      <c r="J39" s="45" t="s">
        <v>106</v>
      </c>
      <c r="K39" s="58" t="s">
        <v>560</v>
      </c>
      <c r="L39" s="43" t="s">
        <v>41</v>
      </c>
      <c r="M39" s="40">
        <f>O39+R39+S39+T39</f>
        <v>935436909</v>
      </c>
      <c r="N39" s="39">
        <v>0</v>
      </c>
      <c r="O39" s="54">
        <f>P39+Q39</f>
        <v>935436909</v>
      </c>
      <c r="P39" s="40">
        <f>390000000+168384531+104830375+162500000+32500000-250180915</f>
        <v>608033991</v>
      </c>
      <c r="Q39" s="39">
        <f>210000000+90668594+56447125+87500000+17500000+196875-134909676</f>
        <v>327402918</v>
      </c>
      <c r="R39" s="267"/>
      <c r="S39" s="267"/>
      <c r="T39" s="39"/>
      <c r="U39" s="37" t="s">
        <v>47</v>
      </c>
      <c r="V39" s="37" t="s">
        <v>55</v>
      </c>
      <c r="W39" s="37" t="s">
        <v>527</v>
      </c>
      <c r="X39" s="37" t="s">
        <v>12</v>
      </c>
      <c r="Y39" s="37" t="s">
        <v>11</v>
      </c>
      <c r="Z39" s="37" t="s">
        <v>10</v>
      </c>
      <c r="AA39" s="37" t="s">
        <v>9</v>
      </c>
      <c r="AB39" s="48" t="s">
        <v>8</v>
      </c>
      <c r="AC39" s="53" t="s">
        <v>7</v>
      </c>
      <c r="AD39" s="48"/>
      <c r="AE39" s="48"/>
      <c r="AF39" s="74" t="s">
        <v>575</v>
      </c>
      <c r="AG39" s="74"/>
      <c r="AH39" s="74"/>
      <c r="AI39" s="74"/>
      <c r="AJ39" s="74"/>
      <c r="AK39" s="74"/>
      <c r="AL39" s="17"/>
      <c r="AM39" s="17"/>
      <c r="AN39" s="17"/>
      <c r="AO39" s="17"/>
      <c r="AP39" s="17"/>
      <c r="AQ39" s="17"/>
      <c r="AR39" s="17"/>
      <c r="AS39" s="17"/>
      <c r="AT39" s="17"/>
      <c r="AU39" s="17"/>
      <c r="AV39" s="17"/>
      <c r="AW39" s="17"/>
      <c r="AX39" s="17"/>
      <c r="AY39" s="17"/>
      <c r="AZ39" s="17"/>
      <c r="BA39" s="17"/>
      <c r="BB39" s="17"/>
      <c r="BC39" s="17"/>
      <c r="BD39" s="17"/>
      <c r="BE39" s="17"/>
      <c r="BF39" s="17"/>
      <c r="BG39" s="17"/>
      <c r="BH39" s="17"/>
    </row>
    <row r="40" spans="1:60" s="51" customFormat="1" ht="42.75" customHeight="1" x14ac:dyDescent="0.2">
      <c r="A40" s="63" t="s">
        <v>516</v>
      </c>
      <c r="B40" s="266">
        <v>43211500</v>
      </c>
      <c r="C40" s="69" t="s">
        <v>576</v>
      </c>
      <c r="D40" s="69"/>
      <c r="E40" s="63" t="s">
        <v>66</v>
      </c>
      <c r="F40" s="63" t="s">
        <v>65</v>
      </c>
      <c r="G40" s="63" t="s">
        <v>65</v>
      </c>
      <c r="H40" s="63" t="s">
        <v>563</v>
      </c>
      <c r="I40" s="63" t="s">
        <v>282</v>
      </c>
      <c r="J40" s="77" t="s">
        <v>106</v>
      </c>
      <c r="K40" s="69" t="s">
        <v>560</v>
      </c>
      <c r="L40" s="67" t="s">
        <v>41</v>
      </c>
      <c r="M40" s="65">
        <f>O40+R40+S40+T40</f>
        <v>134909675.81999999</v>
      </c>
      <c r="N40" s="64">
        <v>0</v>
      </c>
      <c r="O40" s="66">
        <f>P40+Q40</f>
        <v>134909675.81999999</v>
      </c>
      <c r="P40" s="270"/>
      <c r="Q40" s="66">
        <f>210000000+90668594+56447125+87500000+17500000+196875-327402918.18</f>
        <v>134909675.81999999</v>
      </c>
      <c r="R40" s="64"/>
      <c r="S40" s="64"/>
      <c r="T40" s="64"/>
      <c r="U40" s="63" t="s">
        <v>47</v>
      </c>
      <c r="V40" s="63" t="s">
        <v>55</v>
      </c>
      <c r="W40" s="63" t="s">
        <v>527</v>
      </c>
      <c r="X40" s="63" t="s">
        <v>12</v>
      </c>
      <c r="Y40" s="63" t="s">
        <v>11</v>
      </c>
      <c r="Z40" s="63" t="s">
        <v>10</v>
      </c>
      <c r="AA40" s="63" t="s">
        <v>9</v>
      </c>
      <c r="AB40" s="229" t="s">
        <v>8</v>
      </c>
      <c r="AC40" s="61" t="s">
        <v>70</v>
      </c>
      <c r="AD40" s="229"/>
      <c r="AE40" s="229"/>
      <c r="AF40" s="263" t="s">
        <v>575</v>
      </c>
      <c r="AG40" s="263"/>
      <c r="AH40" s="263"/>
      <c r="AI40" s="263"/>
      <c r="AJ40" s="263"/>
      <c r="AK40" s="263"/>
      <c r="AL40" s="17"/>
      <c r="AM40" s="17"/>
      <c r="AN40" s="17"/>
      <c r="AO40" s="17"/>
      <c r="AP40" s="17"/>
      <c r="AQ40" s="17"/>
      <c r="AR40" s="17"/>
      <c r="AS40" s="17"/>
      <c r="AT40" s="17"/>
      <c r="AU40" s="17"/>
      <c r="AV40" s="17"/>
      <c r="AW40" s="17"/>
      <c r="AX40" s="17"/>
      <c r="AY40" s="17"/>
      <c r="AZ40" s="17"/>
      <c r="BA40" s="17"/>
      <c r="BB40" s="17"/>
      <c r="BC40" s="17"/>
      <c r="BD40" s="17"/>
      <c r="BE40" s="17"/>
      <c r="BF40" s="17"/>
      <c r="BG40" s="17"/>
      <c r="BH40" s="17"/>
    </row>
    <row r="41" spans="1:60" s="51" customFormat="1" ht="24.95" customHeight="1" x14ac:dyDescent="0.2">
      <c r="A41" s="37" t="s">
        <v>516</v>
      </c>
      <c r="B41" s="268">
        <v>43211500</v>
      </c>
      <c r="C41" s="58" t="s">
        <v>574</v>
      </c>
      <c r="D41" s="58"/>
      <c r="E41" s="37" t="s">
        <v>66</v>
      </c>
      <c r="F41" s="37" t="s">
        <v>65</v>
      </c>
      <c r="G41" s="37" t="s">
        <v>65</v>
      </c>
      <c r="H41" s="37" t="s">
        <v>563</v>
      </c>
      <c r="I41" s="37" t="s">
        <v>282</v>
      </c>
      <c r="J41" s="45" t="s">
        <v>106</v>
      </c>
      <c r="K41" s="58" t="s">
        <v>560</v>
      </c>
      <c r="L41" s="43" t="s">
        <v>41</v>
      </c>
      <c r="M41" s="40">
        <f>O41+R41+S41+T41</f>
        <v>433033312</v>
      </c>
      <c r="N41" s="39">
        <v>0</v>
      </c>
      <c r="O41" s="54">
        <f>P41+Q41</f>
        <v>433033312</v>
      </c>
      <c r="P41" s="40">
        <f>97500000+243677710-59706057</f>
        <v>281471653</v>
      </c>
      <c r="Q41" s="39">
        <f>52500000+131211074-32149415</f>
        <v>151561659</v>
      </c>
      <c r="R41" s="267"/>
      <c r="S41" s="267"/>
      <c r="T41" s="39"/>
      <c r="U41" s="37" t="s">
        <v>47</v>
      </c>
      <c r="V41" s="37" t="s">
        <v>55</v>
      </c>
      <c r="W41" s="37" t="s">
        <v>527</v>
      </c>
      <c r="X41" s="37" t="s">
        <v>12</v>
      </c>
      <c r="Y41" s="37" t="s">
        <v>11</v>
      </c>
      <c r="Z41" s="37" t="s">
        <v>10</v>
      </c>
      <c r="AA41" s="37" t="s">
        <v>9</v>
      </c>
      <c r="AB41" s="48" t="s">
        <v>8</v>
      </c>
      <c r="AC41" s="53" t="s">
        <v>7</v>
      </c>
      <c r="AD41" s="48"/>
      <c r="AE41" s="48"/>
      <c r="AF41" s="74"/>
      <c r="AG41" s="74"/>
      <c r="AH41" s="74"/>
      <c r="AI41" s="74"/>
      <c r="AJ41" s="74"/>
      <c r="AK41" s="74"/>
      <c r="AL41" s="17"/>
      <c r="AM41" s="17"/>
      <c r="AN41" s="17"/>
      <c r="AO41" s="17"/>
      <c r="AP41" s="17"/>
      <c r="AQ41" s="17"/>
      <c r="AR41" s="17"/>
      <c r="AS41" s="17"/>
      <c r="AT41" s="17"/>
      <c r="AU41" s="17"/>
      <c r="AV41" s="17"/>
      <c r="AW41" s="17"/>
      <c r="AX41" s="17"/>
      <c r="AY41" s="17"/>
      <c r="AZ41" s="17"/>
      <c r="BA41" s="17"/>
      <c r="BB41" s="17"/>
      <c r="BC41" s="17"/>
      <c r="BD41" s="17"/>
      <c r="BE41" s="17"/>
      <c r="BF41" s="17"/>
      <c r="BG41" s="17"/>
      <c r="BH41" s="17"/>
    </row>
    <row r="42" spans="1:60" s="51" customFormat="1" ht="24.95" customHeight="1" x14ac:dyDescent="0.2">
      <c r="A42" s="63" t="s">
        <v>516</v>
      </c>
      <c r="B42" s="266">
        <v>43211501</v>
      </c>
      <c r="C42" s="69" t="s">
        <v>573</v>
      </c>
      <c r="D42" s="69"/>
      <c r="E42" s="63" t="s">
        <v>66</v>
      </c>
      <c r="F42" s="63" t="s">
        <v>65</v>
      </c>
      <c r="G42" s="63" t="s">
        <v>65</v>
      </c>
      <c r="H42" s="63" t="s">
        <v>572</v>
      </c>
      <c r="I42" s="63" t="s">
        <v>282</v>
      </c>
      <c r="J42" s="77" t="s">
        <v>106</v>
      </c>
      <c r="K42" s="69" t="s">
        <v>560</v>
      </c>
      <c r="L42" s="67" t="s">
        <v>231</v>
      </c>
      <c r="M42" s="65">
        <f>O42+R42+S42+T42</f>
        <v>3496142</v>
      </c>
      <c r="N42" s="64">
        <v>0</v>
      </c>
      <c r="O42" s="66">
        <f>P42+Q42</f>
        <v>3496142</v>
      </c>
      <c r="P42" s="65"/>
      <c r="Q42" s="64">
        <f>32149415-28653273</f>
        <v>3496142</v>
      </c>
      <c r="R42" s="269"/>
      <c r="S42" s="269"/>
      <c r="T42" s="64"/>
      <c r="U42" s="63" t="s">
        <v>47</v>
      </c>
      <c r="V42" s="63" t="s">
        <v>55</v>
      </c>
      <c r="W42" s="63" t="s">
        <v>571</v>
      </c>
      <c r="X42" s="63" t="s">
        <v>12</v>
      </c>
      <c r="Y42" s="63" t="s">
        <v>11</v>
      </c>
      <c r="Z42" s="63" t="s">
        <v>10</v>
      </c>
      <c r="AA42" s="63" t="s">
        <v>229</v>
      </c>
      <c r="AB42" s="229" t="s">
        <v>8</v>
      </c>
      <c r="AC42" s="61" t="s">
        <v>7</v>
      </c>
      <c r="AD42" s="229"/>
      <c r="AE42" s="229"/>
      <c r="AF42" s="114" t="s">
        <v>570</v>
      </c>
      <c r="AG42" s="114"/>
      <c r="AH42" s="114"/>
      <c r="AI42" s="114"/>
      <c r="AJ42" s="114"/>
      <c r="AK42" s="114"/>
      <c r="AL42" s="17"/>
      <c r="AM42" s="17"/>
      <c r="AN42" s="17"/>
      <c r="AO42" s="17"/>
      <c r="AP42" s="17"/>
      <c r="AQ42" s="17"/>
      <c r="AR42" s="17"/>
      <c r="AS42" s="17"/>
      <c r="AT42" s="17"/>
      <c r="AU42" s="17"/>
      <c r="AV42" s="17"/>
      <c r="AW42" s="17"/>
      <c r="AX42" s="17"/>
      <c r="AY42" s="17"/>
      <c r="AZ42" s="17"/>
      <c r="BA42" s="17"/>
      <c r="BB42" s="17"/>
      <c r="BC42" s="17"/>
      <c r="BD42" s="17"/>
      <c r="BE42" s="17"/>
      <c r="BF42" s="17"/>
      <c r="BG42" s="17"/>
      <c r="BH42" s="17"/>
    </row>
    <row r="43" spans="1:60" s="51" customFormat="1" ht="36.75" customHeight="1" x14ac:dyDescent="0.2">
      <c r="A43" s="37" t="s">
        <v>516</v>
      </c>
      <c r="B43" s="268">
        <v>43211501</v>
      </c>
      <c r="C43" s="58" t="s">
        <v>569</v>
      </c>
      <c r="D43" s="58"/>
      <c r="E43" s="37" t="s">
        <v>33</v>
      </c>
      <c r="F43" s="37" t="s">
        <v>33</v>
      </c>
      <c r="G43" s="37" t="s">
        <v>98</v>
      </c>
      <c r="H43" s="37" t="s">
        <v>97</v>
      </c>
      <c r="I43" s="37" t="s">
        <v>458</v>
      </c>
      <c r="J43" s="45" t="s">
        <v>86</v>
      </c>
      <c r="K43" s="58" t="s">
        <v>560</v>
      </c>
      <c r="L43" s="43" t="s">
        <v>41</v>
      </c>
      <c r="M43" s="40">
        <f>O43+R43+S43+T43</f>
        <v>1325000000</v>
      </c>
      <c r="N43" s="39">
        <v>0</v>
      </c>
      <c r="O43" s="54">
        <f>P43+Q43</f>
        <v>1325000000</v>
      </c>
      <c r="P43" s="49">
        <f>1600000000-170000000+475422555-1044172555</f>
        <v>861250000</v>
      </c>
      <c r="Q43" s="39">
        <f>770000000+255996760-562246760</f>
        <v>463750000</v>
      </c>
      <c r="R43" s="39"/>
      <c r="S43" s="39"/>
      <c r="T43" s="39"/>
      <c r="U43" s="37" t="s">
        <v>47</v>
      </c>
      <c r="V43" s="37" t="s">
        <v>55</v>
      </c>
      <c r="W43" s="37" t="s">
        <v>567</v>
      </c>
      <c r="X43" s="37" t="s">
        <v>12</v>
      </c>
      <c r="Y43" s="37" t="s">
        <v>11</v>
      </c>
      <c r="Z43" s="37" t="s">
        <v>10</v>
      </c>
      <c r="AA43" s="37" t="s">
        <v>9</v>
      </c>
      <c r="AB43" s="48" t="s">
        <v>8</v>
      </c>
      <c r="AC43" s="53" t="s">
        <v>7</v>
      </c>
      <c r="AD43" s="48"/>
      <c r="AE43" s="48"/>
      <c r="AF43" s="129" t="s">
        <v>556</v>
      </c>
      <c r="AG43" s="129"/>
      <c r="AH43" s="129"/>
      <c r="AI43" s="129"/>
      <c r="AJ43" s="129"/>
      <c r="AK43" s="129"/>
      <c r="AL43" s="17"/>
      <c r="AM43" s="17"/>
      <c r="AN43" s="17"/>
      <c r="AO43" s="17"/>
      <c r="AP43" s="17"/>
      <c r="AQ43" s="17"/>
      <c r="AR43" s="17"/>
      <c r="AS43" s="17"/>
      <c r="AT43" s="17"/>
      <c r="AU43" s="17"/>
      <c r="AV43" s="17"/>
      <c r="AW43" s="17"/>
      <c r="AX43" s="17"/>
      <c r="AY43" s="17"/>
      <c r="AZ43" s="17"/>
      <c r="BA43" s="17"/>
      <c r="BB43" s="17"/>
      <c r="BC43" s="17"/>
      <c r="BD43" s="17"/>
      <c r="BE43" s="17"/>
      <c r="BF43" s="17"/>
      <c r="BG43" s="17"/>
      <c r="BH43" s="17"/>
    </row>
    <row r="44" spans="1:60" s="51" customFormat="1" ht="36.75" customHeight="1" x14ac:dyDescent="0.2">
      <c r="A44" s="37" t="s">
        <v>516</v>
      </c>
      <c r="B44" s="268">
        <v>43211501</v>
      </c>
      <c r="C44" s="58" t="s">
        <v>568</v>
      </c>
      <c r="D44" s="58"/>
      <c r="E44" s="37" t="s">
        <v>32</v>
      </c>
      <c r="F44" s="37" t="s">
        <v>32</v>
      </c>
      <c r="G44" s="37" t="s">
        <v>98</v>
      </c>
      <c r="H44" s="37" t="s">
        <v>97</v>
      </c>
      <c r="I44" s="37" t="s">
        <v>458</v>
      </c>
      <c r="J44" s="45" t="s">
        <v>86</v>
      </c>
      <c r="K44" s="58" t="s">
        <v>560</v>
      </c>
      <c r="L44" s="43" t="s">
        <v>41</v>
      </c>
      <c r="M44" s="40">
        <f>O44+R44+S44+T44</f>
        <v>732800000</v>
      </c>
      <c r="N44" s="39">
        <v>0</v>
      </c>
      <c r="O44" s="49">
        <f>P44+Q44</f>
        <v>732800000</v>
      </c>
      <c r="P44" s="40">
        <v>476320000</v>
      </c>
      <c r="Q44" s="39">
        <v>256480000</v>
      </c>
      <c r="R44" s="267"/>
      <c r="S44" s="267"/>
      <c r="T44" s="39"/>
      <c r="U44" s="37" t="s">
        <v>47</v>
      </c>
      <c r="V44" s="37" t="s">
        <v>55</v>
      </c>
      <c r="W44" s="37" t="s">
        <v>567</v>
      </c>
      <c r="X44" s="37" t="s">
        <v>12</v>
      </c>
      <c r="Y44" s="37" t="s">
        <v>11</v>
      </c>
      <c r="Z44" s="37" t="s">
        <v>10</v>
      </c>
      <c r="AA44" s="37" t="s">
        <v>9</v>
      </c>
      <c r="AB44" s="48" t="s">
        <v>8</v>
      </c>
      <c r="AC44" s="53" t="s">
        <v>7</v>
      </c>
      <c r="AD44" s="48"/>
      <c r="AE44" s="48"/>
      <c r="AF44" s="74" t="s">
        <v>556</v>
      </c>
      <c r="AG44" s="74" t="s">
        <v>566</v>
      </c>
      <c r="AH44" s="74" t="s">
        <v>241</v>
      </c>
      <c r="AI44" s="74" t="s">
        <v>455</v>
      </c>
      <c r="AJ44" s="74" t="s">
        <v>454</v>
      </c>
      <c r="AK44" s="74"/>
      <c r="AL44" s="17"/>
      <c r="AM44" s="17"/>
      <c r="AN44" s="17"/>
      <c r="AO44" s="17"/>
      <c r="AP44" s="17"/>
      <c r="AQ44" s="17"/>
      <c r="AR44" s="17"/>
      <c r="AS44" s="17"/>
      <c r="AT44" s="17"/>
      <c r="AU44" s="17"/>
      <c r="AV44" s="17"/>
      <c r="AW44" s="17"/>
      <c r="AX44" s="17"/>
      <c r="AY44" s="17"/>
      <c r="AZ44" s="17"/>
      <c r="BA44" s="17"/>
      <c r="BB44" s="17"/>
      <c r="BC44" s="17"/>
      <c r="BD44" s="17"/>
      <c r="BE44" s="17"/>
      <c r="BF44" s="17"/>
      <c r="BG44" s="17"/>
      <c r="BH44" s="17"/>
    </row>
    <row r="45" spans="1:60" s="51" customFormat="1" ht="40.5" customHeight="1" x14ac:dyDescent="0.2">
      <c r="A45" s="37" t="s">
        <v>516</v>
      </c>
      <c r="B45" s="268">
        <v>45111616</v>
      </c>
      <c r="C45" s="58" t="s">
        <v>565</v>
      </c>
      <c r="D45" s="58"/>
      <c r="E45" s="37" t="s">
        <v>66</v>
      </c>
      <c r="F45" s="37" t="s">
        <v>65</v>
      </c>
      <c r="G45" s="37" t="s">
        <v>65</v>
      </c>
      <c r="H45" s="37" t="s">
        <v>563</v>
      </c>
      <c r="I45" s="37" t="s">
        <v>192</v>
      </c>
      <c r="J45" s="45" t="s">
        <v>106</v>
      </c>
      <c r="K45" s="58" t="s">
        <v>560</v>
      </c>
      <c r="L45" s="43" t="s">
        <v>41</v>
      </c>
      <c r="M45" s="40">
        <f>O45+R45+S45+T45</f>
        <v>213030000</v>
      </c>
      <c r="N45" s="39"/>
      <c r="O45" s="54">
        <f>P45+Q45</f>
        <v>213030000</v>
      </c>
      <c r="P45" s="40">
        <f>169092625-30623125</f>
        <v>138469500</v>
      </c>
      <c r="Q45" s="39">
        <f>91049875-16489375</f>
        <v>74560500</v>
      </c>
      <c r="R45" s="267"/>
      <c r="S45" s="267"/>
      <c r="T45" s="39"/>
      <c r="U45" s="37" t="s">
        <v>47</v>
      </c>
      <c r="V45" s="37" t="s">
        <v>55</v>
      </c>
      <c r="W45" s="37" t="s">
        <v>562</v>
      </c>
      <c r="X45" s="37" t="s">
        <v>12</v>
      </c>
      <c r="Y45" s="37" t="s">
        <v>11</v>
      </c>
      <c r="Z45" s="37" t="s">
        <v>10</v>
      </c>
      <c r="AA45" s="37" t="s">
        <v>9</v>
      </c>
      <c r="AB45" s="48" t="s">
        <v>8</v>
      </c>
      <c r="AC45" s="53" t="s">
        <v>7</v>
      </c>
      <c r="AD45" s="48"/>
      <c r="AE45" s="48"/>
      <c r="AF45" s="74"/>
      <c r="AG45" s="74"/>
      <c r="AH45" s="74"/>
      <c r="AI45" s="74"/>
      <c r="AJ45" s="74"/>
      <c r="AK45" s="74"/>
      <c r="AL45" s="17"/>
      <c r="AM45" s="17"/>
      <c r="AN45" s="17"/>
      <c r="AO45" s="17"/>
      <c r="AP45" s="17"/>
      <c r="AQ45" s="17"/>
      <c r="AR45" s="17"/>
      <c r="AS45" s="17"/>
      <c r="AT45" s="17"/>
      <c r="AU45" s="17"/>
      <c r="AV45" s="17"/>
      <c r="AW45" s="17"/>
      <c r="AX45" s="17"/>
      <c r="AY45" s="17"/>
      <c r="AZ45" s="17"/>
      <c r="BA45" s="17"/>
      <c r="BB45" s="17"/>
      <c r="BC45" s="17"/>
      <c r="BD45" s="17"/>
      <c r="BE45" s="17"/>
      <c r="BF45" s="17"/>
      <c r="BG45" s="17"/>
      <c r="BH45" s="17"/>
    </row>
    <row r="46" spans="1:60" s="51" customFormat="1" ht="40.5" customHeight="1" x14ac:dyDescent="0.2">
      <c r="A46" s="63" t="s">
        <v>516</v>
      </c>
      <c r="B46" s="266">
        <v>45111616</v>
      </c>
      <c r="C46" s="69" t="s">
        <v>564</v>
      </c>
      <c r="D46" s="69"/>
      <c r="E46" s="63" t="s">
        <v>66</v>
      </c>
      <c r="F46" s="63" t="s">
        <v>65</v>
      </c>
      <c r="G46" s="63" t="s">
        <v>65</v>
      </c>
      <c r="H46" s="63" t="s">
        <v>563</v>
      </c>
      <c r="I46" s="63" t="s">
        <v>192</v>
      </c>
      <c r="J46" s="77" t="s">
        <v>106</v>
      </c>
      <c r="K46" s="69" t="s">
        <v>560</v>
      </c>
      <c r="L46" s="67" t="s">
        <v>41</v>
      </c>
      <c r="M46" s="65">
        <f>O46+R46+S46+T46</f>
        <v>16489375</v>
      </c>
      <c r="N46" s="64"/>
      <c r="O46" s="66">
        <f>P46+Q46</f>
        <v>16489375</v>
      </c>
      <c r="P46" s="65"/>
      <c r="Q46" s="64">
        <f>91049875-74560500</f>
        <v>16489375</v>
      </c>
      <c r="R46" s="64"/>
      <c r="S46" s="64"/>
      <c r="T46" s="64"/>
      <c r="U46" s="63" t="s">
        <v>47</v>
      </c>
      <c r="V46" s="63" t="s">
        <v>55</v>
      </c>
      <c r="W46" s="63" t="s">
        <v>562</v>
      </c>
      <c r="X46" s="63" t="s">
        <v>12</v>
      </c>
      <c r="Y46" s="63" t="s">
        <v>11</v>
      </c>
      <c r="Z46" s="63" t="s">
        <v>10</v>
      </c>
      <c r="AA46" s="63" t="s">
        <v>9</v>
      </c>
      <c r="AB46" s="229" t="s">
        <v>8</v>
      </c>
      <c r="AC46" s="61" t="s">
        <v>70</v>
      </c>
      <c r="AD46" s="229"/>
      <c r="AE46" s="229"/>
      <c r="AF46" s="263"/>
      <c r="AG46" s="263"/>
      <c r="AH46" s="263"/>
      <c r="AI46" s="263"/>
      <c r="AJ46" s="263"/>
      <c r="AK46" s="263"/>
      <c r="AL46" s="17"/>
      <c r="AM46" s="17"/>
      <c r="AN46" s="17"/>
      <c r="AO46" s="17"/>
      <c r="AP46" s="17"/>
      <c r="AQ46" s="17"/>
      <c r="AR46" s="17"/>
      <c r="AS46" s="17"/>
      <c r="AT46" s="17"/>
      <c r="AU46" s="17"/>
      <c r="AV46" s="17"/>
      <c r="AW46" s="17"/>
      <c r="AX46" s="17"/>
      <c r="AY46" s="17"/>
      <c r="AZ46" s="17"/>
      <c r="BA46" s="17"/>
      <c r="BB46" s="17"/>
      <c r="BC46" s="17"/>
      <c r="BD46" s="17"/>
      <c r="BE46" s="17"/>
      <c r="BF46" s="17"/>
      <c r="BG46" s="17"/>
      <c r="BH46" s="17"/>
    </row>
    <row r="47" spans="1:60" s="51" customFormat="1" ht="40.5" customHeight="1" x14ac:dyDescent="0.2">
      <c r="A47" s="105" t="s">
        <v>516</v>
      </c>
      <c r="B47" s="265">
        <v>43211500</v>
      </c>
      <c r="C47" s="111" t="s">
        <v>561</v>
      </c>
      <c r="D47" s="111"/>
      <c r="E47" s="105" t="s">
        <v>195</v>
      </c>
      <c r="F47" s="105" t="s">
        <v>234</v>
      </c>
      <c r="G47" s="105" t="s">
        <v>234</v>
      </c>
      <c r="H47" s="105" t="s">
        <v>172</v>
      </c>
      <c r="I47" s="105" t="s">
        <v>458</v>
      </c>
      <c r="J47" s="111" t="s">
        <v>106</v>
      </c>
      <c r="K47" s="111" t="s">
        <v>560</v>
      </c>
      <c r="L47" s="128" t="s">
        <v>41</v>
      </c>
      <c r="M47" s="108">
        <f>O47+R47+S47+T47</f>
        <v>803586016</v>
      </c>
      <c r="N47" s="107">
        <v>0</v>
      </c>
      <c r="O47" s="109">
        <v>803586016</v>
      </c>
      <c r="P47" s="109"/>
      <c r="Q47" s="109"/>
      <c r="R47" s="107"/>
      <c r="S47" s="107"/>
      <c r="T47" s="107"/>
      <c r="U47" s="105" t="s">
        <v>47</v>
      </c>
      <c r="V47" s="105" t="s">
        <v>55</v>
      </c>
      <c r="W47" s="105"/>
      <c r="X47" s="105" t="s">
        <v>12</v>
      </c>
      <c r="Y47" s="105" t="s">
        <v>11</v>
      </c>
      <c r="Z47" s="105" t="s">
        <v>10</v>
      </c>
      <c r="AA47" s="105" t="s">
        <v>9</v>
      </c>
      <c r="AB47" s="123" t="s">
        <v>8</v>
      </c>
      <c r="AC47" s="208" t="s">
        <v>70</v>
      </c>
      <c r="AD47" s="123"/>
      <c r="AE47" s="123"/>
      <c r="AF47" s="122"/>
      <c r="AG47" s="122"/>
      <c r="AH47" s="122"/>
      <c r="AI47" s="122"/>
      <c r="AJ47" s="122"/>
      <c r="AK47" s="122"/>
      <c r="AL47" s="17"/>
      <c r="AM47" s="17"/>
      <c r="AN47" s="17"/>
      <c r="AO47" s="17"/>
      <c r="AP47" s="17"/>
      <c r="AQ47" s="17"/>
      <c r="AR47" s="17"/>
      <c r="AS47" s="17"/>
      <c r="AT47" s="17"/>
      <c r="AU47" s="17"/>
      <c r="AV47" s="17"/>
      <c r="AW47" s="17"/>
      <c r="AX47" s="17"/>
      <c r="AY47" s="17"/>
      <c r="AZ47" s="17"/>
      <c r="BA47" s="17"/>
      <c r="BB47" s="17"/>
      <c r="BC47" s="17"/>
      <c r="BD47" s="17"/>
      <c r="BE47" s="17"/>
      <c r="BF47" s="17"/>
      <c r="BG47" s="17"/>
      <c r="BH47" s="17"/>
    </row>
    <row r="48" spans="1:60" s="51" customFormat="1" ht="46.5" customHeight="1" x14ac:dyDescent="0.2">
      <c r="A48" s="117" t="s">
        <v>516</v>
      </c>
      <c r="B48" s="223">
        <v>43232407</v>
      </c>
      <c r="C48" s="196" t="s">
        <v>559</v>
      </c>
      <c r="D48" s="196"/>
      <c r="E48" s="117" t="s">
        <v>33</v>
      </c>
      <c r="F48" s="117" t="s">
        <v>33</v>
      </c>
      <c r="G48" s="117" t="s">
        <v>32</v>
      </c>
      <c r="H48" s="117" t="s">
        <v>172</v>
      </c>
      <c r="I48" s="117" t="s">
        <v>536</v>
      </c>
      <c r="J48" s="201" t="s">
        <v>31</v>
      </c>
      <c r="K48" s="196" t="s">
        <v>535</v>
      </c>
      <c r="L48" s="195" t="s">
        <v>41</v>
      </c>
      <c r="M48" s="144">
        <f>O48+R48+S48+T48</f>
        <v>19800000</v>
      </c>
      <c r="N48" s="143"/>
      <c r="O48" s="256">
        <f>P48+Q48</f>
        <v>19800000</v>
      </c>
      <c r="P48" s="144">
        <f>11700000+1170000</f>
        <v>12870000</v>
      </c>
      <c r="Q48" s="143">
        <f>6300000+630000</f>
        <v>6930000</v>
      </c>
      <c r="R48" s="143"/>
      <c r="S48" s="143"/>
      <c r="T48" s="143"/>
      <c r="U48" s="117" t="s">
        <v>47</v>
      </c>
      <c r="V48" s="117" t="s">
        <v>55</v>
      </c>
      <c r="W48" s="117" t="s">
        <v>547</v>
      </c>
      <c r="X48" s="117" t="s">
        <v>12</v>
      </c>
      <c r="Y48" s="117" t="s">
        <v>11</v>
      </c>
      <c r="Z48" s="117" t="s">
        <v>10</v>
      </c>
      <c r="AA48" s="117" t="s">
        <v>9</v>
      </c>
      <c r="AB48" s="190" t="s">
        <v>8</v>
      </c>
      <c r="AC48" s="189" t="s">
        <v>128</v>
      </c>
      <c r="AD48" s="190"/>
      <c r="AE48" s="190"/>
      <c r="AF48" s="140" t="s">
        <v>558</v>
      </c>
      <c r="AG48" s="140"/>
      <c r="AH48" s="140"/>
      <c r="AI48" s="140"/>
      <c r="AJ48" s="140"/>
      <c r="AK48" s="140"/>
      <c r="AL48" s="17"/>
      <c r="AM48" s="17"/>
      <c r="AN48" s="17"/>
      <c r="AO48" s="17"/>
      <c r="AP48" s="17"/>
      <c r="AQ48" s="17"/>
      <c r="AR48" s="17"/>
      <c r="AS48" s="17"/>
      <c r="AT48" s="17"/>
      <c r="AU48" s="17"/>
      <c r="AV48" s="17"/>
      <c r="AW48" s="17"/>
      <c r="AX48" s="17"/>
      <c r="AY48" s="17"/>
      <c r="AZ48" s="17"/>
      <c r="BA48" s="17"/>
      <c r="BB48" s="17"/>
      <c r="BC48" s="17"/>
      <c r="BD48" s="17"/>
      <c r="BE48" s="17"/>
      <c r="BF48" s="17"/>
      <c r="BG48" s="17"/>
      <c r="BH48" s="17"/>
    </row>
    <row r="49" spans="1:60" s="51" customFormat="1" ht="48" customHeight="1" x14ac:dyDescent="0.2">
      <c r="A49" s="37" t="s">
        <v>516</v>
      </c>
      <c r="B49" s="47">
        <v>81112501</v>
      </c>
      <c r="C49" s="58" t="s">
        <v>555</v>
      </c>
      <c r="D49" s="58"/>
      <c r="E49" s="37" t="s">
        <v>33</v>
      </c>
      <c r="F49" s="37" t="s">
        <v>33</v>
      </c>
      <c r="G49" s="37" t="s">
        <v>98</v>
      </c>
      <c r="H49" s="37" t="s">
        <v>172</v>
      </c>
      <c r="I49" s="37" t="s">
        <v>536</v>
      </c>
      <c r="J49" s="45" t="s">
        <v>86</v>
      </c>
      <c r="K49" s="58" t="s">
        <v>535</v>
      </c>
      <c r="L49" s="43" t="s">
        <v>41</v>
      </c>
      <c r="M49" s="40">
        <f>O49+R49+S49+T49</f>
        <v>273896565</v>
      </c>
      <c r="N49" s="39"/>
      <c r="O49" s="54">
        <f>P49+Q49</f>
        <v>273896565</v>
      </c>
      <c r="P49" s="40">
        <f>130000000+49769214-1736449</f>
        <v>178032765</v>
      </c>
      <c r="Q49" s="39">
        <f>70000000+26260346-396546</f>
        <v>95863800</v>
      </c>
      <c r="R49" s="39"/>
      <c r="S49" s="39"/>
      <c r="T49" s="39"/>
      <c r="U49" s="37" t="s">
        <v>47</v>
      </c>
      <c r="V49" s="37" t="s">
        <v>55</v>
      </c>
      <c r="W49" s="37" t="s">
        <v>557</v>
      </c>
      <c r="X49" s="37" t="s">
        <v>12</v>
      </c>
      <c r="Y49" s="37" t="s">
        <v>11</v>
      </c>
      <c r="Z49" s="37" t="s">
        <v>10</v>
      </c>
      <c r="AA49" s="37" t="s">
        <v>9</v>
      </c>
      <c r="AB49" s="48" t="s">
        <v>8</v>
      </c>
      <c r="AC49" s="53" t="s">
        <v>7</v>
      </c>
      <c r="AD49" s="48"/>
      <c r="AE49" s="48"/>
      <c r="AF49" s="129" t="s">
        <v>556</v>
      </c>
      <c r="AG49" s="129"/>
      <c r="AH49" s="129"/>
      <c r="AI49" s="129"/>
      <c r="AJ49" s="129"/>
      <c r="AK49" s="129"/>
      <c r="AL49" s="17"/>
      <c r="AM49" s="17"/>
      <c r="AN49" s="17"/>
      <c r="AO49" s="17"/>
      <c r="AP49" s="17"/>
      <c r="AQ49" s="17"/>
      <c r="AR49" s="17"/>
      <c r="AS49" s="17"/>
      <c r="AT49" s="17"/>
      <c r="AU49" s="17"/>
      <c r="AV49" s="17"/>
      <c r="AW49" s="17"/>
      <c r="AX49" s="17"/>
      <c r="AY49" s="17"/>
      <c r="AZ49" s="17"/>
      <c r="BA49" s="17"/>
      <c r="BB49" s="17"/>
      <c r="BC49" s="17"/>
      <c r="BD49" s="17"/>
      <c r="BE49" s="17"/>
      <c r="BF49" s="17"/>
      <c r="BG49" s="17"/>
      <c r="BH49" s="17"/>
    </row>
    <row r="50" spans="1:60" s="51" customFormat="1" ht="48" customHeight="1" x14ac:dyDescent="0.2">
      <c r="A50" s="63" t="s">
        <v>516</v>
      </c>
      <c r="B50" s="79">
        <v>81112502</v>
      </c>
      <c r="C50" s="69" t="s">
        <v>555</v>
      </c>
      <c r="D50" s="69"/>
      <c r="E50" s="63" t="s">
        <v>33</v>
      </c>
      <c r="F50" s="63" t="s">
        <v>33</v>
      </c>
      <c r="G50" s="63" t="s">
        <v>98</v>
      </c>
      <c r="H50" s="63" t="s">
        <v>233</v>
      </c>
      <c r="I50" s="63" t="s">
        <v>536</v>
      </c>
      <c r="J50" s="77" t="s">
        <v>86</v>
      </c>
      <c r="K50" s="69" t="s">
        <v>535</v>
      </c>
      <c r="L50" s="67" t="s">
        <v>231</v>
      </c>
      <c r="M50" s="65">
        <f>O50+R50+S50+T50</f>
        <v>2132998</v>
      </c>
      <c r="N50" s="64"/>
      <c r="O50" s="66">
        <f>P50+Q50</f>
        <v>2132998</v>
      </c>
      <c r="P50" s="65">
        <f>130000000+49769214-178032765</f>
        <v>1736449</v>
      </c>
      <c r="Q50" s="64">
        <f>70000000+26260346-95863797</f>
        <v>396549</v>
      </c>
      <c r="R50" s="64"/>
      <c r="S50" s="64"/>
      <c r="T50" s="64"/>
      <c r="U50" s="63" t="s">
        <v>47</v>
      </c>
      <c r="V50" s="63" t="s">
        <v>55</v>
      </c>
      <c r="W50" s="63" t="s">
        <v>554</v>
      </c>
      <c r="X50" s="63" t="s">
        <v>12</v>
      </c>
      <c r="Y50" s="63" t="s">
        <v>11</v>
      </c>
      <c r="Z50" s="63" t="s">
        <v>10</v>
      </c>
      <c r="AA50" s="63" t="s">
        <v>229</v>
      </c>
      <c r="AB50" s="229" t="s">
        <v>8</v>
      </c>
      <c r="AC50" s="61" t="s">
        <v>70</v>
      </c>
      <c r="AD50" s="229"/>
      <c r="AE50" s="229"/>
      <c r="AF50" s="263"/>
      <c r="AG50" s="263"/>
      <c r="AH50" s="263"/>
      <c r="AI50" s="263"/>
      <c r="AJ50" s="263"/>
      <c r="AK50" s="263"/>
      <c r="AL50" s="17"/>
      <c r="AM50" s="17"/>
      <c r="AN50" s="17"/>
      <c r="AO50" s="17"/>
      <c r="AP50" s="17"/>
      <c r="AQ50" s="17"/>
      <c r="AR50" s="17"/>
      <c r="AS50" s="17"/>
      <c r="AT50" s="17"/>
      <c r="AU50" s="17"/>
      <c r="AV50" s="17"/>
      <c r="AW50" s="17"/>
      <c r="AX50" s="17"/>
      <c r="AY50" s="17"/>
      <c r="AZ50" s="17"/>
      <c r="BA50" s="17"/>
      <c r="BB50" s="17"/>
      <c r="BC50" s="17"/>
      <c r="BD50" s="17"/>
      <c r="BE50" s="17"/>
      <c r="BF50" s="17"/>
      <c r="BG50" s="17"/>
      <c r="BH50" s="17"/>
    </row>
    <row r="51" spans="1:60" s="51" customFormat="1" ht="42.75" customHeight="1" x14ac:dyDescent="0.2">
      <c r="A51" s="37" t="s">
        <v>516</v>
      </c>
      <c r="B51" s="47">
        <v>81112501</v>
      </c>
      <c r="C51" s="58" t="s">
        <v>553</v>
      </c>
      <c r="D51" s="58"/>
      <c r="E51" s="37" t="s">
        <v>33</v>
      </c>
      <c r="F51" s="37" t="s">
        <v>32</v>
      </c>
      <c r="G51" s="37" t="s">
        <v>66</v>
      </c>
      <c r="H51" s="37" t="s">
        <v>172</v>
      </c>
      <c r="I51" s="37" t="s">
        <v>536</v>
      </c>
      <c r="J51" s="45" t="s">
        <v>86</v>
      </c>
      <c r="K51" s="58" t="s">
        <v>535</v>
      </c>
      <c r="L51" s="43" t="s">
        <v>41</v>
      </c>
      <c r="M51" s="40">
        <f>O51+R51+S51+T51</f>
        <v>87700700</v>
      </c>
      <c r="N51" s="39"/>
      <c r="O51" s="54">
        <f>P51+Q51</f>
        <v>87700700</v>
      </c>
      <c r="P51" s="40">
        <f>82550000-25544545</f>
        <v>57005455</v>
      </c>
      <c r="Q51" s="39">
        <f>44450000-13754755</f>
        <v>30695245</v>
      </c>
      <c r="R51" s="39"/>
      <c r="S51" s="39"/>
      <c r="T51" s="39"/>
      <c r="U51" s="37" t="s">
        <v>47</v>
      </c>
      <c r="V51" s="37" t="s">
        <v>55</v>
      </c>
      <c r="W51" s="37" t="s">
        <v>547</v>
      </c>
      <c r="X51" s="37" t="s">
        <v>12</v>
      </c>
      <c r="Y51" s="37" t="s">
        <v>11</v>
      </c>
      <c r="Z51" s="37" t="s">
        <v>10</v>
      </c>
      <c r="AA51" s="37" t="s">
        <v>9</v>
      </c>
      <c r="AB51" s="48" t="s">
        <v>8</v>
      </c>
      <c r="AC51" s="53" t="s">
        <v>7</v>
      </c>
      <c r="AD51" s="48"/>
      <c r="AE51" s="48"/>
      <c r="AF51" s="129" t="s">
        <v>552</v>
      </c>
      <c r="AG51" s="129"/>
      <c r="AH51" s="129"/>
      <c r="AI51" s="129"/>
      <c r="AJ51" s="129"/>
      <c r="AK51" s="129"/>
      <c r="AL51" s="17"/>
      <c r="AM51" s="17"/>
      <c r="AN51" s="17"/>
      <c r="AO51" s="17"/>
      <c r="AP51" s="17"/>
      <c r="AQ51" s="17"/>
      <c r="AR51" s="17"/>
      <c r="AS51" s="17"/>
      <c r="AT51" s="17"/>
      <c r="AU51" s="17"/>
      <c r="AV51" s="17"/>
      <c r="AW51" s="17"/>
      <c r="AX51" s="17"/>
      <c r="AY51" s="17"/>
      <c r="AZ51" s="17"/>
      <c r="BA51" s="17"/>
      <c r="BB51" s="17"/>
      <c r="BC51" s="17"/>
      <c r="BD51" s="17"/>
      <c r="BE51" s="17"/>
      <c r="BF51" s="17"/>
      <c r="BG51" s="17"/>
      <c r="BH51" s="17"/>
    </row>
    <row r="52" spans="1:60" s="51" customFormat="1" ht="42.75" customHeight="1" x14ac:dyDescent="0.2">
      <c r="A52" s="63" t="s">
        <v>516</v>
      </c>
      <c r="B52" s="79">
        <v>81112502</v>
      </c>
      <c r="C52" s="69" t="s">
        <v>551</v>
      </c>
      <c r="D52" s="69"/>
      <c r="E52" s="63" t="s">
        <v>33</v>
      </c>
      <c r="F52" s="63" t="s">
        <v>32</v>
      </c>
      <c r="G52" s="63" t="s">
        <v>66</v>
      </c>
      <c r="H52" s="63" t="s">
        <v>233</v>
      </c>
      <c r="I52" s="63" t="s">
        <v>536</v>
      </c>
      <c r="J52" s="77" t="s">
        <v>86</v>
      </c>
      <c r="K52" s="69" t="s">
        <v>535</v>
      </c>
      <c r="L52" s="67" t="s">
        <v>231</v>
      </c>
      <c r="M52" s="65">
        <f>O52+R52+S52+T52</f>
        <v>39299300</v>
      </c>
      <c r="N52" s="64"/>
      <c r="O52" s="66">
        <f>P52+Q52</f>
        <v>39299300</v>
      </c>
      <c r="P52" s="65">
        <f>82550000-57005455</f>
        <v>25544545</v>
      </c>
      <c r="Q52" s="64">
        <f>44450000-30695245</f>
        <v>13754755</v>
      </c>
      <c r="R52" s="64"/>
      <c r="S52" s="64"/>
      <c r="T52" s="64"/>
      <c r="U52" s="63" t="s">
        <v>47</v>
      </c>
      <c r="V52" s="63" t="s">
        <v>55</v>
      </c>
      <c r="W52" s="63" t="s">
        <v>550</v>
      </c>
      <c r="X52" s="63" t="s">
        <v>12</v>
      </c>
      <c r="Y52" s="63" t="s">
        <v>11</v>
      </c>
      <c r="Z52" s="63" t="s">
        <v>10</v>
      </c>
      <c r="AA52" s="63" t="s">
        <v>229</v>
      </c>
      <c r="AB52" s="229" t="s">
        <v>8</v>
      </c>
      <c r="AC52" s="61" t="s">
        <v>70</v>
      </c>
      <c r="AD52" s="229"/>
      <c r="AE52" s="229"/>
      <c r="AF52" s="263" t="s">
        <v>549</v>
      </c>
      <c r="AG52" s="263"/>
      <c r="AH52" s="263"/>
      <c r="AI52" s="263"/>
      <c r="AJ52" s="263"/>
      <c r="AK52" s="263"/>
      <c r="AL52" s="17"/>
      <c r="AM52" s="17"/>
      <c r="AN52" s="17"/>
      <c r="AO52" s="17"/>
      <c r="AP52" s="17"/>
      <c r="AQ52" s="17"/>
      <c r="AR52" s="17"/>
      <c r="AS52" s="17"/>
      <c r="AT52" s="17"/>
      <c r="AU52" s="17"/>
      <c r="AV52" s="17"/>
      <c r="AW52" s="17"/>
      <c r="AX52" s="17"/>
      <c r="AY52" s="17"/>
      <c r="AZ52" s="17"/>
      <c r="BA52" s="17"/>
      <c r="BB52" s="17"/>
      <c r="BC52" s="17"/>
      <c r="BD52" s="17"/>
      <c r="BE52" s="17"/>
      <c r="BF52" s="17"/>
      <c r="BG52" s="17"/>
      <c r="BH52" s="17"/>
    </row>
    <row r="53" spans="1:60" s="51" customFormat="1" ht="42.75" customHeight="1" x14ac:dyDescent="0.2">
      <c r="A53" s="37" t="s">
        <v>516</v>
      </c>
      <c r="B53" s="47">
        <v>81112501</v>
      </c>
      <c r="C53" s="58" t="s">
        <v>548</v>
      </c>
      <c r="D53" s="47"/>
      <c r="E53" s="76" t="s">
        <v>33</v>
      </c>
      <c r="F53" s="76" t="s">
        <v>32</v>
      </c>
      <c r="G53" s="76" t="s">
        <v>66</v>
      </c>
      <c r="H53" s="174" t="s">
        <v>97</v>
      </c>
      <c r="I53" s="217" t="s">
        <v>171</v>
      </c>
      <c r="J53" s="45" t="s">
        <v>31</v>
      </c>
      <c r="K53" s="58" t="s">
        <v>535</v>
      </c>
      <c r="L53" s="43" t="s">
        <v>41</v>
      </c>
      <c r="M53" s="40">
        <f>O53+R53+S53+T53</f>
        <v>8100187</v>
      </c>
      <c r="N53" s="39"/>
      <c r="O53" s="54">
        <f>P53+Q53</f>
        <v>8100187</v>
      </c>
      <c r="P53" s="40">
        <v>5265122</v>
      </c>
      <c r="Q53" s="39">
        <v>2835065</v>
      </c>
      <c r="R53" s="39"/>
      <c r="S53" s="39"/>
      <c r="T53" s="39"/>
      <c r="U53" s="37" t="s">
        <v>47</v>
      </c>
      <c r="V53" s="37" t="s">
        <v>55</v>
      </c>
      <c r="W53" s="39" t="s">
        <v>547</v>
      </c>
      <c r="X53" s="37" t="s">
        <v>12</v>
      </c>
      <c r="Y53" s="37" t="s">
        <v>11</v>
      </c>
      <c r="Z53" s="37" t="s">
        <v>10</v>
      </c>
      <c r="AA53" s="37" t="s">
        <v>9</v>
      </c>
      <c r="AB53" s="48" t="s">
        <v>8</v>
      </c>
      <c r="AC53" s="53" t="s">
        <v>7</v>
      </c>
      <c r="AD53" s="53"/>
      <c r="AE53" s="53"/>
      <c r="AF53" s="129"/>
      <c r="AG53" s="129" t="s">
        <v>546</v>
      </c>
      <c r="AH53" s="129" t="s">
        <v>545</v>
      </c>
      <c r="AI53" s="129" t="s">
        <v>539</v>
      </c>
      <c r="AJ53" s="129" t="s">
        <v>544</v>
      </c>
      <c r="AK53" s="129"/>
      <c r="AL53" s="17"/>
      <c r="AM53" s="17"/>
      <c r="AN53" s="17"/>
      <c r="AO53" s="17"/>
      <c r="AP53" s="17"/>
      <c r="AQ53" s="17"/>
      <c r="AR53" s="17"/>
      <c r="AS53" s="17"/>
      <c r="AT53" s="17"/>
      <c r="AU53" s="17"/>
      <c r="AV53" s="17"/>
      <c r="AW53" s="17"/>
      <c r="AX53" s="17"/>
      <c r="AY53" s="17"/>
      <c r="AZ53" s="17"/>
      <c r="BA53" s="17"/>
      <c r="BB53" s="17"/>
      <c r="BC53" s="17"/>
      <c r="BD53" s="17"/>
      <c r="BE53" s="17"/>
      <c r="BF53" s="17"/>
      <c r="BG53" s="17"/>
      <c r="BH53" s="17"/>
    </row>
    <row r="54" spans="1:60" s="51" customFormat="1" ht="45.75" customHeight="1" x14ac:dyDescent="0.2">
      <c r="A54" s="37" t="s">
        <v>516</v>
      </c>
      <c r="B54" s="47">
        <v>81112501</v>
      </c>
      <c r="C54" s="58" t="s">
        <v>543</v>
      </c>
      <c r="D54" s="47"/>
      <c r="E54" s="76" t="s">
        <v>98</v>
      </c>
      <c r="F54" s="76" t="s">
        <v>66</v>
      </c>
      <c r="G54" s="76" t="s">
        <v>66</v>
      </c>
      <c r="H54" s="174" t="s">
        <v>172</v>
      </c>
      <c r="I54" s="217" t="s">
        <v>536</v>
      </c>
      <c r="J54" s="45" t="s">
        <v>106</v>
      </c>
      <c r="K54" s="58" t="s">
        <v>535</v>
      </c>
      <c r="L54" s="43" t="s">
        <v>41</v>
      </c>
      <c r="M54" s="40">
        <f>O54+R54+S54+T54</f>
        <v>28414665</v>
      </c>
      <c r="N54" s="39"/>
      <c r="O54" s="54">
        <f>P54+Q54</f>
        <v>28414665</v>
      </c>
      <c r="P54" s="40">
        <v>18469532</v>
      </c>
      <c r="Q54" s="39">
        <v>9945133</v>
      </c>
      <c r="R54" s="39"/>
      <c r="S54" s="39"/>
      <c r="T54" s="39"/>
      <c r="U54" s="37" t="s">
        <v>47</v>
      </c>
      <c r="V54" s="37" t="s">
        <v>55</v>
      </c>
      <c r="W54" s="39" t="s">
        <v>542</v>
      </c>
      <c r="X54" s="37" t="s">
        <v>12</v>
      </c>
      <c r="Y54" s="37" t="s">
        <v>11</v>
      </c>
      <c r="Z54" s="37" t="s">
        <v>10</v>
      </c>
      <c r="AA54" s="37" t="s">
        <v>9</v>
      </c>
      <c r="AB54" s="48" t="s">
        <v>8</v>
      </c>
      <c r="AC54" s="53" t="s">
        <v>54</v>
      </c>
      <c r="AD54" s="53"/>
      <c r="AE54" s="53"/>
      <c r="AF54" s="129"/>
      <c r="AG54" s="129" t="s">
        <v>541</v>
      </c>
      <c r="AH54" s="129" t="s">
        <v>540</v>
      </c>
      <c r="AI54" s="129" t="s">
        <v>539</v>
      </c>
      <c r="AJ54" s="129" t="s">
        <v>538</v>
      </c>
      <c r="AK54" s="129"/>
      <c r="AL54" s="17"/>
      <c r="AM54" s="17"/>
      <c r="AN54" s="17"/>
      <c r="AO54" s="17"/>
      <c r="AP54" s="17"/>
      <c r="AQ54" s="17"/>
      <c r="AR54" s="17"/>
      <c r="AS54" s="17"/>
      <c r="AT54" s="17"/>
      <c r="AU54" s="17"/>
      <c r="AV54" s="17"/>
      <c r="AW54" s="17"/>
      <c r="AX54" s="17"/>
      <c r="AY54" s="17"/>
      <c r="AZ54" s="17"/>
      <c r="BA54" s="17"/>
      <c r="BB54" s="17"/>
      <c r="BC54" s="17"/>
      <c r="BD54" s="17"/>
      <c r="BE54" s="17"/>
      <c r="BF54" s="17"/>
      <c r="BG54" s="17"/>
      <c r="BH54" s="17"/>
    </row>
    <row r="55" spans="1:60" s="51" customFormat="1" ht="45.75" customHeight="1" x14ac:dyDescent="0.2">
      <c r="A55" s="63" t="s">
        <v>516</v>
      </c>
      <c r="B55" s="79">
        <v>81112501</v>
      </c>
      <c r="C55" s="69" t="s">
        <v>537</v>
      </c>
      <c r="D55" s="79"/>
      <c r="E55" s="78" t="s">
        <v>98</v>
      </c>
      <c r="F55" s="78" t="s">
        <v>66</v>
      </c>
      <c r="G55" s="78" t="s">
        <v>66</v>
      </c>
      <c r="H55" s="235" t="s">
        <v>172</v>
      </c>
      <c r="I55" s="264" t="s">
        <v>536</v>
      </c>
      <c r="J55" s="77" t="s">
        <v>106</v>
      </c>
      <c r="K55" s="69" t="s">
        <v>535</v>
      </c>
      <c r="L55" s="67" t="s">
        <v>41</v>
      </c>
      <c r="M55" s="65">
        <f>O55+R55+S55+T55</f>
        <v>19785335</v>
      </c>
      <c r="N55" s="64"/>
      <c r="O55" s="66">
        <f>P55+Q55</f>
        <v>19785335</v>
      </c>
      <c r="P55" s="65">
        <f>32500000-18469532-1170000</f>
        <v>12860468</v>
      </c>
      <c r="Q55" s="64">
        <f>17500000-9945133-630000</f>
        <v>6924867</v>
      </c>
      <c r="R55" s="64"/>
      <c r="S55" s="64"/>
      <c r="T55" s="64"/>
      <c r="U55" s="63"/>
      <c r="V55" s="63"/>
      <c r="W55" s="63"/>
      <c r="X55" s="63"/>
      <c r="Y55" s="63"/>
      <c r="Z55" s="63"/>
      <c r="AA55" s="63"/>
      <c r="AB55" s="229"/>
      <c r="AC55" s="61" t="s">
        <v>70</v>
      </c>
      <c r="AD55" s="229"/>
      <c r="AE55" s="229"/>
      <c r="AF55" s="263"/>
      <c r="AG55" s="263"/>
      <c r="AH55" s="263"/>
      <c r="AI55" s="263"/>
      <c r="AJ55" s="263"/>
      <c r="AK55" s="263"/>
      <c r="AL55" s="17"/>
      <c r="AM55" s="17"/>
      <c r="AN55" s="17"/>
      <c r="AO55" s="17"/>
      <c r="AP55" s="17"/>
      <c r="AQ55" s="17"/>
      <c r="AR55" s="17"/>
      <c r="AS55" s="17"/>
      <c r="AT55" s="17"/>
      <c r="AU55" s="17"/>
      <c r="AV55" s="17"/>
      <c r="AW55" s="17"/>
      <c r="AX55" s="17"/>
      <c r="AY55" s="17"/>
      <c r="AZ55" s="17"/>
      <c r="BA55" s="17"/>
      <c r="BB55" s="17"/>
      <c r="BC55" s="17"/>
      <c r="BD55" s="17"/>
      <c r="BE55" s="17"/>
      <c r="BF55" s="17"/>
      <c r="BG55" s="17"/>
      <c r="BH55" s="17"/>
    </row>
    <row r="56" spans="1:60" s="51" customFormat="1" ht="30.75" customHeight="1" x14ac:dyDescent="0.2">
      <c r="A56" s="37" t="s">
        <v>516</v>
      </c>
      <c r="B56" s="47">
        <v>81112006</v>
      </c>
      <c r="C56" s="58" t="s">
        <v>534</v>
      </c>
      <c r="D56" s="47" t="s">
        <v>87</v>
      </c>
      <c r="E56" s="76" t="s">
        <v>521</v>
      </c>
      <c r="F56" s="76" t="s">
        <v>521</v>
      </c>
      <c r="G56" s="76" t="s">
        <v>521</v>
      </c>
      <c r="H56" s="174">
        <v>12</v>
      </c>
      <c r="I56" s="217" t="s">
        <v>19</v>
      </c>
      <c r="J56" s="45" t="s">
        <v>106</v>
      </c>
      <c r="K56" s="58" t="s">
        <v>528</v>
      </c>
      <c r="L56" s="43" t="s">
        <v>41</v>
      </c>
      <c r="M56" s="40">
        <f>O56+R56+S56+T56</f>
        <v>1547273096</v>
      </c>
      <c r="N56" s="39"/>
      <c r="O56" s="54">
        <f>P56+Q56</f>
        <v>928363857</v>
      </c>
      <c r="P56" s="40">
        <v>603436507</v>
      </c>
      <c r="Q56" s="39">
        <v>324927350</v>
      </c>
      <c r="R56" s="39">
        <f>402291005+216618234</f>
        <v>618909239</v>
      </c>
      <c r="S56" s="39"/>
      <c r="T56" s="39"/>
      <c r="U56" s="37" t="s">
        <v>62</v>
      </c>
      <c r="V56" s="37" t="s">
        <v>61</v>
      </c>
      <c r="W56" s="39" t="s">
        <v>527</v>
      </c>
      <c r="X56" s="37" t="s">
        <v>12</v>
      </c>
      <c r="Y56" s="37" t="s">
        <v>11</v>
      </c>
      <c r="Z56" s="37" t="s">
        <v>10</v>
      </c>
      <c r="AA56" s="37" t="s">
        <v>9</v>
      </c>
      <c r="AB56" s="48" t="s">
        <v>8</v>
      </c>
      <c r="AC56" s="53" t="s">
        <v>54</v>
      </c>
      <c r="AD56" s="53" t="s">
        <v>78</v>
      </c>
      <c r="AE56" s="53"/>
      <c r="AF56" s="129"/>
      <c r="AG56" s="129"/>
      <c r="AH56" s="129"/>
      <c r="AI56" s="129"/>
      <c r="AJ56" s="129"/>
      <c r="AK56" s="129"/>
      <c r="AL56" s="17"/>
      <c r="AM56" s="17"/>
      <c r="AN56" s="17"/>
      <c r="AO56" s="17"/>
      <c r="AP56" s="17"/>
      <c r="AQ56" s="17"/>
      <c r="AR56" s="17"/>
      <c r="AS56" s="17"/>
      <c r="AT56" s="17"/>
      <c r="AU56" s="17"/>
      <c r="AV56" s="17"/>
      <c r="AW56" s="17"/>
      <c r="AX56" s="17"/>
      <c r="AY56" s="17"/>
      <c r="AZ56" s="17"/>
      <c r="BA56" s="17"/>
      <c r="BB56" s="17"/>
      <c r="BC56" s="17"/>
      <c r="BD56" s="17"/>
      <c r="BE56" s="17"/>
      <c r="BF56" s="17"/>
      <c r="BG56" s="17"/>
      <c r="BH56" s="17"/>
    </row>
    <row r="57" spans="1:60" s="51" customFormat="1" ht="30.75" customHeight="1" x14ac:dyDescent="0.2">
      <c r="A57" s="37" t="s">
        <v>516</v>
      </c>
      <c r="B57" s="47">
        <v>81112006</v>
      </c>
      <c r="C57" s="58" t="s">
        <v>533</v>
      </c>
      <c r="D57" s="47" t="s">
        <v>87</v>
      </c>
      <c r="E57" s="76" t="s">
        <v>521</v>
      </c>
      <c r="F57" s="76" t="s">
        <v>521</v>
      </c>
      <c r="G57" s="76" t="s">
        <v>521</v>
      </c>
      <c r="H57" s="174">
        <v>12</v>
      </c>
      <c r="I57" s="217" t="s">
        <v>19</v>
      </c>
      <c r="J57" s="45" t="s">
        <v>83</v>
      </c>
      <c r="K57" s="58" t="s">
        <v>528</v>
      </c>
      <c r="L57" s="43" t="s">
        <v>41</v>
      </c>
      <c r="M57" s="40">
        <f>O57+R57+S57+T57</f>
        <v>771006443</v>
      </c>
      <c r="N57" s="39"/>
      <c r="O57" s="54">
        <f>P57+Q57</f>
        <v>473974297</v>
      </c>
      <c r="P57" s="40">
        <v>308083293</v>
      </c>
      <c r="Q57" s="39">
        <v>165891004</v>
      </c>
      <c r="R57" s="39">
        <v>297032146</v>
      </c>
      <c r="S57" s="39"/>
      <c r="T57" s="39"/>
      <c r="U57" s="37" t="s">
        <v>62</v>
      </c>
      <c r="V57" s="37" t="s">
        <v>61</v>
      </c>
      <c r="W57" s="39" t="s">
        <v>530</v>
      </c>
      <c r="X57" s="37" t="s">
        <v>12</v>
      </c>
      <c r="Y57" s="37" t="s">
        <v>11</v>
      </c>
      <c r="Z57" s="37" t="s">
        <v>10</v>
      </c>
      <c r="AA57" s="37" t="s">
        <v>9</v>
      </c>
      <c r="AB57" s="48" t="s">
        <v>8</v>
      </c>
      <c r="AC57" s="53" t="s">
        <v>54</v>
      </c>
      <c r="AD57" s="53" t="s">
        <v>78</v>
      </c>
      <c r="AE57" s="53"/>
      <c r="AF57" s="129"/>
      <c r="AG57" s="129"/>
      <c r="AH57" s="129"/>
      <c r="AI57" s="129"/>
      <c r="AJ57" s="129"/>
      <c r="AK57" s="129"/>
      <c r="AL57" s="17"/>
      <c r="AM57" s="17"/>
      <c r="AN57" s="17"/>
      <c r="AO57" s="17"/>
      <c r="AP57" s="17"/>
      <c r="AQ57" s="17"/>
      <c r="AR57" s="17"/>
      <c r="AS57" s="17"/>
      <c r="AT57" s="17"/>
      <c r="AU57" s="17"/>
      <c r="AV57" s="17"/>
      <c r="AW57" s="17"/>
      <c r="AX57" s="17"/>
      <c r="AY57" s="17"/>
      <c r="AZ57" s="17"/>
      <c r="BA57" s="17"/>
      <c r="BB57" s="17"/>
      <c r="BC57" s="17"/>
      <c r="BD57" s="17"/>
      <c r="BE57" s="17"/>
      <c r="BF57" s="17"/>
      <c r="BG57" s="17"/>
      <c r="BH57" s="17"/>
    </row>
    <row r="58" spans="1:60" s="51" customFormat="1" ht="36" customHeight="1" x14ac:dyDescent="0.2">
      <c r="A58" s="37" t="s">
        <v>516</v>
      </c>
      <c r="B58" s="47">
        <v>81112006</v>
      </c>
      <c r="C58" s="58" t="s">
        <v>532</v>
      </c>
      <c r="D58" s="47" t="s">
        <v>87</v>
      </c>
      <c r="E58" s="76" t="s">
        <v>521</v>
      </c>
      <c r="F58" s="76" t="s">
        <v>521</v>
      </c>
      <c r="G58" s="76" t="s">
        <v>521</v>
      </c>
      <c r="H58" s="174">
        <v>12</v>
      </c>
      <c r="I58" s="217" t="s">
        <v>19</v>
      </c>
      <c r="J58" s="45" t="s">
        <v>106</v>
      </c>
      <c r="K58" s="58" t="s">
        <v>528</v>
      </c>
      <c r="L58" s="43" t="s">
        <v>41</v>
      </c>
      <c r="M58" s="40">
        <f>O58+R58+S58+T58</f>
        <v>1219735720</v>
      </c>
      <c r="N58" s="39"/>
      <c r="O58" s="54">
        <f>P58+Q58</f>
        <v>731841432</v>
      </c>
      <c r="P58" s="40">
        <v>475696931</v>
      </c>
      <c r="Q58" s="39">
        <v>256144501</v>
      </c>
      <c r="R58" s="39">
        <f>170763001+317131287</f>
        <v>487894288</v>
      </c>
      <c r="S58" s="39"/>
      <c r="T58" s="39"/>
      <c r="U58" s="37" t="s">
        <v>62</v>
      </c>
      <c r="V58" s="37" t="s">
        <v>61</v>
      </c>
      <c r="W58" s="39" t="s">
        <v>530</v>
      </c>
      <c r="X58" s="37" t="s">
        <v>12</v>
      </c>
      <c r="Y58" s="37" t="s">
        <v>11</v>
      </c>
      <c r="Z58" s="37" t="s">
        <v>10</v>
      </c>
      <c r="AA58" s="37" t="s">
        <v>9</v>
      </c>
      <c r="AB58" s="48" t="s">
        <v>8</v>
      </c>
      <c r="AC58" s="53" t="s">
        <v>54</v>
      </c>
      <c r="AD58" s="53" t="s">
        <v>78</v>
      </c>
      <c r="AE58" s="53"/>
      <c r="AF58" s="129"/>
      <c r="AG58" s="129"/>
      <c r="AH58" s="129"/>
      <c r="AI58" s="129"/>
      <c r="AJ58" s="129"/>
      <c r="AK58" s="129"/>
      <c r="AL58" s="17"/>
      <c r="AM58" s="17"/>
      <c r="AN58" s="17"/>
      <c r="AO58" s="17"/>
      <c r="AP58" s="17"/>
      <c r="AQ58" s="17"/>
      <c r="AR58" s="17"/>
      <c r="AS58" s="17"/>
      <c r="AT58" s="17"/>
      <c r="AU58" s="17"/>
      <c r="AV58" s="17"/>
      <c r="AW58" s="17"/>
      <c r="AX58" s="17"/>
      <c r="AY58" s="17"/>
      <c r="AZ58" s="17"/>
      <c r="BA58" s="17"/>
      <c r="BB58" s="17"/>
      <c r="BC58" s="17"/>
      <c r="BD58" s="17"/>
      <c r="BE58" s="17"/>
      <c r="BF58" s="17"/>
      <c r="BG58" s="17"/>
      <c r="BH58" s="17"/>
    </row>
    <row r="59" spans="1:60" s="51" customFormat="1" ht="36" customHeight="1" x14ac:dyDescent="0.2">
      <c r="A59" s="37" t="s">
        <v>516</v>
      </c>
      <c r="B59" s="47">
        <v>81112006</v>
      </c>
      <c r="C59" s="58" t="s">
        <v>531</v>
      </c>
      <c r="D59" s="58"/>
      <c r="E59" s="76" t="s">
        <v>521</v>
      </c>
      <c r="F59" s="76" t="s">
        <v>521</v>
      </c>
      <c r="G59" s="76" t="s">
        <v>521</v>
      </c>
      <c r="H59" s="174">
        <v>12</v>
      </c>
      <c r="I59" s="217" t="s">
        <v>19</v>
      </c>
      <c r="J59" s="45" t="s">
        <v>83</v>
      </c>
      <c r="K59" s="58" t="s">
        <v>528</v>
      </c>
      <c r="L59" s="43" t="s">
        <v>41</v>
      </c>
      <c r="M59" s="40">
        <f>O59+R59+S59+T59</f>
        <v>7437500</v>
      </c>
      <c r="N59" s="39"/>
      <c r="O59" s="54">
        <f>P59+Q59</f>
        <v>7437500</v>
      </c>
      <c r="P59" s="40">
        <v>4834375</v>
      </c>
      <c r="Q59" s="39">
        <v>2603125</v>
      </c>
      <c r="R59" s="39"/>
      <c r="S59" s="262"/>
      <c r="T59" s="39"/>
      <c r="U59" s="37" t="s">
        <v>47</v>
      </c>
      <c r="V59" s="37" t="s">
        <v>55</v>
      </c>
      <c r="W59" s="37" t="s">
        <v>530</v>
      </c>
      <c r="X59" s="37" t="s">
        <v>12</v>
      </c>
      <c r="Y59" s="37" t="s">
        <v>11</v>
      </c>
      <c r="Z59" s="37" t="s">
        <v>10</v>
      </c>
      <c r="AA59" s="37" t="s">
        <v>9</v>
      </c>
      <c r="AB59" s="48" t="s">
        <v>8</v>
      </c>
      <c r="AC59" s="53" t="s">
        <v>7</v>
      </c>
      <c r="AD59" s="53"/>
      <c r="AE59" s="53"/>
      <c r="AF59" s="129"/>
      <c r="AG59" s="129"/>
      <c r="AH59" s="129"/>
      <c r="AI59" s="129"/>
      <c r="AJ59" s="129"/>
      <c r="AK59" s="129"/>
      <c r="AL59" s="17"/>
      <c r="AM59" s="17"/>
      <c r="AN59" s="17"/>
      <c r="AO59" s="17"/>
      <c r="AP59" s="17"/>
      <c r="AQ59" s="17"/>
      <c r="AR59" s="17"/>
      <c r="AS59" s="17"/>
      <c r="AT59" s="17"/>
      <c r="AU59" s="17"/>
      <c r="AV59" s="17"/>
      <c r="AW59" s="17"/>
      <c r="AX59" s="17"/>
      <c r="AY59" s="17"/>
      <c r="AZ59" s="17"/>
      <c r="BA59" s="17"/>
      <c r="BB59" s="17"/>
      <c r="BC59" s="17"/>
      <c r="BD59" s="17"/>
      <c r="BE59" s="17"/>
      <c r="BF59" s="17"/>
      <c r="BG59" s="17"/>
      <c r="BH59" s="17"/>
    </row>
    <row r="60" spans="1:60" s="51" customFormat="1" ht="36" customHeight="1" x14ac:dyDescent="0.2">
      <c r="A60" s="259" t="s">
        <v>516</v>
      </c>
      <c r="B60" s="260">
        <v>43212113</v>
      </c>
      <c r="C60" s="261" t="s">
        <v>529</v>
      </c>
      <c r="D60" s="259"/>
      <c r="E60" s="259" t="s">
        <v>65</v>
      </c>
      <c r="F60" s="259" t="s">
        <v>195</v>
      </c>
      <c r="G60" s="259" t="s">
        <v>234</v>
      </c>
      <c r="H60" s="260">
        <v>1</v>
      </c>
      <c r="I60" s="259" t="s">
        <v>458</v>
      </c>
      <c r="J60" s="259" t="s">
        <v>106</v>
      </c>
      <c r="K60" s="196" t="s">
        <v>528</v>
      </c>
      <c r="L60" s="259" t="s">
        <v>41</v>
      </c>
      <c r="M60" s="259">
        <f>O60+R60+S60+T60</f>
        <v>15670750</v>
      </c>
      <c r="N60" s="259"/>
      <c r="O60" s="259">
        <f>P60+Q60</f>
        <v>15670750</v>
      </c>
      <c r="P60" s="259">
        <v>10185988</v>
      </c>
      <c r="Q60" s="259">
        <v>5484762</v>
      </c>
      <c r="R60" s="259"/>
      <c r="S60" s="259"/>
      <c r="T60" s="259"/>
      <c r="U60" s="117" t="s">
        <v>47</v>
      </c>
      <c r="V60" s="117" t="s">
        <v>55</v>
      </c>
      <c r="W60" s="259" t="s">
        <v>527</v>
      </c>
      <c r="X60" s="259" t="s">
        <v>12</v>
      </c>
      <c r="Y60" s="259" t="s">
        <v>11</v>
      </c>
      <c r="Z60" s="259" t="s">
        <v>10</v>
      </c>
      <c r="AA60" s="259" t="s">
        <v>9</v>
      </c>
      <c r="AB60" s="259" t="s">
        <v>8</v>
      </c>
      <c r="AC60" s="189" t="s">
        <v>128</v>
      </c>
      <c r="AD60" s="259"/>
      <c r="AE60" s="259"/>
      <c r="AF60" s="260" t="s">
        <v>526</v>
      </c>
      <c r="AG60" s="259"/>
      <c r="AH60" s="259"/>
      <c r="AI60" s="259"/>
      <c r="AJ60" s="259"/>
      <c r="AK60" s="259"/>
      <c r="AL60" s="17"/>
      <c r="AM60" s="17"/>
      <c r="AN60" s="17"/>
      <c r="AO60" s="17"/>
      <c r="AP60" s="17"/>
      <c r="AQ60" s="17"/>
      <c r="AR60" s="17"/>
      <c r="AS60" s="17"/>
      <c r="AT60" s="17"/>
      <c r="AU60" s="17"/>
      <c r="AV60" s="17"/>
      <c r="AW60" s="17"/>
      <c r="AX60" s="17"/>
      <c r="AY60" s="17"/>
      <c r="AZ60" s="17"/>
      <c r="BA60" s="17"/>
      <c r="BB60" s="17"/>
      <c r="BC60" s="17"/>
      <c r="BD60" s="17"/>
      <c r="BE60" s="17"/>
      <c r="BF60" s="17"/>
      <c r="BG60" s="17"/>
      <c r="BH60" s="17"/>
    </row>
    <row r="61" spans="1:60" s="51" customFormat="1" ht="46.5" customHeight="1" x14ac:dyDescent="0.2">
      <c r="A61" s="37" t="s">
        <v>516</v>
      </c>
      <c r="B61" s="47">
        <v>81112501</v>
      </c>
      <c r="C61" s="58" t="s">
        <v>524</v>
      </c>
      <c r="D61" s="58"/>
      <c r="E61" s="76" t="s">
        <v>23</v>
      </c>
      <c r="F61" s="76" t="s">
        <v>22</v>
      </c>
      <c r="G61" s="76" t="s">
        <v>22</v>
      </c>
      <c r="H61" s="174">
        <v>10</v>
      </c>
      <c r="I61" s="217" t="s">
        <v>19</v>
      </c>
      <c r="J61" s="258" t="s">
        <v>106</v>
      </c>
      <c r="K61" s="58" t="s">
        <v>517</v>
      </c>
      <c r="L61" s="43" t="s">
        <v>41</v>
      </c>
      <c r="M61" s="40">
        <f>O61+R61+S61+T61</f>
        <v>552756539</v>
      </c>
      <c r="N61" s="39"/>
      <c r="O61" s="54">
        <f>P61+Q61</f>
        <v>552756539</v>
      </c>
      <c r="P61" s="40">
        <f>552000000+756539</f>
        <v>552756539</v>
      </c>
      <c r="Q61" s="39"/>
      <c r="R61" s="39"/>
      <c r="S61" s="39"/>
      <c r="T61" s="39"/>
      <c r="U61" s="37" t="s">
        <v>47</v>
      </c>
      <c r="V61" s="37" t="s">
        <v>55</v>
      </c>
      <c r="W61" s="37" t="s">
        <v>525</v>
      </c>
      <c r="X61" s="37" t="s">
        <v>12</v>
      </c>
      <c r="Y61" s="37" t="s">
        <v>11</v>
      </c>
      <c r="Z61" s="37" t="s">
        <v>10</v>
      </c>
      <c r="AA61" s="37" t="s">
        <v>9</v>
      </c>
      <c r="AB61" s="48" t="s">
        <v>8</v>
      </c>
      <c r="AC61" s="53" t="s">
        <v>7</v>
      </c>
      <c r="AD61" s="53"/>
      <c r="AE61" s="53"/>
      <c r="AF61" s="74"/>
      <c r="AG61" s="74"/>
      <c r="AH61" s="74"/>
      <c r="AI61" s="74"/>
      <c r="AJ61" s="74"/>
      <c r="AK61" s="74"/>
      <c r="AL61" s="17"/>
      <c r="AM61" s="17"/>
      <c r="AN61" s="17"/>
      <c r="AO61" s="17"/>
      <c r="AP61" s="17"/>
      <c r="AQ61" s="17"/>
      <c r="AR61" s="17"/>
      <c r="AS61" s="17"/>
      <c r="AT61" s="17"/>
      <c r="AU61" s="17"/>
      <c r="AV61" s="17"/>
      <c r="AW61" s="17"/>
      <c r="AX61" s="17"/>
      <c r="AY61" s="17"/>
      <c r="AZ61" s="17"/>
      <c r="BA61" s="17"/>
      <c r="BB61" s="17"/>
      <c r="BC61" s="17"/>
      <c r="BD61" s="17"/>
      <c r="BE61" s="17"/>
      <c r="BF61" s="17"/>
      <c r="BG61" s="17"/>
      <c r="BH61" s="17"/>
    </row>
    <row r="62" spans="1:60" s="51" customFormat="1" ht="46.5" customHeight="1" x14ac:dyDescent="0.2">
      <c r="A62" s="37" t="s">
        <v>516</v>
      </c>
      <c r="B62" s="47">
        <v>81112105</v>
      </c>
      <c r="C62" s="58" t="s">
        <v>524</v>
      </c>
      <c r="D62" s="58"/>
      <c r="E62" s="76" t="s">
        <v>23</v>
      </c>
      <c r="F62" s="76" t="s">
        <v>22</v>
      </c>
      <c r="G62" s="76" t="s">
        <v>22</v>
      </c>
      <c r="H62" s="174">
        <v>10</v>
      </c>
      <c r="I62" s="217" t="s">
        <v>19</v>
      </c>
      <c r="J62" s="257"/>
      <c r="K62" s="58" t="s">
        <v>517</v>
      </c>
      <c r="L62" s="43" t="s">
        <v>41</v>
      </c>
      <c r="M62" s="40">
        <f>O62+R62+S62+T62</f>
        <v>69600000</v>
      </c>
      <c r="N62" s="39"/>
      <c r="O62" s="54">
        <f>P62+Q62</f>
        <v>69600000</v>
      </c>
      <c r="P62" s="40">
        <v>69600000</v>
      </c>
      <c r="Q62" s="39"/>
      <c r="R62" s="39"/>
      <c r="S62" s="39"/>
      <c r="T62" s="39"/>
      <c r="U62" s="37" t="s">
        <v>47</v>
      </c>
      <c r="V62" s="37" t="s">
        <v>55</v>
      </c>
      <c r="W62" s="37" t="s">
        <v>523</v>
      </c>
      <c r="X62" s="37" t="s">
        <v>12</v>
      </c>
      <c r="Y62" s="37" t="s">
        <v>11</v>
      </c>
      <c r="Z62" s="37" t="s">
        <v>10</v>
      </c>
      <c r="AA62" s="37" t="s">
        <v>9</v>
      </c>
      <c r="AB62" s="48" t="s">
        <v>8</v>
      </c>
      <c r="AC62" s="53" t="s">
        <v>7</v>
      </c>
      <c r="AD62" s="48"/>
      <c r="AE62" s="48"/>
      <c r="AF62" s="74"/>
      <c r="AG62" s="74"/>
      <c r="AH62" s="74"/>
      <c r="AI62" s="74"/>
      <c r="AJ62" s="74"/>
      <c r="AK62" s="74"/>
      <c r="AL62" s="17"/>
      <c r="AM62" s="17"/>
      <c r="AN62" s="17"/>
      <c r="AO62" s="17"/>
      <c r="AP62" s="17"/>
      <c r="AQ62" s="17"/>
      <c r="AR62" s="17"/>
      <c r="AS62" s="17"/>
      <c r="AT62" s="17"/>
      <c r="AU62" s="17"/>
      <c r="AV62" s="17"/>
      <c r="AW62" s="17"/>
      <c r="AX62" s="17"/>
      <c r="AY62" s="17"/>
      <c r="AZ62" s="17"/>
      <c r="BA62" s="17"/>
      <c r="BB62" s="17"/>
      <c r="BC62" s="17"/>
      <c r="BD62" s="17"/>
      <c r="BE62" s="17"/>
      <c r="BF62" s="17"/>
      <c r="BG62" s="17"/>
      <c r="BH62" s="17"/>
    </row>
    <row r="63" spans="1:60" s="51" customFormat="1" ht="40.5" customHeight="1" x14ac:dyDescent="0.2">
      <c r="A63" s="37" t="s">
        <v>516</v>
      </c>
      <c r="B63" s="47">
        <v>81111811</v>
      </c>
      <c r="C63" s="58" t="s">
        <v>522</v>
      </c>
      <c r="D63" s="47" t="s">
        <v>87</v>
      </c>
      <c r="E63" s="76" t="s">
        <v>521</v>
      </c>
      <c r="F63" s="76" t="s">
        <v>521</v>
      </c>
      <c r="G63" s="76" t="s">
        <v>521</v>
      </c>
      <c r="H63" s="174">
        <v>12</v>
      </c>
      <c r="I63" s="136" t="s">
        <v>19</v>
      </c>
      <c r="J63" s="45" t="s">
        <v>18</v>
      </c>
      <c r="K63" s="58" t="s">
        <v>517</v>
      </c>
      <c r="L63" s="43" t="s">
        <v>41</v>
      </c>
      <c r="M63" s="40">
        <f>O63+R63+S63+T63</f>
        <v>18641179808</v>
      </c>
      <c r="N63" s="39">
        <v>121926645</v>
      </c>
      <c r="O63" s="49">
        <f>P63+Q63</f>
        <v>4946346202</v>
      </c>
      <c r="P63" s="40">
        <v>3215125031</v>
      </c>
      <c r="Q63" s="39">
        <v>1731221171</v>
      </c>
      <c r="R63" s="39">
        <v>5102501873</v>
      </c>
      <c r="S63" s="39">
        <v>5262916643</v>
      </c>
      <c r="T63" s="39">
        <v>3329415090</v>
      </c>
      <c r="U63" s="37" t="s">
        <v>62</v>
      </c>
      <c r="V63" s="37" t="s">
        <v>61</v>
      </c>
      <c r="W63" s="37" t="s">
        <v>520</v>
      </c>
      <c r="X63" s="37" t="s">
        <v>12</v>
      </c>
      <c r="Y63" s="37" t="s">
        <v>11</v>
      </c>
      <c r="Z63" s="37" t="s">
        <v>10</v>
      </c>
      <c r="AA63" s="37" t="s">
        <v>9</v>
      </c>
      <c r="AB63" s="48" t="s">
        <v>8</v>
      </c>
      <c r="AC63" s="53" t="s">
        <v>54</v>
      </c>
      <c r="AD63" s="53" t="s">
        <v>78</v>
      </c>
      <c r="AE63" s="53"/>
      <c r="AF63" s="129"/>
      <c r="AG63" s="129"/>
      <c r="AH63" s="129"/>
      <c r="AI63" s="129"/>
      <c r="AJ63" s="129"/>
      <c r="AK63" s="129"/>
      <c r="AL63" s="17"/>
      <c r="AM63" s="17"/>
      <c r="AN63" s="17"/>
      <c r="AO63" s="17"/>
      <c r="AP63" s="17"/>
      <c r="AQ63" s="17"/>
      <c r="AR63" s="17"/>
      <c r="AS63" s="17"/>
      <c r="AT63" s="17"/>
      <c r="AU63" s="17"/>
      <c r="AV63" s="17"/>
      <c r="AW63" s="17"/>
      <c r="AX63" s="17"/>
      <c r="AY63" s="17"/>
      <c r="AZ63" s="17"/>
      <c r="BA63" s="17"/>
      <c r="BB63" s="17"/>
      <c r="BC63" s="17"/>
      <c r="BD63" s="17"/>
      <c r="BE63" s="17"/>
      <c r="BF63" s="17"/>
      <c r="BG63" s="17"/>
      <c r="BH63" s="17"/>
    </row>
    <row r="64" spans="1:60" s="17" customFormat="1" ht="51.75" customHeight="1" x14ac:dyDescent="0.2">
      <c r="A64" s="37" t="s">
        <v>516</v>
      </c>
      <c r="B64" s="47">
        <v>81111811</v>
      </c>
      <c r="C64" s="58" t="s">
        <v>519</v>
      </c>
      <c r="D64" s="47"/>
      <c r="E64" s="76" t="s">
        <v>195</v>
      </c>
      <c r="F64" s="76" t="s">
        <v>195</v>
      </c>
      <c r="G64" s="76" t="s">
        <v>195</v>
      </c>
      <c r="H64" s="174" t="s">
        <v>172</v>
      </c>
      <c r="I64" s="136" t="s">
        <v>19</v>
      </c>
      <c r="J64" s="45" t="s">
        <v>18</v>
      </c>
      <c r="K64" s="58" t="s">
        <v>517</v>
      </c>
      <c r="L64" s="43" t="s">
        <v>41</v>
      </c>
      <c r="M64" s="40">
        <f>O64+R64+S64</f>
        <v>850000000</v>
      </c>
      <c r="N64" s="39"/>
      <c r="O64" s="49">
        <f>P64+Q64</f>
        <v>850000000</v>
      </c>
      <c r="P64" s="40">
        <v>552500000</v>
      </c>
      <c r="Q64" s="39">
        <v>297500000</v>
      </c>
      <c r="R64" s="39"/>
      <c r="S64" s="39"/>
      <c r="T64" s="39"/>
      <c r="U64" s="37"/>
      <c r="V64" s="37"/>
      <c r="W64" s="37"/>
      <c r="X64" s="37"/>
      <c r="Y64" s="37"/>
      <c r="Z64" s="37"/>
      <c r="AA64" s="37"/>
      <c r="AB64" s="48"/>
      <c r="AC64" s="53" t="s">
        <v>7</v>
      </c>
      <c r="AD64" s="53"/>
      <c r="AE64" s="53"/>
      <c r="AF64" s="129"/>
      <c r="AG64" s="129"/>
      <c r="AH64" s="129"/>
      <c r="AI64" s="129"/>
      <c r="AJ64" s="129"/>
      <c r="AK64" s="129"/>
    </row>
    <row r="65" spans="1:60" s="17" customFormat="1" ht="60.75" customHeight="1" x14ac:dyDescent="0.2">
      <c r="A65" s="117" t="s">
        <v>516</v>
      </c>
      <c r="B65" s="223">
        <v>81111811</v>
      </c>
      <c r="C65" s="196" t="s">
        <v>518</v>
      </c>
      <c r="D65" s="196"/>
      <c r="E65" s="117" t="s">
        <v>195</v>
      </c>
      <c r="F65" s="117" t="s">
        <v>195</v>
      </c>
      <c r="G65" s="117" t="s">
        <v>195</v>
      </c>
      <c r="H65" s="117" t="s">
        <v>172</v>
      </c>
      <c r="I65" s="117" t="s">
        <v>19</v>
      </c>
      <c r="J65" s="201" t="s">
        <v>18</v>
      </c>
      <c r="K65" s="196" t="s">
        <v>517</v>
      </c>
      <c r="L65" s="195" t="s">
        <v>41</v>
      </c>
      <c r="M65" s="144">
        <f>O65+R65+S65</f>
        <v>45000000</v>
      </c>
      <c r="N65" s="143"/>
      <c r="O65" s="256">
        <f>P65+Q65</f>
        <v>45000000</v>
      </c>
      <c r="P65" s="144">
        <f>9484878+14030468+5734654</f>
        <v>29250000</v>
      </c>
      <c r="Q65" s="143">
        <f>2414935+7554867+5780198</f>
        <v>15750000</v>
      </c>
      <c r="R65" s="143"/>
      <c r="S65" s="143"/>
      <c r="T65" s="143"/>
      <c r="U65" s="117"/>
      <c r="V65" s="117"/>
      <c r="W65" s="117"/>
      <c r="X65" s="117"/>
      <c r="Y65" s="117"/>
      <c r="Z65" s="117"/>
      <c r="AA65" s="117"/>
      <c r="AB65" s="190"/>
      <c r="AC65" s="189" t="s">
        <v>128</v>
      </c>
      <c r="AD65" s="190"/>
      <c r="AE65" s="190"/>
      <c r="AF65" s="140"/>
      <c r="AG65" s="140"/>
      <c r="AH65" s="140"/>
      <c r="AI65" s="140"/>
      <c r="AJ65" s="140"/>
      <c r="AK65" s="140"/>
    </row>
    <row r="66" spans="1:60" s="51" customFormat="1" ht="80.25" customHeight="1" x14ac:dyDescent="0.2">
      <c r="A66" s="37" t="s">
        <v>516</v>
      </c>
      <c r="B66" s="47">
        <v>81111811</v>
      </c>
      <c r="C66" s="58" t="s">
        <v>515</v>
      </c>
      <c r="D66" s="58"/>
      <c r="E66" s="76" t="s">
        <v>23</v>
      </c>
      <c r="F66" s="76" t="s">
        <v>22</v>
      </c>
      <c r="G66" s="76" t="s">
        <v>22</v>
      </c>
      <c r="H66" s="174">
        <v>11</v>
      </c>
      <c r="I66" s="217" t="s">
        <v>19</v>
      </c>
      <c r="J66" s="45" t="s">
        <v>43</v>
      </c>
      <c r="K66" s="58" t="s">
        <v>514</v>
      </c>
      <c r="L66" s="43" t="s">
        <v>41</v>
      </c>
      <c r="M66" s="40">
        <f>O66+R66+S66+T66</f>
        <v>513760594</v>
      </c>
      <c r="N66" s="39"/>
      <c r="O66" s="49">
        <f>P66+Q66</f>
        <v>513760594</v>
      </c>
      <c r="P66" s="40">
        <v>513760594</v>
      </c>
      <c r="Q66" s="39">
        <v>0</v>
      </c>
      <c r="R66" s="39"/>
      <c r="S66" s="39"/>
      <c r="T66" s="39"/>
      <c r="U66" s="37" t="s">
        <v>47</v>
      </c>
      <c r="V66" s="37" t="s">
        <v>55</v>
      </c>
      <c r="W66" s="37" t="s">
        <v>513</v>
      </c>
      <c r="X66" s="37" t="s">
        <v>12</v>
      </c>
      <c r="Y66" s="37" t="s">
        <v>11</v>
      </c>
      <c r="Z66" s="37" t="s">
        <v>10</v>
      </c>
      <c r="AA66" s="37" t="s">
        <v>9</v>
      </c>
      <c r="AB66" s="48" t="s">
        <v>8</v>
      </c>
      <c r="AC66" s="53" t="s">
        <v>7</v>
      </c>
      <c r="AD66" s="48"/>
      <c r="AE66" s="48"/>
      <c r="AF66" s="74" t="s">
        <v>512</v>
      </c>
      <c r="AG66" s="74"/>
      <c r="AH66" s="74"/>
      <c r="AI66" s="74"/>
      <c r="AJ66" s="74"/>
      <c r="AK66" s="74"/>
      <c r="AL66" s="17"/>
      <c r="AM66" s="17"/>
      <c r="AN66" s="17"/>
      <c r="AO66" s="17"/>
      <c r="AP66" s="17"/>
      <c r="AQ66" s="17"/>
      <c r="AR66" s="17"/>
      <c r="AS66" s="17"/>
      <c r="AT66" s="17"/>
      <c r="AU66" s="17"/>
      <c r="AV66" s="17"/>
      <c r="AW66" s="17"/>
      <c r="AX66" s="17"/>
      <c r="AY66" s="17"/>
      <c r="AZ66" s="17"/>
      <c r="BA66" s="17"/>
      <c r="BB66" s="17"/>
      <c r="BC66" s="17"/>
      <c r="BD66" s="17"/>
      <c r="BE66" s="17"/>
      <c r="BF66" s="17"/>
      <c r="BG66" s="17"/>
      <c r="BH66" s="17"/>
    </row>
    <row r="67" spans="1:60" s="51" customFormat="1" ht="62.25" customHeight="1" x14ac:dyDescent="0.2">
      <c r="A67" s="37" t="s">
        <v>505</v>
      </c>
      <c r="B67" s="47" t="s">
        <v>511</v>
      </c>
      <c r="C67" s="58" t="s">
        <v>510</v>
      </c>
      <c r="D67" s="47" t="s">
        <v>87</v>
      </c>
      <c r="E67" s="76" t="s">
        <v>50</v>
      </c>
      <c r="F67" s="76" t="s">
        <v>50</v>
      </c>
      <c r="G67" s="76" t="s">
        <v>50</v>
      </c>
      <c r="H67" s="174">
        <v>12</v>
      </c>
      <c r="I67" s="39" t="s">
        <v>19</v>
      </c>
      <c r="J67" s="58" t="s">
        <v>86</v>
      </c>
      <c r="K67" s="58" t="s">
        <v>509</v>
      </c>
      <c r="L67" s="43" t="s">
        <v>508</v>
      </c>
      <c r="M67" s="40">
        <f>N67+O67+R67+S67+T67</f>
        <v>13283165575</v>
      </c>
      <c r="N67" s="39">
        <v>518677730</v>
      </c>
      <c r="O67" s="54">
        <f>P67+Q67</f>
        <v>6592270356</v>
      </c>
      <c r="P67" s="40">
        <f>5580307140-50213544</f>
        <v>5530093596</v>
      </c>
      <c r="Q67" s="39">
        <v>1062176760</v>
      </c>
      <c r="R67" s="39">
        <v>6172217489</v>
      </c>
      <c r="S67" s="39"/>
      <c r="T67" s="39"/>
      <c r="U67" s="37" t="s">
        <v>62</v>
      </c>
      <c r="V67" s="37" t="s">
        <v>61</v>
      </c>
      <c r="W67" s="37" t="s">
        <v>502</v>
      </c>
      <c r="X67" s="37" t="s">
        <v>12</v>
      </c>
      <c r="Y67" s="37" t="s">
        <v>11</v>
      </c>
      <c r="Z67" s="37" t="s">
        <v>10</v>
      </c>
      <c r="AA67" s="37" t="s">
        <v>9</v>
      </c>
      <c r="AB67" s="48" t="s">
        <v>8</v>
      </c>
      <c r="AC67" s="53" t="s">
        <v>54</v>
      </c>
      <c r="AD67" s="53" t="s">
        <v>78</v>
      </c>
      <c r="AE67" s="53"/>
      <c r="AF67" s="254" t="s">
        <v>507</v>
      </c>
      <c r="AG67" s="254"/>
      <c r="AH67" s="254"/>
      <c r="AI67" s="254"/>
      <c r="AJ67" s="254"/>
      <c r="AK67" s="254"/>
      <c r="AL67" s="17"/>
      <c r="AM67" s="17"/>
      <c r="AN67" s="17"/>
      <c r="AO67" s="17"/>
      <c r="AP67" s="17"/>
      <c r="AQ67" s="17"/>
      <c r="AR67" s="17"/>
      <c r="AS67" s="17"/>
      <c r="AT67" s="17"/>
      <c r="AU67" s="17"/>
      <c r="AV67" s="17"/>
      <c r="AW67" s="17"/>
      <c r="AX67" s="17"/>
      <c r="AY67" s="17"/>
      <c r="AZ67" s="17"/>
      <c r="BA67" s="17"/>
      <c r="BB67" s="17"/>
      <c r="BC67" s="17"/>
      <c r="BD67" s="17"/>
      <c r="BE67" s="17"/>
      <c r="BF67" s="17"/>
      <c r="BG67" s="17"/>
      <c r="BH67" s="17"/>
    </row>
    <row r="68" spans="1:60" s="51" customFormat="1" ht="39.950000000000003" customHeight="1" x14ac:dyDescent="0.2">
      <c r="A68" s="37" t="s">
        <v>505</v>
      </c>
      <c r="B68" s="47">
        <v>92101501</v>
      </c>
      <c r="C68" s="58" t="s">
        <v>506</v>
      </c>
      <c r="D68" s="58"/>
      <c r="E68" s="76" t="s">
        <v>50</v>
      </c>
      <c r="F68" s="76" t="s">
        <v>50</v>
      </c>
      <c r="G68" s="76" t="s">
        <v>50</v>
      </c>
      <c r="H68" s="174">
        <v>15</v>
      </c>
      <c r="I68" s="39" t="s">
        <v>192</v>
      </c>
      <c r="J68" s="58" t="s">
        <v>72</v>
      </c>
      <c r="K68" s="58" t="s">
        <v>503</v>
      </c>
      <c r="L68" s="47"/>
      <c r="M68" s="40">
        <f>N68+O68+R68+S68+T68</f>
        <v>163665516</v>
      </c>
      <c r="N68" s="39">
        <v>81832758</v>
      </c>
      <c r="O68" s="54">
        <f>P68+Q68</f>
        <v>81832758</v>
      </c>
      <c r="P68" s="40">
        <v>55057025</v>
      </c>
      <c r="Q68" s="39">
        <v>26775733</v>
      </c>
      <c r="R68" s="39"/>
      <c r="S68" s="39"/>
      <c r="T68" s="39"/>
      <c r="U68" s="37" t="s">
        <v>47</v>
      </c>
      <c r="V68" s="37" t="s">
        <v>55</v>
      </c>
      <c r="W68" s="37" t="s">
        <v>502</v>
      </c>
      <c r="X68" s="37" t="s">
        <v>12</v>
      </c>
      <c r="Y68" s="37" t="s">
        <v>11</v>
      </c>
      <c r="Z68" s="37" t="s">
        <v>10</v>
      </c>
      <c r="AA68" s="37" t="s">
        <v>9</v>
      </c>
      <c r="AB68" s="48" t="s">
        <v>8</v>
      </c>
      <c r="AC68" s="53" t="s">
        <v>54</v>
      </c>
      <c r="AD68" s="53" t="s">
        <v>78</v>
      </c>
      <c r="AE68" s="53"/>
      <c r="AF68" s="255"/>
      <c r="AG68" s="255"/>
      <c r="AH68" s="255"/>
      <c r="AI68" s="255"/>
      <c r="AJ68" s="255"/>
      <c r="AK68" s="255"/>
      <c r="AL68" s="17"/>
      <c r="AM68" s="17"/>
      <c r="AN68" s="17"/>
      <c r="AO68" s="17"/>
      <c r="AP68" s="17"/>
      <c r="AQ68" s="17"/>
      <c r="AR68" s="17"/>
      <c r="AS68" s="17"/>
      <c r="AT68" s="17"/>
      <c r="AU68" s="17"/>
      <c r="AV68" s="17"/>
      <c r="AW68" s="17"/>
      <c r="AX68" s="17"/>
      <c r="AY68" s="17"/>
      <c r="AZ68" s="17"/>
      <c r="BA68" s="17"/>
      <c r="BB68" s="17"/>
      <c r="BC68" s="17"/>
      <c r="BD68" s="17"/>
      <c r="BE68" s="17"/>
      <c r="BF68" s="17"/>
      <c r="BG68" s="17"/>
      <c r="BH68" s="17"/>
    </row>
    <row r="69" spans="1:60" s="51" customFormat="1" ht="39.950000000000003" customHeight="1" x14ac:dyDescent="0.2">
      <c r="A69" s="37" t="s">
        <v>505</v>
      </c>
      <c r="B69" s="47">
        <v>92101501</v>
      </c>
      <c r="C69" s="58" t="s">
        <v>504</v>
      </c>
      <c r="D69" s="47" t="s">
        <v>87</v>
      </c>
      <c r="E69" s="76" t="s">
        <v>50</v>
      </c>
      <c r="F69" s="76" t="s">
        <v>50</v>
      </c>
      <c r="G69" s="76" t="s">
        <v>50</v>
      </c>
      <c r="H69" s="174">
        <v>12</v>
      </c>
      <c r="I69" s="39" t="s">
        <v>19</v>
      </c>
      <c r="J69" s="45" t="s">
        <v>18</v>
      </c>
      <c r="K69" s="58" t="s">
        <v>503</v>
      </c>
      <c r="L69" s="43" t="s">
        <v>41</v>
      </c>
      <c r="M69" s="40">
        <f>N69+O69+R69+S69+T69</f>
        <v>4612476579</v>
      </c>
      <c r="N69" s="39">
        <v>582050000</v>
      </c>
      <c r="O69" s="54">
        <f>P69+Q69</f>
        <v>2570629042</v>
      </c>
      <c r="P69" s="40">
        <v>1826498915</v>
      </c>
      <c r="Q69" s="39">
        <v>744130127</v>
      </c>
      <c r="R69" s="39">
        <v>1459797537</v>
      </c>
      <c r="S69" s="39"/>
      <c r="T69" s="39"/>
      <c r="U69" s="37" t="s">
        <v>62</v>
      </c>
      <c r="V69" s="37" t="s">
        <v>61</v>
      </c>
      <c r="W69" s="37" t="s">
        <v>502</v>
      </c>
      <c r="X69" s="37" t="s">
        <v>12</v>
      </c>
      <c r="Y69" s="37" t="s">
        <v>11</v>
      </c>
      <c r="Z69" s="37" t="s">
        <v>10</v>
      </c>
      <c r="AA69" s="37" t="s">
        <v>9</v>
      </c>
      <c r="AB69" s="48" t="s">
        <v>8</v>
      </c>
      <c r="AC69" s="53" t="s">
        <v>54</v>
      </c>
      <c r="AD69" s="53" t="s">
        <v>78</v>
      </c>
      <c r="AE69" s="53"/>
      <c r="AF69" s="254" t="s">
        <v>501</v>
      </c>
      <c r="AG69" s="254"/>
      <c r="AH69" s="254"/>
      <c r="AI69" s="254"/>
      <c r="AJ69" s="254"/>
      <c r="AK69" s="254"/>
      <c r="AL69" s="17"/>
      <c r="AM69" s="17"/>
      <c r="AN69" s="17"/>
      <c r="AO69" s="17"/>
      <c r="AP69" s="17"/>
      <c r="AQ69" s="17"/>
      <c r="AR69" s="17"/>
      <c r="AS69" s="17"/>
      <c r="AT69" s="17"/>
      <c r="AU69" s="17"/>
      <c r="AV69" s="17"/>
      <c r="AW69" s="17"/>
      <c r="AX69" s="17"/>
      <c r="AY69" s="17"/>
      <c r="AZ69" s="17"/>
      <c r="BA69" s="17"/>
      <c r="BB69" s="17"/>
      <c r="BC69" s="17"/>
      <c r="BD69" s="17"/>
      <c r="BE69" s="17"/>
      <c r="BF69" s="17"/>
      <c r="BG69" s="17"/>
      <c r="BH69" s="17"/>
    </row>
    <row r="70" spans="1:60" s="51" customFormat="1" ht="64.5" customHeight="1" x14ac:dyDescent="0.2">
      <c r="A70" s="58" t="s">
        <v>500</v>
      </c>
      <c r="B70" s="58">
        <v>80111500</v>
      </c>
      <c r="C70" s="58" t="s">
        <v>499</v>
      </c>
      <c r="D70" s="58"/>
      <c r="E70" s="76" t="s">
        <v>50</v>
      </c>
      <c r="F70" s="47" t="s">
        <v>50</v>
      </c>
      <c r="G70" s="47" t="s">
        <v>50</v>
      </c>
      <c r="H70" s="58">
        <v>12</v>
      </c>
      <c r="I70" s="58" t="s">
        <v>19</v>
      </c>
      <c r="J70" s="58" t="s">
        <v>43</v>
      </c>
      <c r="K70" s="58" t="s">
        <v>498</v>
      </c>
      <c r="L70" s="58" t="s">
        <v>497</v>
      </c>
      <c r="M70" s="253">
        <f>N70+O70+R70+S70+T70</f>
        <v>8063328973.666666</v>
      </c>
      <c r="N70" s="58"/>
      <c r="O70" s="253">
        <f>P70+Q70</f>
        <v>8063328973.666666</v>
      </c>
      <c r="P70" s="253">
        <v>5339084039.666666</v>
      </c>
      <c r="Q70" s="253">
        <v>2724244934</v>
      </c>
      <c r="R70" s="58"/>
      <c r="S70" s="58"/>
      <c r="T70" s="58"/>
      <c r="U70" s="37" t="s">
        <v>47</v>
      </c>
      <c r="V70" s="37" t="s">
        <v>55</v>
      </c>
      <c r="W70" s="58"/>
      <c r="X70" s="58" t="s">
        <v>12</v>
      </c>
      <c r="Y70" s="58" t="s">
        <v>11</v>
      </c>
      <c r="Z70" s="58" t="s">
        <v>10</v>
      </c>
      <c r="AA70" s="58" t="s">
        <v>9</v>
      </c>
      <c r="AB70" s="58" t="s">
        <v>8</v>
      </c>
      <c r="AC70" s="53" t="s">
        <v>7</v>
      </c>
      <c r="AD70" s="58"/>
      <c r="AE70" s="58"/>
      <c r="AF70" s="58"/>
      <c r="AG70" s="58"/>
      <c r="AH70" s="58"/>
      <c r="AI70" s="58"/>
      <c r="AJ70" s="58"/>
      <c r="AK70" s="58"/>
      <c r="AL70" s="17"/>
      <c r="AM70" s="17"/>
      <c r="AN70" s="17"/>
      <c r="AO70" s="17"/>
      <c r="AP70" s="17"/>
      <c r="AQ70" s="17"/>
      <c r="AR70" s="17"/>
      <c r="AS70" s="17"/>
      <c r="AT70" s="17"/>
      <c r="AU70" s="17"/>
      <c r="AV70" s="17"/>
      <c r="AW70" s="17"/>
      <c r="AX70" s="17"/>
      <c r="AY70" s="17"/>
      <c r="AZ70" s="17"/>
      <c r="BA70" s="17"/>
      <c r="BB70" s="17"/>
      <c r="BC70" s="17"/>
      <c r="BD70" s="17"/>
      <c r="BE70" s="17"/>
      <c r="BF70" s="17"/>
      <c r="BG70" s="17"/>
      <c r="BH70" s="17"/>
    </row>
    <row r="71" spans="1:60" s="51" customFormat="1" ht="87.75" customHeight="1" x14ac:dyDescent="0.2">
      <c r="A71" s="105" t="s">
        <v>496</v>
      </c>
      <c r="B71" s="105">
        <v>80111500</v>
      </c>
      <c r="C71" s="111" t="s">
        <v>495</v>
      </c>
      <c r="D71" s="111"/>
      <c r="E71" s="112" t="s">
        <v>50</v>
      </c>
      <c r="F71" s="112" t="s">
        <v>50</v>
      </c>
      <c r="G71" s="112" t="s">
        <v>50</v>
      </c>
      <c r="H71" s="127">
        <v>12</v>
      </c>
      <c r="I71" s="107" t="s">
        <v>19</v>
      </c>
      <c r="J71" s="111" t="s">
        <v>43</v>
      </c>
      <c r="K71" s="111" t="s">
        <v>494</v>
      </c>
      <c r="L71" s="128" t="s">
        <v>493</v>
      </c>
      <c r="M71" s="108">
        <f>N71+O71+R71+S71+T71</f>
        <v>488911497</v>
      </c>
      <c r="N71" s="108"/>
      <c r="O71" s="125">
        <f>P71+Q71</f>
        <v>488911497</v>
      </c>
      <c r="P71" s="252">
        <f>513297052.333334-184453019-641525-6319958-188203000-133679550.333334</f>
        <v>0</v>
      </c>
      <c r="Q71" s="251">
        <f>297322230-166134433-5276300+463000000-100000000</f>
        <v>488911497</v>
      </c>
      <c r="R71" s="64"/>
      <c r="S71" s="64"/>
      <c r="T71" s="64"/>
      <c r="U71" s="37" t="s">
        <v>47</v>
      </c>
      <c r="V71" s="37" t="s">
        <v>55</v>
      </c>
      <c r="W71" s="63"/>
      <c r="X71" s="63" t="s">
        <v>12</v>
      </c>
      <c r="Y71" s="63" t="s">
        <v>11</v>
      </c>
      <c r="Z71" s="63" t="s">
        <v>10</v>
      </c>
      <c r="AA71" s="63" t="s">
        <v>9</v>
      </c>
      <c r="AB71" s="229" t="s">
        <v>8</v>
      </c>
      <c r="AC71" s="229"/>
      <c r="AD71" s="229"/>
      <c r="AE71" s="229"/>
      <c r="AF71" s="250" t="s">
        <v>492</v>
      </c>
      <c r="AG71" s="249"/>
      <c r="AH71" s="249"/>
      <c r="AI71" s="249"/>
      <c r="AJ71" s="249"/>
      <c r="AK71" s="249"/>
      <c r="AL71" s="17"/>
      <c r="AM71" s="17"/>
      <c r="AN71" s="17"/>
      <c r="AO71" s="17"/>
      <c r="AP71" s="17"/>
      <c r="AQ71" s="17"/>
      <c r="AR71" s="17"/>
      <c r="AS71" s="17"/>
      <c r="AT71" s="17"/>
      <c r="AU71" s="17"/>
      <c r="AV71" s="17"/>
      <c r="AW71" s="17"/>
      <c r="AX71" s="17"/>
      <c r="AY71" s="17"/>
      <c r="AZ71" s="17"/>
      <c r="BA71" s="17"/>
      <c r="BB71" s="17"/>
      <c r="BC71" s="17"/>
      <c r="BD71" s="17"/>
      <c r="BE71" s="17"/>
      <c r="BF71" s="17"/>
      <c r="BG71" s="17"/>
      <c r="BH71" s="17"/>
    </row>
    <row r="72" spans="1:60" s="51" customFormat="1" ht="44.25" customHeight="1" x14ac:dyDescent="0.2">
      <c r="A72" s="37" t="s">
        <v>476</v>
      </c>
      <c r="B72" s="47">
        <v>60105412</v>
      </c>
      <c r="C72" s="58" t="s">
        <v>491</v>
      </c>
      <c r="D72" s="58"/>
      <c r="E72" s="76" t="s">
        <v>50</v>
      </c>
      <c r="F72" s="76" t="s">
        <v>50</v>
      </c>
      <c r="G72" s="76" t="s">
        <v>50</v>
      </c>
      <c r="H72" s="174">
        <v>5</v>
      </c>
      <c r="I72" s="39" t="s">
        <v>19</v>
      </c>
      <c r="J72" s="58" t="s">
        <v>43</v>
      </c>
      <c r="K72" s="58" t="s">
        <v>489</v>
      </c>
      <c r="L72" s="43" t="s">
        <v>41</v>
      </c>
      <c r="M72" s="40">
        <f>N72+O72+R72+S72+T72</f>
        <v>12924137934</v>
      </c>
      <c r="N72" s="40"/>
      <c r="O72" s="54">
        <f>P72+Q72</f>
        <v>2000000000</v>
      </c>
      <c r="P72" s="40"/>
      <c r="Q72" s="40">
        <v>2000000000</v>
      </c>
      <c r="R72" s="39">
        <f>Q72+Q73</f>
        <v>8840579451</v>
      </c>
      <c r="S72" s="39">
        <f>10924137934-R72</f>
        <v>2083558483</v>
      </c>
      <c r="T72" s="39"/>
      <c r="U72" s="37" t="s">
        <v>62</v>
      </c>
      <c r="V72" s="37" t="s">
        <v>61</v>
      </c>
      <c r="W72" s="37" t="s">
        <v>471</v>
      </c>
      <c r="X72" s="37" t="s">
        <v>12</v>
      </c>
      <c r="Y72" s="37" t="s">
        <v>11</v>
      </c>
      <c r="Z72" s="37" t="s">
        <v>10</v>
      </c>
      <c r="AA72" s="37" t="s">
        <v>9</v>
      </c>
      <c r="AB72" s="48" t="s">
        <v>8</v>
      </c>
      <c r="AC72" s="53" t="s">
        <v>7</v>
      </c>
      <c r="AD72" s="48"/>
      <c r="AE72" s="48"/>
      <c r="AF72" s="129"/>
      <c r="AG72" s="129"/>
      <c r="AH72" s="129"/>
      <c r="AI72" s="129"/>
      <c r="AJ72" s="129"/>
      <c r="AK72" s="129"/>
      <c r="AL72" s="17"/>
      <c r="AM72" s="17"/>
      <c r="AN72" s="17"/>
      <c r="AO72" s="17"/>
      <c r="AP72" s="17"/>
      <c r="AQ72" s="17"/>
      <c r="AR72" s="17"/>
      <c r="AS72" s="17"/>
      <c r="AT72" s="17"/>
      <c r="AU72" s="17"/>
      <c r="AV72" s="17"/>
      <c r="AW72" s="17"/>
      <c r="AX72" s="17"/>
      <c r="AY72" s="17"/>
      <c r="AZ72" s="17"/>
      <c r="BA72" s="17"/>
      <c r="BB72" s="17"/>
      <c r="BC72" s="17"/>
      <c r="BD72" s="17"/>
      <c r="BE72" s="17"/>
      <c r="BF72" s="17"/>
      <c r="BG72" s="17"/>
      <c r="BH72" s="17"/>
    </row>
    <row r="73" spans="1:60" s="51" customFormat="1" ht="44.25" customHeight="1" x14ac:dyDescent="0.2">
      <c r="A73" s="37" t="s">
        <v>476</v>
      </c>
      <c r="B73" s="47">
        <v>60105412</v>
      </c>
      <c r="C73" s="58" t="s">
        <v>491</v>
      </c>
      <c r="D73" s="58"/>
      <c r="E73" s="76" t="s">
        <v>490</v>
      </c>
      <c r="F73" s="76" t="s">
        <v>490</v>
      </c>
      <c r="G73" s="76" t="s">
        <v>22</v>
      </c>
      <c r="H73" s="174">
        <v>5</v>
      </c>
      <c r="I73" s="39" t="s">
        <v>19</v>
      </c>
      <c r="J73" s="45" t="s">
        <v>43</v>
      </c>
      <c r="K73" s="58" t="s">
        <v>489</v>
      </c>
      <c r="L73" s="43" t="s">
        <v>41</v>
      </c>
      <c r="M73" s="54">
        <f>N73+O73+R73+S73+T73</f>
        <v>6840579451</v>
      </c>
      <c r="N73" s="40"/>
      <c r="O73" s="133">
        <f>P73+Q73</f>
        <v>6840579451</v>
      </c>
      <c r="P73" s="225"/>
      <c r="Q73" s="40">
        <v>6840579451</v>
      </c>
      <c r="R73" s="39"/>
      <c r="S73" s="39"/>
      <c r="T73" s="39"/>
      <c r="U73" s="37" t="s">
        <v>434</v>
      </c>
      <c r="V73" s="37" t="s">
        <v>55</v>
      </c>
      <c r="W73" s="37" t="s">
        <v>471</v>
      </c>
      <c r="X73" s="37" t="s">
        <v>12</v>
      </c>
      <c r="Y73" s="37" t="s">
        <v>11</v>
      </c>
      <c r="Z73" s="37" t="s">
        <v>10</v>
      </c>
      <c r="AA73" s="37" t="s">
        <v>9</v>
      </c>
      <c r="AB73" s="48" t="s">
        <v>8</v>
      </c>
      <c r="AC73" s="53" t="s">
        <v>7</v>
      </c>
      <c r="AD73" s="48"/>
      <c r="AE73" s="48"/>
      <c r="AF73" s="247" t="s">
        <v>488</v>
      </c>
      <c r="AG73" s="247" t="s">
        <v>487</v>
      </c>
      <c r="AH73" s="247"/>
      <c r="AI73" s="247"/>
      <c r="AJ73" s="247"/>
      <c r="AK73" s="247"/>
      <c r="AL73" s="17"/>
      <c r="AM73" s="17"/>
      <c r="AN73" s="17"/>
      <c r="AO73" s="17"/>
      <c r="AP73" s="17"/>
      <c r="AQ73" s="17"/>
      <c r="AR73" s="17"/>
      <c r="AS73" s="17"/>
      <c r="AT73" s="17"/>
      <c r="AU73" s="17"/>
      <c r="AV73" s="17"/>
      <c r="AW73" s="17"/>
      <c r="AX73" s="17"/>
      <c r="AY73" s="17"/>
      <c r="AZ73" s="17"/>
      <c r="BA73" s="17"/>
      <c r="BB73" s="17"/>
      <c r="BC73" s="17"/>
      <c r="BD73" s="17"/>
      <c r="BE73" s="17"/>
      <c r="BF73" s="17"/>
      <c r="BG73" s="17"/>
      <c r="BH73" s="17"/>
    </row>
    <row r="74" spans="1:60" s="51" customFormat="1" ht="44.25" customHeight="1" x14ac:dyDescent="0.2">
      <c r="A74" s="37" t="s">
        <v>476</v>
      </c>
      <c r="B74" s="47">
        <v>60105412</v>
      </c>
      <c r="C74" s="58" t="s">
        <v>486</v>
      </c>
      <c r="D74" s="58"/>
      <c r="E74" s="76" t="s">
        <v>474</v>
      </c>
      <c r="F74" s="76" t="s">
        <v>474</v>
      </c>
      <c r="G74" s="76" t="s">
        <v>474</v>
      </c>
      <c r="H74" s="174">
        <v>10</v>
      </c>
      <c r="I74" s="39" t="s">
        <v>19</v>
      </c>
      <c r="J74" s="45" t="s">
        <v>43</v>
      </c>
      <c r="K74" s="58" t="s">
        <v>483</v>
      </c>
      <c r="L74" s="43" t="s">
        <v>41</v>
      </c>
      <c r="M74" s="54">
        <f>N74+O74+R74+S74+T74</f>
        <v>4339137934</v>
      </c>
      <c r="N74" s="40"/>
      <c r="O74" s="133">
        <f>P74+Q74</f>
        <v>4339137934</v>
      </c>
      <c r="P74" s="225"/>
      <c r="Q74" s="40">
        <f>12185712500-20000000-47600000-219682601-974291965-6585000000</f>
        <v>4339137934</v>
      </c>
      <c r="R74" s="39"/>
      <c r="S74" s="39"/>
      <c r="T74" s="39"/>
      <c r="U74" s="37" t="s">
        <v>434</v>
      </c>
      <c r="V74" s="37" t="s">
        <v>55</v>
      </c>
      <c r="W74" s="37" t="s">
        <v>471</v>
      </c>
      <c r="X74" s="37" t="s">
        <v>12</v>
      </c>
      <c r="Y74" s="37" t="s">
        <v>11</v>
      </c>
      <c r="Z74" s="37" t="s">
        <v>10</v>
      </c>
      <c r="AA74" s="37" t="s">
        <v>9</v>
      </c>
      <c r="AB74" s="48" t="s">
        <v>8</v>
      </c>
      <c r="AC74" s="53" t="s">
        <v>7</v>
      </c>
      <c r="AD74" s="48"/>
      <c r="AE74" s="48"/>
      <c r="AF74" s="248" t="s">
        <v>485</v>
      </c>
      <c r="AG74" s="247"/>
      <c r="AH74" s="247"/>
      <c r="AI74" s="247"/>
      <c r="AJ74" s="247"/>
      <c r="AK74" s="247"/>
      <c r="AL74" s="17"/>
      <c r="AM74" s="17"/>
      <c r="AN74" s="17"/>
      <c r="AO74" s="17"/>
      <c r="AP74" s="17"/>
      <c r="AQ74" s="17"/>
      <c r="AR74" s="17"/>
      <c r="AS74" s="17"/>
      <c r="AT74" s="17"/>
      <c r="AU74" s="17"/>
      <c r="AV74" s="17"/>
      <c r="AW74" s="17"/>
      <c r="AX74" s="17"/>
      <c r="AY74" s="17"/>
      <c r="AZ74" s="17"/>
      <c r="BA74" s="17"/>
      <c r="BB74" s="17"/>
      <c r="BC74" s="17"/>
      <c r="BD74" s="17"/>
      <c r="BE74" s="17"/>
      <c r="BF74" s="17"/>
      <c r="BG74" s="17"/>
      <c r="BH74" s="17"/>
    </row>
    <row r="75" spans="1:60" s="51" customFormat="1" ht="44.25" customHeight="1" x14ac:dyDescent="0.2">
      <c r="A75" s="37" t="s">
        <v>476</v>
      </c>
      <c r="B75" s="47">
        <v>60105412</v>
      </c>
      <c r="C75" s="58" t="s">
        <v>484</v>
      </c>
      <c r="D75" s="47"/>
      <c r="E75" s="76" t="s">
        <v>195</v>
      </c>
      <c r="F75" s="47" t="s">
        <v>234</v>
      </c>
      <c r="G75" s="47" t="s">
        <v>234</v>
      </c>
      <c r="H75" s="174">
        <v>2</v>
      </c>
      <c r="I75" s="39" t="s">
        <v>19</v>
      </c>
      <c r="J75" s="58" t="s">
        <v>43</v>
      </c>
      <c r="K75" s="58" t="s">
        <v>483</v>
      </c>
      <c r="L75" s="43" t="s">
        <v>41</v>
      </c>
      <c r="M75" s="221">
        <f>N75+O75+R75+S75+T75</f>
        <v>5240819698</v>
      </c>
      <c r="N75" s="40"/>
      <c r="O75" s="222">
        <f>P75+Q75</f>
        <v>5240819698</v>
      </c>
      <c r="P75" s="221"/>
      <c r="Q75" s="225">
        <f>2040000000+2849453568+31205988+311635490+8524652</f>
        <v>5240819698</v>
      </c>
      <c r="R75" s="39"/>
      <c r="S75" s="39"/>
      <c r="T75" s="39"/>
      <c r="U75" s="37" t="s">
        <v>434</v>
      </c>
      <c r="V75" s="37" t="s">
        <v>55</v>
      </c>
      <c r="W75" s="37" t="s">
        <v>471</v>
      </c>
      <c r="X75" s="37" t="s">
        <v>12</v>
      </c>
      <c r="Y75" s="37" t="s">
        <v>11</v>
      </c>
      <c r="Z75" s="37" t="s">
        <v>10</v>
      </c>
      <c r="AA75" s="37" t="s">
        <v>9</v>
      </c>
      <c r="AB75" s="48" t="s">
        <v>8</v>
      </c>
      <c r="AC75" s="53" t="s">
        <v>7</v>
      </c>
      <c r="AD75" s="48"/>
      <c r="AE75" s="48"/>
      <c r="AF75" s="214" t="s">
        <v>482</v>
      </c>
      <c r="AG75" s="34"/>
      <c r="AH75" s="34"/>
      <c r="AI75" s="34"/>
      <c r="AJ75" s="34"/>
      <c r="AK75" s="34" t="s">
        <v>481</v>
      </c>
      <c r="AL75" s="17"/>
      <c r="AM75" s="17"/>
      <c r="AN75" s="17"/>
      <c r="AO75" s="17"/>
      <c r="AP75" s="17"/>
      <c r="AQ75" s="17"/>
      <c r="AR75" s="17"/>
      <c r="AS75" s="17"/>
      <c r="AT75" s="17"/>
      <c r="AU75" s="17"/>
      <c r="AV75" s="17"/>
      <c r="AW75" s="17"/>
      <c r="AX75" s="17"/>
      <c r="AY75" s="17"/>
      <c r="AZ75" s="17"/>
      <c r="BA75" s="17"/>
      <c r="BB75" s="17"/>
      <c r="BC75" s="17"/>
      <c r="BD75" s="17"/>
      <c r="BE75" s="17"/>
      <c r="BF75" s="17"/>
      <c r="BG75" s="17"/>
      <c r="BH75" s="17"/>
    </row>
    <row r="76" spans="1:60" s="51" customFormat="1" ht="114.75" customHeight="1" x14ac:dyDescent="0.2">
      <c r="A76" s="37" t="s">
        <v>476</v>
      </c>
      <c r="B76" s="47">
        <v>84131501</v>
      </c>
      <c r="C76" s="58" t="s">
        <v>480</v>
      </c>
      <c r="D76" s="58"/>
      <c r="E76" s="76" t="s">
        <v>474</v>
      </c>
      <c r="F76" s="76" t="s">
        <v>474</v>
      </c>
      <c r="G76" s="76" t="s">
        <v>479</v>
      </c>
      <c r="H76" s="174">
        <v>107</v>
      </c>
      <c r="I76" s="39" t="s">
        <v>282</v>
      </c>
      <c r="J76" s="45" t="s">
        <v>72</v>
      </c>
      <c r="K76" s="58" t="s">
        <v>472</v>
      </c>
      <c r="L76" s="43" t="s">
        <v>41</v>
      </c>
      <c r="M76" s="54">
        <f>N76+O76+R76+S76+T76</f>
        <v>272553314</v>
      </c>
      <c r="N76" s="40"/>
      <c r="O76" s="133">
        <f>P76+Q76</f>
        <v>272553314</v>
      </c>
      <c r="P76" s="225"/>
      <c r="Q76" s="40">
        <v>272553314</v>
      </c>
      <c r="R76" s="39"/>
      <c r="S76" s="39"/>
      <c r="T76" s="39"/>
      <c r="U76" s="37" t="s">
        <v>434</v>
      </c>
      <c r="V76" s="37" t="s">
        <v>55</v>
      </c>
      <c r="W76" s="37" t="s">
        <v>471</v>
      </c>
      <c r="X76" s="37" t="s">
        <v>12</v>
      </c>
      <c r="Y76" s="37" t="s">
        <v>11</v>
      </c>
      <c r="Z76" s="37" t="s">
        <v>10</v>
      </c>
      <c r="AA76" s="37" t="s">
        <v>9</v>
      </c>
      <c r="AB76" s="48" t="s">
        <v>8</v>
      </c>
      <c r="AC76" s="53" t="s">
        <v>7</v>
      </c>
      <c r="AD76" s="48"/>
      <c r="AE76" s="48"/>
      <c r="AF76" s="247"/>
      <c r="AG76" s="247"/>
      <c r="AH76" s="247"/>
      <c r="AI76" s="247"/>
      <c r="AJ76" s="247"/>
      <c r="AK76" s="247"/>
      <c r="AL76" s="17"/>
      <c r="AM76" s="17"/>
      <c r="AN76" s="17"/>
      <c r="AO76" s="17"/>
      <c r="AP76" s="17"/>
      <c r="AQ76" s="17"/>
      <c r="AR76" s="17"/>
      <c r="AS76" s="17"/>
      <c r="AT76" s="17"/>
      <c r="AU76" s="17"/>
      <c r="AV76" s="17"/>
      <c r="AW76" s="17"/>
      <c r="AX76" s="17"/>
      <c r="AY76" s="17"/>
      <c r="AZ76" s="17"/>
      <c r="BA76" s="17"/>
      <c r="BB76" s="17"/>
      <c r="BC76" s="17"/>
      <c r="BD76" s="17"/>
      <c r="BE76" s="17"/>
      <c r="BF76" s="17"/>
      <c r="BG76" s="17"/>
      <c r="BH76" s="17"/>
    </row>
    <row r="77" spans="1:60" s="51" customFormat="1" ht="114.75" customHeight="1" x14ac:dyDescent="0.2">
      <c r="A77" s="37" t="s">
        <v>476</v>
      </c>
      <c r="B77" s="47">
        <v>84131501</v>
      </c>
      <c r="C77" s="58" t="s">
        <v>478</v>
      </c>
      <c r="D77" s="58"/>
      <c r="E77" s="76" t="s">
        <v>65</v>
      </c>
      <c r="F77" s="76" t="s">
        <v>65</v>
      </c>
      <c r="G77" s="76" t="s">
        <v>234</v>
      </c>
      <c r="H77" s="174">
        <v>15</v>
      </c>
      <c r="I77" s="39" t="s">
        <v>282</v>
      </c>
      <c r="J77" s="45" t="s">
        <v>72</v>
      </c>
      <c r="K77" s="58" t="s">
        <v>472</v>
      </c>
      <c r="L77" s="43" t="s">
        <v>41</v>
      </c>
      <c r="M77" s="54">
        <f>N77+O77+R77+S77+T77</f>
        <v>38553948</v>
      </c>
      <c r="N77" s="40"/>
      <c r="O77" s="133">
        <f>P77+Q77</f>
        <v>38553948</v>
      </c>
      <c r="P77" s="225"/>
      <c r="Q77" s="40">
        <f>285614357-272553314+25492905</f>
        <v>38553948</v>
      </c>
      <c r="R77" s="39"/>
      <c r="S77" s="39"/>
      <c r="T77" s="39"/>
      <c r="U77" s="37" t="s">
        <v>434</v>
      </c>
      <c r="V77" s="37" t="s">
        <v>55</v>
      </c>
      <c r="W77" s="37" t="s">
        <v>471</v>
      </c>
      <c r="X77" s="37" t="s">
        <v>12</v>
      </c>
      <c r="Y77" s="37" t="s">
        <v>11</v>
      </c>
      <c r="Z77" s="37" t="s">
        <v>10</v>
      </c>
      <c r="AA77" s="37" t="s">
        <v>9</v>
      </c>
      <c r="AB77" s="48" t="s">
        <v>8</v>
      </c>
      <c r="AC77" s="53" t="s">
        <v>7</v>
      </c>
      <c r="AD77" s="48"/>
      <c r="AE77" s="48"/>
      <c r="AF77" s="247"/>
      <c r="AG77" s="247"/>
      <c r="AH77" s="247"/>
      <c r="AI77" s="247"/>
      <c r="AJ77" s="247"/>
      <c r="AK77" s="247" t="s">
        <v>477</v>
      </c>
      <c r="AL77" s="17"/>
      <c r="AM77" s="17"/>
      <c r="AN77" s="17"/>
      <c r="AO77" s="17"/>
      <c r="AP77" s="17"/>
      <c r="AQ77" s="17"/>
      <c r="AR77" s="17"/>
      <c r="AS77" s="17"/>
      <c r="AT77" s="17"/>
      <c r="AU77" s="17"/>
      <c r="AV77" s="17"/>
      <c r="AW77" s="17"/>
      <c r="AX77" s="17"/>
      <c r="AY77" s="17"/>
      <c r="AZ77" s="17"/>
      <c r="BA77" s="17"/>
      <c r="BB77" s="17"/>
      <c r="BC77" s="17"/>
      <c r="BD77" s="17"/>
      <c r="BE77" s="17"/>
      <c r="BF77" s="17"/>
      <c r="BG77" s="17"/>
      <c r="BH77" s="17"/>
    </row>
    <row r="78" spans="1:60" s="51" customFormat="1" ht="62.25" customHeight="1" x14ac:dyDescent="0.2">
      <c r="A78" s="117" t="s">
        <v>476</v>
      </c>
      <c r="B78" s="223">
        <v>84131501</v>
      </c>
      <c r="C78" s="196" t="s">
        <v>475</v>
      </c>
      <c r="D78" s="223"/>
      <c r="E78" s="199" t="s">
        <v>474</v>
      </c>
      <c r="F78" s="223" t="s">
        <v>474</v>
      </c>
      <c r="G78" s="223" t="s">
        <v>473</v>
      </c>
      <c r="H78" s="198">
        <v>12</v>
      </c>
      <c r="I78" s="143" t="s">
        <v>19</v>
      </c>
      <c r="J78" s="196" t="s">
        <v>18</v>
      </c>
      <c r="K78" s="246" t="s">
        <v>472</v>
      </c>
      <c r="L78" s="195" t="s">
        <v>41</v>
      </c>
      <c r="M78" s="244">
        <f>N78+O78+R78+S78+T78</f>
        <v>156786055</v>
      </c>
      <c r="N78" s="144"/>
      <c r="O78" s="245">
        <f>P78+Q78</f>
        <v>156786055</v>
      </c>
      <c r="P78" s="244"/>
      <c r="Q78" s="243">
        <v>156786055</v>
      </c>
      <c r="R78" s="143"/>
      <c r="S78" s="143"/>
      <c r="T78" s="143"/>
      <c r="U78" s="117" t="s">
        <v>434</v>
      </c>
      <c r="V78" s="117" t="s">
        <v>55</v>
      </c>
      <c r="W78" s="117" t="s">
        <v>471</v>
      </c>
      <c r="X78" s="117" t="s">
        <v>12</v>
      </c>
      <c r="Y78" s="117" t="s">
        <v>11</v>
      </c>
      <c r="Z78" s="117" t="s">
        <v>10</v>
      </c>
      <c r="AA78" s="117" t="s">
        <v>9</v>
      </c>
      <c r="AB78" s="190" t="s">
        <v>8</v>
      </c>
      <c r="AC78" s="189" t="s">
        <v>128</v>
      </c>
      <c r="AD78" s="190"/>
      <c r="AE78" s="190"/>
      <c r="AF78" s="242"/>
      <c r="AG78" s="145"/>
      <c r="AH78" s="145"/>
      <c r="AI78" s="145"/>
      <c r="AJ78" s="145"/>
      <c r="AK78" s="145"/>
      <c r="AL78" s="17"/>
      <c r="AM78" s="17"/>
      <c r="AN78" s="17"/>
      <c r="AO78" s="17"/>
      <c r="AP78" s="17"/>
      <c r="AQ78" s="17"/>
      <c r="AR78" s="17"/>
      <c r="AS78" s="17"/>
      <c r="AT78" s="17"/>
      <c r="AU78" s="17"/>
      <c r="AV78" s="17"/>
      <c r="AW78" s="17"/>
      <c r="AX78" s="17"/>
      <c r="AY78" s="17"/>
      <c r="AZ78" s="17"/>
      <c r="BA78" s="17"/>
      <c r="BB78" s="17"/>
      <c r="BC78" s="17"/>
      <c r="BD78" s="17"/>
      <c r="BE78" s="17"/>
      <c r="BF78" s="17"/>
      <c r="BG78" s="17"/>
      <c r="BH78" s="17"/>
    </row>
    <row r="79" spans="1:60" s="51" customFormat="1" ht="24.95" customHeight="1" x14ac:dyDescent="0.2">
      <c r="A79" s="39" t="s">
        <v>470</v>
      </c>
      <c r="B79" s="241">
        <v>80111500</v>
      </c>
      <c r="C79" s="240" t="s">
        <v>469</v>
      </c>
      <c r="D79" s="39"/>
      <c r="E79" s="39" t="s">
        <v>50</v>
      </c>
      <c r="F79" s="39" t="s">
        <v>50</v>
      </c>
      <c r="G79" s="39" t="s">
        <v>50</v>
      </c>
      <c r="H79" s="241">
        <v>8</v>
      </c>
      <c r="I79" s="39" t="s">
        <v>19</v>
      </c>
      <c r="J79" s="39" t="s">
        <v>43</v>
      </c>
      <c r="K79" s="240" t="s">
        <v>465</v>
      </c>
      <c r="L79" s="39" t="s">
        <v>41</v>
      </c>
      <c r="M79" s="52">
        <f>N79+O79+R79+S79+T79</f>
        <v>613710600.66666663</v>
      </c>
      <c r="N79" s="39"/>
      <c r="O79" s="52">
        <f>P79+Q79</f>
        <v>613710600.66666663</v>
      </c>
      <c r="P79" s="39"/>
      <c r="Q79" s="239">
        <v>613710600.66666663</v>
      </c>
      <c r="R79" s="39"/>
      <c r="S79" s="39"/>
      <c r="T79" s="39"/>
      <c r="U79" s="39" t="s">
        <v>434</v>
      </c>
      <c r="V79" s="39" t="s">
        <v>55</v>
      </c>
      <c r="W79" s="39" t="s">
        <v>464</v>
      </c>
      <c r="X79" s="39" t="s">
        <v>12</v>
      </c>
      <c r="Y79" s="39" t="s">
        <v>11</v>
      </c>
      <c r="Z79" s="39" t="s">
        <v>10</v>
      </c>
      <c r="AA79" s="39" t="s">
        <v>9</v>
      </c>
      <c r="AB79" s="39" t="s">
        <v>8</v>
      </c>
      <c r="AC79" s="39" t="s">
        <v>7</v>
      </c>
      <c r="AD79" s="39"/>
      <c r="AE79" s="39"/>
      <c r="AF79" s="39"/>
      <c r="AG79" s="39"/>
      <c r="AH79" s="39"/>
      <c r="AI79" s="39"/>
      <c r="AJ79" s="39"/>
      <c r="AK79" s="39"/>
      <c r="AL79" s="17"/>
      <c r="AM79" s="17"/>
      <c r="AN79" s="17"/>
      <c r="AO79" s="17"/>
      <c r="AP79" s="17"/>
      <c r="AQ79" s="17"/>
      <c r="AR79" s="17"/>
      <c r="AS79" s="17"/>
      <c r="AT79" s="17"/>
      <c r="AU79" s="17"/>
      <c r="AV79" s="17"/>
      <c r="AW79" s="17"/>
      <c r="AX79" s="17"/>
      <c r="AY79" s="17"/>
      <c r="AZ79" s="17"/>
      <c r="BA79" s="17"/>
      <c r="BB79" s="17"/>
      <c r="BC79" s="17"/>
      <c r="BD79" s="17"/>
      <c r="BE79" s="17"/>
      <c r="BF79" s="17"/>
      <c r="BG79" s="17"/>
      <c r="BH79" s="17"/>
    </row>
    <row r="80" spans="1:60" s="51" customFormat="1" ht="24.95" customHeight="1" x14ac:dyDescent="0.2">
      <c r="A80" s="105" t="s">
        <v>468</v>
      </c>
      <c r="B80" s="105" t="s">
        <v>467</v>
      </c>
      <c r="C80" s="111" t="s">
        <v>466</v>
      </c>
      <c r="D80" s="111"/>
      <c r="E80" s="112" t="s">
        <v>66</v>
      </c>
      <c r="F80" s="112" t="s">
        <v>66</v>
      </c>
      <c r="G80" s="112" t="s">
        <v>66</v>
      </c>
      <c r="H80" s="238">
        <v>3.5</v>
      </c>
      <c r="I80" s="107" t="s">
        <v>19</v>
      </c>
      <c r="J80" s="111" t="s">
        <v>43</v>
      </c>
      <c r="K80" s="237" t="s">
        <v>465</v>
      </c>
      <c r="L80" s="128" t="s">
        <v>41</v>
      </c>
      <c r="M80" s="109">
        <f>N80+O80+R80+S80+T80</f>
        <v>322994568.33333337</v>
      </c>
      <c r="N80" s="108"/>
      <c r="O80" s="109">
        <f>P80+Q80</f>
        <v>322994568.33333337</v>
      </c>
      <c r="P80" s="108"/>
      <c r="Q80" s="236">
        <f>616668334-Q79+106251666+219682601-5897432</f>
        <v>322994568.33333337</v>
      </c>
      <c r="R80" s="107"/>
      <c r="S80" s="107"/>
      <c r="T80" s="107"/>
      <c r="U80" s="105" t="s">
        <v>434</v>
      </c>
      <c r="V80" s="105" t="s">
        <v>55</v>
      </c>
      <c r="W80" s="105" t="s">
        <v>464</v>
      </c>
      <c r="X80" s="105" t="s">
        <v>12</v>
      </c>
      <c r="Y80" s="105" t="s">
        <v>11</v>
      </c>
      <c r="Z80" s="105" t="s">
        <v>10</v>
      </c>
      <c r="AA80" s="105" t="s">
        <v>9</v>
      </c>
      <c r="AB80" s="123" t="s">
        <v>8</v>
      </c>
      <c r="AC80" s="123" t="s">
        <v>70</v>
      </c>
      <c r="AD80" s="123"/>
      <c r="AE80" s="123"/>
      <c r="AF80" s="122"/>
      <c r="AG80" s="122"/>
      <c r="AH80" s="122"/>
      <c r="AI80" s="122"/>
      <c r="AJ80" s="122"/>
      <c r="AK80" s="122"/>
      <c r="AL80" s="17"/>
      <c r="AM80" s="17"/>
      <c r="AN80" s="17"/>
      <c r="AO80" s="17"/>
      <c r="AP80" s="17"/>
      <c r="AQ80" s="17"/>
      <c r="AR80" s="17"/>
      <c r="AS80" s="17"/>
      <c r="AT80" s="17"/>
      <c r="AU80" s="17"/>
      <c r="AV80" s="17"/>
      <c r="AW80" s="17"/>
      <c r="AX80" s="17"/>
      <c r="AY80" s="17"/>
      <c r="AZ80" s="17"/>
      <c r="BA80" s="17"/>
      <c r="BB80" s="17"/>
      <c r="BC80" s="17"/>
      <c r="BD80" s="17"/>
      <c r="BE80" s="17"/>
      <c r="BF80" s="17"/>
      <c r="BG80" s="17"/>
      <c r="BH80" s="17"/>
    </row>
    <row r="81" spans="1:60" s="51" customFormat="1" ht="45.75" customHeight="1" x14ac:dyDescent="0.2">
      <c r="A81" s="37" t="s">
        <v>276</v>
      </c>
      <c r="B81" s="47">
        <v>72102900</v>
      </c>
      <c r="C81" s="58" t="s">
        <v>463</v>
      </c>
      <c r="D81" s="47"/>
      <c r="E81" s="76" t="s">
        <v>33</v>
      </c>
      <c r="F81" s="47" t="s">
        <v>32</v>
      </c>
      <c r="G81" s="47" t="s">
        <v>66</v>
      </c>
      <c r="H81" s="174">
        <v>3</v>
      </c>
      <c r="I81" s="39" t="s">
        <v>458</v>
      </c>
      <c r="J81" s="58" t="s">
        <v>138</v>
      </c>
      <c r="K81" s="227" t="s">
        <v>451</v>
      </c>
      <c r="L81" s="43" t="s">
        <v>41</v>
      </c>
      <c r="M81" s="221">
        <f>N81+O81+R81+S81+T81</f>
        <v>98712167</v>
      </c>
      <c r="N81" s="40"/>
      <c r="O81" s="216">
        <f>P81+Q81</f>
        <v>98712167</v>
      </c>
      <c r="P81" s="215">
        <f>40000000+112300000-75564986</f>
        <v>76735014</v>
      </c>
      <c r="Q81" s="226">
        <v>21977153</v>
      </c>
      <c r="R81" s="39"/>
      <c r="S81" s="39"/>
      <c r="T81" s="39"/>
      <c r="U81" s="37" t="s">
        <v>434</v>
      </c>
      <c r="V81" s="37" t="s">
        <v>55</v>
      </c>
      <c r="W81" s="37" t="s">
        <v>273</v>
      </c>
      <c r="X81" s="37" t="s">
        <v>12</v>
      </c>
      <c r="Y81" s="37" t="s">
        <v>11</v>
      </c>
      <c r="Z81" s="37" t="s">
        <v>10</v>
      </c>
      <c r="AA81" s="37" t="s">
        <v>9</v>
      </c>
      <c r="AB81" s="48" t="s">
        <v>8</v>
      </c>
      <c r="AC81" s="53" t="s">
        <v>7</v>
      </c>
      <c r="AD81" s="48"/>
      <c r="AE81" s="48"/>
      <c r="AF81" s="214" t="s">
        <v>462</v>
      </c>
      <c r="AG81" s="34" t="s">
        <v>456</v>
      </c>
      <c r="AH81" s="34" t="s">
        <v>447</v>
      </c>
      <c r="AI81" s="34" t="s">
        <v>455</v>
      </c>
      <c r="AJ81" s="34" t="s">
        <v>454</v>
      </c>
      <c r="AK81" s="34" t="s">
        <v>453</v>
      </c>
      <c r="AL81" s="17"/>
      <c r="AM81" s="17"/>
      <c r="AN81" s="17"/>
      <c r="AO81" s="17"/>
      <c r="AP81" s="17"/>
      <c r="AQ81" s="17"/>
      <c r="AR81" s="17"/>
      <c r="AS81" s="17"/>
      <c r="AT81" s="17"/>
      <c r="AU81" s="17"/>
      <c r="AV81" s="17"/>
      <c r="AW81" s="17"/>
      <c r="AX81" s="17"/>
      <c r="AY81" s="17"/>
      <c r="AZ81" s="17"/>
      <c r="BA81" s="17"/>
      <c r="BB81" s="17"/>
      <c r="BC81" s="17"/>
      <c r="BD81" s="17"/>
      <c r="BE81" s="17"/>
      <c r="BF81" s="17"/>
      <c r="BG81" s="17"/>
      <c r="BH81" s="17"/>
    </row>
    <row r="82" spans="1:60" s="51" customFormat="1" ht="45.75" customHeight="1" x14ac:dyDescent="0.2">
      <c r="A82" s="63" t="s">
        <v>276</v>
      </c>
      <c r="B82" s="79">
        <v>72102900</v>
      </c>
      <c r="C82" s="69" t="s">
        <v>461</v>
      </c>
      <c r="D82" s="79"/>
      <c r="E82" s="78" t="s">
        <v>33</v>
      </c>
      <c r="F82" s="79" t="s">
        <v>32</v>
      </c>
      <c r="G82" s="79" t="s">
        <v>66</v>
      </c>
      <c r="H82" s="235">
        <v>3</v>
      </c>
      <c r="I82" s="64" t="s">
        <v>458</v>
      </c>
      <c r="J82" s="69" t="s">
        <v>138</v>
      </c>
      <c r="K82" s="234" t="s">
        <v>451</v>
      </c>
      <c r="L82" s="67" t="s">
        <v>41</v>
      </c>
      <c r="M82" s="233">
        <f>N82+O82+R82+S82+T82</f>
        <v>49941098</v>
      </c>
      <c r="N82" s="65"/>
      <c r="O82" s="232">
        <f>P82+Q82</f>
        <v>49941098</v>
      </c>
      <c r="P82" s="231">
        <f>P81-P83</f>
        <v>27963945</v>
      </c>
      <c r="Q82" s="230">
        <v>21977153</v>
      </c>
      <c r="R82" s="64"/>
      <c r="S82" s="64"/>
      <c r="T82" s="64"/>
      <c r="U82" s="63" t="s">
        <v>434</v>
      </c>
      <c r="V82" s="63" t="s">
        <v>55</v>
      </c>
      <c r="W82" s="63" t="s">
        <v>273</v>
      </c>
      <c r="X82" s="63" t="s">
        <v>12</v>
      </c>
      <c r="Y82" s="63" t="s">
        <v>11</v>
      </c>
      <c r="Z82" s="63" t="s">
        <v>10</v>
      </c>
      <c r="AA82" s="63" t="s">
        <v>9</v>
      </c>
      <c r="AB82" s="229" t="s">
        <v>8</v>
      </c>
      <c r="AC82" s="61" t="s">
        <v>70</v>
      </c>
      <c r="AD82" s="229"/>
      <c r="AE82" s="229"/>
      <c r="AF82" s="228"/>
      <c r="AG82" s="68"/>
      <c r="AH82" s="68"/>
      <c r="AI82" s="68"/>
      <c r="AJ82" s="68"/>
      <c r="AK82" s="68"/>
      <c r="AL82" s="17"/>
      <c r="AM82" s="17"/>
      <c r="AN82" s="17"/>
      <c r="AO82" s="17"/>
      <c r="AP82" s="17"/>
      <c r="AQ82" s="17"/>
      <c r="AR82" s="17"/>
      <c r="AS82" s="17"/>
      <c r="AT82" s="17"/>
      <c r="AU82" s="17"/>
      <c r="AV82" s="17"/>
      <c r="AW82" s="17"/>
      <c r="AX82" s="17"/>
      <c r="AY82" s="17"/>
      <c r="AZ82" s="17"/>
      <c r="BA82" s="17"/>
      <c r="BB82" s="17"/>
      <c r="BC82" s="17"/>
      <c r="BD82" s="17"/>
      <c r="BE82" s="17"/>
      <c r="BF82" s="17"/>
      <c r="BG82" s="17"/>
      <c r="BH82" s="17"/>
    </row>
    <row r="83" spans="1:60" s="51" customFormat="1" ht="45.75" customHeight="1" x14ac:dyDescent="0.2">
      <c r="A83" s="37" t="s">
        <v>276</v>
      </c>
      <c r="B83" s="47">
        <v>72102900</v>
      </c>
      <c r="C83" s="58" t="s">
        <v>460</v>
      </c>
      <c r="D83" s="47"/>
      <c r="E83" s="76" t="s">
        <v>33</v>
      </c>
      <c r="F83" s="47" t="s">
        <v>32</v>
      </c>
      <c r="G83" s="47" t="s">
        <v>66</v>
      </c>
      <c r="H83" s="174">
        <v>3</v>
      </c>
      <c r="I83" s="39" t="s">
        <v>458</v>
      </c>
      <c r="J83" s="58" t="s">
        <v>138</v>
      </c>
      <c r="K83" s="227" t="s">
        <v>451</v>
      </c>
      <c r="L83" s="43" t="s">
        <v>41</v>
      </c>
      <c r="M83" s="221">
        <f>N83+O83+R83+S83+T83</f>
        <v>48771069</v>
      </c>
      <c r="N83" s="40"/>
      <c r="O83" s="222">
        <f>P83+Q83</f>
        <v>48771069</v>
      </c>
      <c r="P83" s="221">
        <v>48771069</v>
      </c>
      <c r="Q83" s="226"/>
      <c r="R83" s="39"/>
      <c r="S83" s="39"/>
      <c r="T83" s="39"/>
      <c r="U83" s="37" t="s">
        <v>434</v>
      </c>
      <c r="V83" s="37" t="s">
        <v>55</v>
      </c>
      <c r="W83" s="37" t="s">
        <v>273</v>
      </c>
      <c r="X83" s="37" t="s">
        <v>12</v>
      </c>
      <c r="Y83" s="37" t="s">
        <v>11</v>
      </c>
      <c r="Z83" s="37" t="s">
        <v>10</v>
      </c>
      <c r="AA83" s="37" t="s">
        <v>9</v>
      </c>
      <c r="AB83" s="48" t="s">
        <v>8</v>
      </c>
      <c r="AC83" s="53" t="s">
        <v>7</v>
      </c>
      <c r="AD83" s="48"/>
      <c r="AE83" s="48"/>
      <c r="AF83" s="214"/>
      <c r="AG83" s="34"/>
      <c r="AH83" s="34"/>
      <c r="AI83" s="34"/>
      <c r="AJ83" s="34"/>
      <c r="AK83" s="34"/>
      <c r="AL83" s="17"/>
      <c r="AM83" s="17"/>
      <c r="AN83" s="17"/>
      <c r="AO83" s="17"/>
      <c r="AP83" s="17"/>
      <c r="AQ83" s="17"/>
      <c r="AR83" s="17"/>
      <c r="AS83" s="17"/>
      <c r="AT83" s="17"/>
      <c r="AU83" s="17"/>
      <c r="AV83" s="17"/>
      <c r="AW83" s="17"/>
      <c r="AX83" s="17"/>
      <c r="AY83" s="17"/>
      <c r="AZ83" s="17"/>
      <c r="BA83" s="17"/>
      <c r="BB83" s="17"/>
      <c r="BC83" s="17"/>
      <c r="BD83" s="17"/>
      <c r="BE83" s="17"/>
      <c r="BF83" s="17"/>
      <c r="BG83" s="17"/>
      <c r="BH83" s="17"/>
    </row>
    <row r="84" spans="1:60" s="51" customFormat="1" ht="45.75" customHeight="1" x14ac:dyDescent="0.2">
      <c r="A84" s="37" t="s">
        <v>276</v>
      </c>
      <c r="B84" s="47">
        <v>72102900</v>
      </c>
      <c r="C84" s="58" t="s">
        <v>459</v>
      </c>
      <c r="D84" s="58"/>
      <c r="E84" s="76" t="s">
        <v>33</v>
      </c>
      <c r="F84" s="47" t="s">
        <v>32</v>
      </c>
      <c r="G84" s="47" t="s">
        <v>66</v>
      </c>
      <c r="H84" s="174">
        <v>3</v>
      </c>
      <c r="I84" s="39" t="s">
        <v>458</v>
      </c>
      <c r="J84" s="58" t="s">
        <v>138</v>
      </c>
      <c r="K84" s="58" t="s">
        <v>451</v>
      </c>
      <c r="L84" s="43" t="s">
        <v>450</v>
      </c>
      <c r="M84" s="54">
        <f>N84+O84+R84+S84+T84</f>
        <v>20025400</v>
      </c>
      <c r="N84" s="40"/>
      <c r="O84" s="54">
        <f>P84+Q84</f>
        <v>20025400</v>
      </c>
      <c r="P84" s="225">
        <f>21000000-974600</f>
        <v>20025400</v>
      </c>
      <c r="Q84" s="217"/>
      <c r="R84" s="39"/>
      <c r="S84" s="39"/>
      <c r="T84" s="39"/>
      <c r="U84" s="37" t="s">
        <v>434</v>
      </c>
      <c r="V84" s="37" t="s">
        <v>55</v>
      </c>
      <c r="W84" s="37" t="s">
        <v>273</v>
      </c>
      <c r="X84" s="37" t="s">
        <v>12</v>
      </c>
      <c r="Y84" s="37" t="s">
        <v>11</v>
      </c>
      <c r="Z84" s="37" t="s">
        <v>10</v>
      </c>
      <c r="AA84" s="37" t="s">
        <v>9</v>
      </c>
      <c r="AB84" s="48" t="s">
        <v>8</v>
      </c>
      <c r="AC84" s="53" t="s">
        <v>7</v>
      </c>
      <c r="AD84" s="48"/>
      <c r="AE84" s="48"/>
      <c r="AF84" s="129" t="s">
        <v>457</v>
      </c>
      <c r="AG84" s="129" t="s">
        <v>456</v>
      </c>
      <c r="AH84" s="129" t="s">
        <v>447</v>
      </c>
      <c r="AI84" s="129" t="s">
        <v>455</v>
      </c>
      <c r="AJ84" s="129" t="s">
        <v>454</v>
      </c>
      <c r="AK84" s="224" t="s">
        <v>453</v>
      </c>
      <c r="AL84" s="17"/>
      <c r="AM84" s="17"/>
      <c r="AN84" s="17"/>
      <c r="AO84" s="17"/>
      <c r="AP84" s="17"/>
      <c r="AQ84" s="17"/>
      <c r="AR84" s="17"/>
      <c r="AS84" s="17"/>
      <c r="AT84" s="17"/>
      <c r="AU84" s="17"/>
      <c r="AV84" s="17"/>
      <c r="AW84" s="17"/>
      <c r="AX84" s="17"/>
      <c r="AY84" s="17"/>
      <c r="AZ84" s="17"/>
      <c r="BA84" s="17"/>
      <c r="BB84" s="17"/>
      <c r="BC84" s="17"/>
      <c r="BD84" s="17"/>
      <c r="BE84" s="17"/>
      <c r="BF84" s="17"/>
      <c r="BG84" s="17"/>
      <c r="BH84" s="17"/>
    </row>
    <row r="85" spans="1:60" s="51" customFormat="1" ht="45.75" customHeight="1" x14ac:dyDescent="0.2">
      <c r="A85" s="37" t="s">
        <v>276</v>
      </c>
      <c r="B85" s="47">
        <v>72102900</v>
      </c>
      <c r="C85" s="58" t="s">
        <v>452</v>
      </c>
      <c r="D85" s="58"/>
      <c r="E85" s="76" t="s">
        <v>234</v>
      </c>
      <c r="F85" s="76" t="s">
        <v>234</v>
      </c>
      <c r="G85" s="76" t="s">
        <v>234</v>
      </c>
      <c r="H85" s="174">
        <v>15</v>
      </c>
      <c r="I85" s="39" t="s">
        <v>282</v>
      </c>
      <c r="J85" s="58" t="s">
        <v>83</v>
      </c>
      <c r="K85" s="58" t="s">
        <v>451</v>
      </c>
      <c r="L85" s="43" t="s">
        <v>450</v>
      </c>
      <c r="M85" s="54">
        <f>N85+O85+R85+S85+T85</f>
        <v>30859805</v>
      </c>
      <c r="N85" s="40"/>
      <c r="O85" s="54">
        <f>P85+Q85</f>
        <v>30859805</v>
      </c>
      <c r="P85" s="225">
        <f>27685200+974605+2200000</f>
        <v>30859805</v>
      </c>
      <c r="Q85" s="217"/>
      <c r="R85" s="39"/>
      <c r="S85" s="39"/>
      <c r="T85" s="39"/>
      <c r="U85" s="37" t="s">
        <v>434</v>
      </c>
      <c r="V85" s="37" t="s">
        <v>55</v>
      </c>
      <c r="W85" s="37" t="s">
        <v>273</v>
      </c>
      <c r="X85" s="37" t="s">
        <v>12</v>
      </c>
      <c r="Y85" s="37" t="s">
        <v>11</v>
      </c>
      <c r="Z85" s="37" t="s">
        <v>10</v>
      </c>
      <c r="AA85" s="37" t="s">
        <v>9</v>
      </c>
      <c r="AB85" s="48" t="s">
        <v>8</v>
      </c>
      <c r="AC85" s="53" t="s">
        <v>128</v>
      </c>
      <c r="AD85" s="48"/>
      <c r="AE85" s="48"/>
      <c r="AF85" s="129" t="s">
        <v>449</v>
      </c>
      <c r="AG85" s="129" t="s">
        <v>448</v>
      </c>
      <c r="AH85" s="129" t="s">
        <v>447</v>
      </c>
      <c r="AI85" s="129"/>
      <c r="AJ85" s="129"/>
      <c r="AK85" s="224"/>
      <c r="AL85" s="17"/>
      <c r="AM85" s="17"/>
      <c r="AN85" s="17"/>
      <c r="AO85" s="17"/>
      <c r="AP85" s="17"/>
      <c r="AQ85" s="17"/>
      <c r="AR85" s="17"/>
      <c r="AS85" s="17"/>
      <c r="AT85" s="17"/>
      <c r="AU85" s="17"/>
      <c r="AV85" s="17"/>
      <c r="AW85" s="17"/>
      <c r="AX85" s="17"/>
      <c r="AY85" s="17"/>
      <c r="AZ85" s="17"/>
      <c r="BA85" s="17"/>
      <c r="BB85" s="17"/>
      <c r="BC85" s="17"/>
      <c r="BD85" s="17"/>
      <c r="BE85" s="17"/>
      <c r="BF85" s="17"/>
      <c r="BG85" s="17"/>
      <c r="BH85" s="17"/>
    </row>
    <row r="86" spans="1:60" s="51" customFormat="1" ht="51.75" customHeight="1" x14ac:dyDescent="0.2">
      <c r="A86" s="37" t="s">
        <v>276</v>
      </c>
      <c r="B86" s="47" t="s">
        <v>446</v>
      </c>
      <c r="C86" s="58" t="s">
        <v>445</v>
      </c>
      <c r="D86" s="58" t="s">
        <v>99</v>
      </c>
      <c r="E86" s="76" t="s">
        <v>23</v>
      </c>
      <c r="F86" s="47" t="s">
        <v>22</v>
      </c>
      <c r="G86" s="47" t="s">
        <v>22</v>
      </c>
      <c r="H86" s="174">
        <v>1</v>
      </c>
      <c r="I86" s="39" t="s">
        <v>145</v>
      </c>
      <c r="J86" s="58" t="s">
        <v>31</v>
      </c>
      <c r="K86" s="58" t="s">
        <v>441</v>
      </c>
      <c r="L86" s="43" t="s">
        <v>29</v>
      </c>
      <c r="M86" s="54">
        <f>N86+O86+R86+S86+T86</f>
        <v>3144000</v>
      </c>
      <c r="N86" s="40"/>
      <c r="O86" s="54">
        <f>P86+Q86</f>
        <v>3144000</v>
      </c>
      <c r="P86" s="225">
        <v>3144000</v>
      </c>
      <c r="Q86" s="217"/>
      <c r="R86" s="39"/>
      <c r="S86" s="39"/>
      <c r="T86" s="39"/>
      <c r="U86" s="37" t="s">
        <v>434</v>
      </c>
      <c r="V86" s="37" t="s">
        <v>55</v>
      </c>
      <c r="W86" s="37" t="s">
        <v>273</v>
      </c>
      <c r="X86" s="37" t="s">
        <v>12</v>
      </c>
      <c r="Y86" s="37" t="s">
        <v>11</v>
      </c>
      <c r="Z86" s="37" t="s">
        <v>10</v>
      </c>
      <c r="AA86" s="37" t="s">
        <v>9</v>
      </c>
      <c r="AB86" s="48" t="s">
        <v>8</v>
      </c>
      <c r="AC86" s="53" t="s">
        <v>7</v>
      </c>
      <c r="AD86" s="48"/>
      <c r="AE86" s="48"/>
      <c r="AF86" s="129" t="s">
        <v>444</v>
      </c>
      <c r="AG86" s="129"/>
      <c r="AH86" s="129"/>
      <c r="AI86" s="129"/>
      <c r="AJ86" s="129"/>
      <c r="AK86" s="224"/>
      <c r="AL86" s="17"/>
      <c r="AM86" s="17"/>
      <c r="AN86" s="17"/>
      <c r="AO86" s="17"/>
      <c r="AP86" s="17"/>
      <c r="AQ86" s="17"/>
      <c r="AR86" s="17"/>
      <c r="AS86" s="17"/>
      <c r="AT86" s="17"/>
      <c r="AU86" s="17"/>
      <c r="AV86" s="17"/>
      <c r="AW86" s="17"/>
      <c r="AX86" s="17"/>
      <c r="AY86" s="17"/>
      <c r="AZ86" s="17"/>
      <c r="BA86" s="17"/>
      <c r="BB86" s="17"/>
      <c r="BC86" s="17"/>
      <c r="BD86" s="17"/>
      <c r="BE86" s="17"/>
      <c r="BF86" s="17"/>
      <c r="BG86" s="17"/>
      <c r="BH86" s="17"/>
    </row>
    <row r="87" spans="1:60" s="51" customFormat="1" ht="77.25" customHeight="1" x14ac:dyDescent="0.2">
      <c r="A87" s="37" t="s">
        <v>276</v>
      </c>
      <c r="B87" s="47" t="s">
        <v>443</v>
      </c>
      <c r="C87" s="58" t="s">
        <v>442</v>
      </c>
      <c r="D87" s="223"/>
      <c r="E87" s="76" t="s">
        <v>23</v>
      </c>
      <c r="F87" s="47" t="s">
        <v>22</v>
      </c>
      <c r="G87" s="47" t="s">
        <v>22</v>
      </c>
      <c r="H87" s="174">
        <v>1</v>
      </c>
      <c r="I87" s="39" t="s">
        <v>145</v>
      </c>
      <c r="J87" s="58" t="s">
        <v>86</v>
      </c>
      <c r="K87" s="58" t="s">
        <v>441</v>
      </c>
      <c r="L87" s="43" t="s">
        <v>440</v>
      </c>
      <c r="M87" s="221">
        <f>N87+O87+R87+S87+T87</f>
        <v>44999053</v>
      </c>
      <c r="N87" s="144"/>
      <c r="O87" s="222">
        <f>P87+Q87</f>
        <v>44999053</v>
      </c>
      <c r="P87" s="221">
        <f>31106599+6093401+7800000-947</f>
        <v>44999053</v>
      </c>
      <c r="Q87" s="39"/>
      <c r="R87" s="39"/>
      <c r="S87" s="39"/>
      <c r="T87" s="39"/>
      <c r="U87" s="37" t="s">
        <v>434</v>
      </c>
      <c r="V87" s="37" t="s">
        <v>55</v>
      </c>
      <c r="W87" s="37" t="s">
        <v>273</v>
      </c>
      <c r="X87" s="37" t="s">
        <v>12</v>
      </c>
      <c r="Y87" s="37" t="s">
        <v>11</v>
      </c>
      <c r="Z87" s="37" t="s">
        <v>10</v>
      </c>
      <c r="AA87" s="37" t="s">
        <v>9</v>
      </c>
      <c r="AB87" s="48" t="s">
        <v>8</v>
      </c>
      <c r="AC87" s="53" t="s">
        <v>7</v>
      </c>
      <c r="AD87" s="48"/>
      <c r="AE87" s="48"/>
      <c r="AF87" s="214" t="s">
        <v>439</v>
      </c>
      <c r="AG87" s="34"/>
      <c r="AH87" s="34"/>
      <c r="AI87" s="34"/>
      <c r="AJ87" s="34"/>
      <c r="AK87" s="34"/>
      <c r="AL87" s="17"/>
      <c r="AM87" s="17"/>
      <c r="AN87" s="17"/>
      <c r="AO87" s="17"/>
      <c r="AP87" s="17"/>
      <c r="AQ87" s="17"/>
      <c r="AR87" s="17"/>
      <c r="AS87" s="17"/>
      <c r="AT87" s="17"/>
      <c r="AU87" s="17"/>
      <c r="AV87" s="17"/>
      <c r="AW87" s="17"/>
      <c r="AX87" s="17"/>
      <c r="AY87" s="17"/>
      <c r="AZ87" s="17"/>
      <c r="BA87" s="17"/>
      <c r="BB87" s="17"/>
      <c r="BC87" s="17"/>
      <c r="BD87" s="17"/>
      <c r="BE87" s="17"/>
      <c r="BF87" s="17"/>
      <c r="BG87" s="17"/>
      <c r="BH87" s="17"/>
    </row>
    <row r="88" spans="1:60" s="51" customFormat="1" ht="44.25" customHeight="1" x14ac:dyDescent="0.2">
      <c r="A88" s="37" t="s">
        <v>276</v>
      </c>
      <c r="B88" s="47" t="s">
        <v>420</v>
      </c>
      <c r="C88" s="58" t="s">
        <v>438</v>
      </c>
      <c r="D88" s="96">
        <v>43799</v>
      </c>
      <c r="E88" s="76" t="s">
        <v>50</v>
      </c>
      <c r="F88" s="76" t="s">
        <v>50</v>
      </c>
      <c r="G88" s="76" t="s">
        <v>50</v>
      </c>
      <c r="H88" s="218" t="s">
        <v>49</v>
      </c>
      <c r="I88" s="217" t="s">
        <v>19</v>
      </c>
      <c r="J88" s="58" t="s">
        <v>106</v>
      </c>
      <c r="K88" s="58" t="s">
        <v>418</v>
      </c>
      <c r="L88" s="43" t="s">
        <v>417</v>
      </c>
      <c r="M88" s="40">
        <f>N88+O88+R88+S88+T88</f>
        <v>721230273</v>
      </c>
      <c r="N88" s="40">
        <v>110958501</v>
      </c>
      <c r="O88" s="54">
        <f>P88+Q88</f>
        <v>610271772</v>
      </c>
      <c r="P88" s="40">
        <v>610271772</v>
      </c>
      <c r="Q88" s="39"/>
      <c r="R88" s="39"/>
      <c r="S88" s="39"/>
      <c r="T88" s="39"/>
      <c r="U88" s="37" t="s">
        <v>47</v>
      </c>
      <c r="V88" s="37" t="s">
        <v>55</v>
      </c>
      <c r="W88" s="37" t="s">
        <v>273</v>
      </c>
      <c r="X88" s="37" t="s">
        <v>12</v>
      </c>
      <c r="Y88" s="37" t="s">
        <v>11</v>
      </c>
      <c r="Z88" s="37" t="s">
        <v>10</v>
      </c>
      <c r="AA88" s="37" t="s">
        <v>9</v>
      </c>
      <c r="AB88" s="48" t="s">
        <v>8</v>
      </c>
      <c r="AC88" s="53" t="s">
        <v>54</v>
      </c>
      <c r="AD88" s="53" t="s">
        <v>78</v>
      </c>
      <c r="AE88" s="53"/>
      <c r="AF88" s="129"/>
      <c r="AG88" s="129"/>
      <c r="AH88" s="129"/>
      <c r="AI88" s="129"/>
      <c r="AJ88" s="129"/>
      <c r="AK88" s="129"/>
      <c r="AL88" s="17"/>
      <c r="AM88" s="17"/>
      <c r="AN88" s="17"/>
      <c r="AO88" s="17"/>
      <c r="AP88" s="17"/>
      <c r="AQ88" s="17"/>
      <c r="AR88" s="17"/>
      <c r="AS88" s="17"/>
      <c r="AT88" s="17"/>
      <c r="AU88" s="17"/>
      <c r="AV88" s="17"/>
      <c r="AW88" s="17"/>
      <c r="AX88" s="17"/>
      <c r="AY88" s="17"/>
      <c r="AZ88" s="17"/>
      <c r="BA88" s="17"/>
      <c r="BB88" s="17"/>
      <c r="BC88" s="17"/>
      <c r="BD88" s="17"/>
      <c r="BE88" s="17"/>
      <c r="BF88" s="17"/>
      <c r="BG88" s="17"/>
      <c r="BH88" s="17"/>
    </row>
    <row r="89" spans="1:60" s="51" customFormat="1" ht="144" customHeight="1" x14ac:dyDescent="0.2">
      <c r="A89" s="37" t="s">
        <v>276</v>
      </c>
      <c r="B89" s="47" t="s">
        <v>420</v>
      </c>
      <c r="C89" s="58" t="s">
        <v>437</v>
      </c>
      <c r="D89" s="96" t="s">
        <v>436</v>
      </c>
      <c r="E89" s="76" t="s">
        <v>50</v>
      </c>
      <c r="F89" s="76" t="s">
        <v>50</v>
      </c>
      <c r="G89" s="76" t="s">
        <v>50</v>
      </c>
      <c r="H89" s="218" t="s">
        <v>49</v>
      </c>
      <c r="I89" s="217" t="s">
        <v>19</v>
      </c>
      <c r="J89" s="58" t="s">
        <v>106</v>
      </c>
      <c r="K89" s="58" t="s">
        <v>418</v>
      </c>
      <c r="L89" s="43" t="s">
        <v>417</v>
      </c>
      <c r="M89" s="40">
        <f>N89+O89+R89+S89+T89</f>
        <v>1215142603</v>
      </c>
      <c r="N89" s="40">
        <v>70171152</v>
      </c>
      <c r="O89" s="54">
        <f>P89+Q89</f>
        <v>1144971451</v>
      </c>
      <c r="P89" s="40">
        <v>1018412974</v>
      </c>
      <c r="Q89" s="39">
        <v>126558477</v>
      </c>
      <c r="R89" s="39"/>
      <c r="S89" s="39"/>
      <c r="T89" s="39"/>
      <c r="U89" s="37" t="s">
        <v>47</v>
      </c>
      <c r="V89" s="37" t="s">
        <v>55</v>
      </c>
      <c r="W89" s="37" t="s">
        <v>273</v>
      </c>
      <c r="X89" s="37" t="s">
        <v>12</v>
      </c>
      <c r="Y89" s="37" t="s">
        <v>11</v>
      </c>
      <c r="Z89" s="37" t="s">
        <v>10</v>
      </c>
      <c r="AA89" s="37" t="s">
        <v>9</v>
      </c>
      <c r="AB89" s="48" t="s">
        <v>8</v>
      </c>
      <c r="AC89" s="53" t="s">
        <v>54</v>
      </c>
      <c r="AD89" s="53" t="s">
        <v>78</v>
      </c>
      <c r="AE89" s="53"/>
      <c r="AF89" s="129"/>
      <c r="AG89" s="129"/>
      <c r="AH89" s="129"/>
      <c r="AI89" s="129"/>
      <c r="AJ89" s="129"/>
      <c r="AK89" s="129"/>
      <c r="AL89" s="17"/>
      <c r="AM89" s="17"/>
      <c r="AN89" s="17"/>
      <c r="AO89" s="17"/>
      <c r="AP89" s="17"/>
      <c r="AQ89" s="17"/>
      <c r="AR89" s="17"/>
      <c r="AS89" s="17"/>
      <c r="AT89" s="17"/>
      <c r="AU89" s="17"/>
      <c r="AV89" s="17"/>
      <c r="AW89" s="17"/>
      <c r="AX89" s="17"/>
      <c r="AY89" s="17"/>
      <c r="AZ89" s="17"/>
      <c r="BA89" s="17"/>
      <c r="BB89" s="17"/>
      <c r="BC89" s="17"/>
      <c r="BD89" s="17"/>
      <c r="BE89" s="17"/>
      <c r="BF89" s="17"/>
      <c r="BG89" s="17"/>
      <c r="BH89" s="17"/>
    </row>
    <row r="90" spans="1:60" s="51" customFormat="1" ht="49.5" customHeight="1" x14ac:dyDescent="0.2">
      <c r="A90" s="37" t="s">
        <v>276</v>
      </c>
      <c r="B90" s="47" t="s">
        <v>420</v>
      </c>
      <c r="C90" s="220" t="s">
        <v>435</v>
      </c>
      <c r="D90" s="219"/>
      <c r="E90" s="76" t="s">
        <v>23</v>
      </c>
      <c r="F90" s="76" t="s">
        <v>23</v>
      </c>
      <c r="G90" s="76" t="s">
        <v>22</v>
      </c>
      <c r="H90" s="218" t="s">
        <v>161</v>
      </c>
      <c r="I90" s="217" t="s">
        <v>19</v>
      </c>
      <c r="J90" s="58" t="s">
        <v>83</v>
      </c>
      <c r="K90" s="58" t="s">
        <v>418</v>
      </c>
      <c r="L90" s="43" t="s">
        <v>417</v>
      </c>
      <c r="M90" s="40">
        <f>N90+O90+R90+S90+T90</f>
        <v>181745227</v>
      </c>
      <c r="N90" s="40"/>
      <c r="O90" s="54">
        <f>P90+Q90</f>
        <v>181745227</v>
      </c>
      <c r="P90" s="40">
        <f>180855342+889885</f>
        <v>181745227</v>
      </c>
      <c r="Q90" s="39"/>
      <c r="R90" s="39"/>
      <c r="S90" s="39"/>
      <c r="T90" s="39"/>
      <c r="U90" s="37" t="s">
        <v>434</v>
      </c>
      <c r="V90" s="37" t="s">
        <v>55</v>
      </c>
      <c r="W90" s="37" t="s">
        <v>273</v>
      </c>
      <c r="X90" s="37" t="s">
        <v>12</v>
      </c>
      <c r="Y90" s="37" t="s">
        <v>11</v>
      </c>
      <c r="Z90" s="37" t="s">
        <v>10</v>
      </c>
      <c r="AA90" s="37" t="s">
        <v>9</v>
      </c>
      <c r="AB90" s="48" t="s">
        <v>8</v>
      </c>
      <c r="AC90" s="53" t="s">
        <v>7</v>
      </c>
      <c r="AD90" s="53"/>
      <c r="AE90" s="53"/>
      <c r="AF90" s="34" t="s">
        <v>433</v>
      </c>
      <c r="AG90" s="34"/>
      <c r="AH90" s="34"/>
      <c r="AI90" s="34"/>
      <c r="AJ90" s="34"/>
      <c r="AK90" s="34"/>
      <c r="AL90" s="17"/>
      <c r="AM90" s="17"/>
      <c r="AN90" s="17"/>
      <c r="AO90" s="17"/>
      <c r="AP90" s="17"/>
      <c r="AQ90" s="17"/>
      <c r="AR90" s="17"/>
      <c r="AS90" s="17"/>
      <c r="AT90" s="17"/>
      <c r="AU90" s="17"/>
      <c r="AV90" s="17"/>
      <c r="AW90" s="17"/>
      <c r="AX90" s="17"/>
      <c r="AY90" s="17"/>
      <c r="AZ90" s="17"/>
      <c r="BA90" s="17"/>
      <c r="BB90" s="17"/>
      <c r="BC90" s="17"/>
      <c r="BD90" s="17"/>
      <c r="BE90" s="17"/>
      <c r="BF90" s="17"/>
      <c r="BG90" s="17"/>
      <c r="BH90" s="17"/>
    </row>
    <row r="91" spans="1:60" s="51" customFormat="1" ht="34.5" customHeight="1" x14ac:dyDescent="0.2">
      <c r="A91" s="37" t="s">
        <v>276</v>
      </c>
      <c r="B91" s="47" t="s">
        <v>420</v>
      </c>
      <c r="C91" s="58" t="s">
        <v>432</v>
      </c>
      <c r="D91" s="219"/>
      <c r="E91" s="76" t="s">
        <v>66</v>
      </c>
      <c r="F91" s="47" t="s">
        <v>66</v>
      </c>
      <c r="G91" s="47" t="s">
        <v>195</v>
      </c>
      <c r="H91" s="218" t="s">
        <v>150</v>
      </c>
      <c r="I91" s="217" t="s">
        <v>19</v>
      </c>
      <c r="J91" s="58" t="s">
        <v>106</v>
      </c>
      <c r="K91" s="58" t="s">
        <v>418</v>
      </c>
      <c r="L91" s="43" t="s">
        <v>417</v>
      </c>
      <c r="M91" s="40">
        <f>N91+O91+R91+S91+T91</f>
        <v>199899907.81750005</v>
      </c>
      <c r="N91" s="40"/>
      <c r="O91" s="216">
        <f>+P91+Q91</f>
        <v>24987488.477500051</v>
      </c>
      <c r="P91" s="40">
        <v>19647384.2752246</v>
      </c>
      <c r="Q91" s="39">
        <v>5340104.2022754503</v>
      </c>
      <c r="R91" s="39">
        <v>174912419.34</v>
      </c>
      <c r="S91" s="39"/>
      <c r="T91" s="39"/>
      <c r="U91" s="37" t="s">
        <v>62</v>
      </c>
      <c r="V91" s="37" t="s">
        <v>61</v>
      </c>
      <c r="W91" s="37" t="s">
        <v>273</v>
      </c>
      <c r="X91" s="37" t="s">
        <v>12</v>
      </c>
      <c r="Y91" s="37" t="s">
        <v>11</v>
      </c>
      <c r="Z91" s="37" t="s">
        <v>10</v>
      </c>
      <c r="AA91" s="37" t="s">
        <v>9</v>
      </c>
      <c r="AB91" s="48" t="s">
        <v>8</v>
      </c>
      <c r="AC91" s="53" t="s">
        <v>7</v>
      </c>
      <c r="AD91" s="48"/>
      <c r="AE91" s="48"/>
      <c r="AF91" s="214"/>
      <c r="AG91" s="34"/>
      <c r="AH91" s="34"/>
      <c r="AI91" s="34"/>
      <c r="AJ91" s="34"/>
      <c r="AK91" s="34"/>
      <c r="AL91" s="17"/>
      <c r="AM91" s="17"/>
      <c r="AN91" s="17"/>
      <c r="AO91" s="17"/>
      <c r="AP91" s="17"/>
      <c r="AQ91" s="17"/>
      <c r="AR91" s="17"/>
      <c r="AS91" s="17"/>
      <c r="AT91" s="17"/>
      <c r="AU91" s="17"/>
      <c r="AV91" s="17"/>
      <c r="AW91" s="17"/>
      <c r="AX91" s="17"/>
      <c r="AY91" s="17"/>
      <c r="AZ91" s="17"/>
      <c r="BA91" s="17"/>
      <c r="BB91" s="17"/>
      <c r="BC91" s="17"/>
      <c r="BD91" s="17"/>
      <c r="BE91" s="17"/>
      <c r="BF91" s="17"/>
      <c r="BG91" s="17"/>
      <c r="BH91" s="17"/>
    </row>
    <row r="92" spans="1:60" s="51" customFormat="1" ht="34.5" customHeight="1" x14ac:dyDescent="0.2">
      <c r="A92" s="37" t="s">
        <v>276</v>
      </c>
      <c r="B92" s="47" t="s">
        <v>420</v>
      </c>
      <c r="C92" s="58" t="s">
        <v>431</v>
      </c>
      <c r="D92" s="219"/>
      <c r="E92" s="76" t="s">
        <v>65</v>
      </c>
      <c r="F92" s="47" t="s">
        <v>65</v>
      </c>
      <c r="G92" s="47" t="s">
        <v>195</v>
      </c>
      <c r="H92" s="218" t="s">
        <v>150</v>
      </c>
      <c r="I92" s="217" t="s">
        <v>19</v>
      </c>
      <c r="J92" s="58" t="s">
        <v>106</v>
      </c>
      <c r="K92" s="58" t="s">
        <v>418</v>
      </c>
      <c r="L92" s="43" t="s">
        <v>417</v>
      </c>
      <c r="M92" s="40">
        <f>N92+O92+R92+S92+T92</f>
        <v>210257014.09125</v>
      </c>
      <c r="N92" s="40"/>
      <c r="O92" s="216">
        <f>+P92+Q92</f>
        <v>26282126.76125</v>
      </c>
      <c r="P92" s="40">
        <v>26282126.76125</v>
      </c>
      <c r="Q92" s="39"/>
      <c r="R92" s="39">
        <v>183974887.33000001</v>
      </c>
      <c r="S92" s="39"/>
      <c r="T92" s="39"/>
      <c r="U92" s="37" t="s">
        <v>62</v>
      </c>
      <c r="V92" s="37" t="s">
        <v>61</v>
      </c>
      <c r="W92" s="37" t="s">
        <v>273</v>
      </c>
      <c r="X92" s="37" t="s">
        <v>12</v>
      </c>
      <c r="Y92" s="37" t="s">
        <v>11</v>
      </c>
      <c r="Z92" s="37" t="s">
        <v>10</v>
      </c>
      <c r="AA92" s="37" t="s">
        <v>9</v>
      </c>
      <c r="AB92" s="48" t="s">
        <v>8</v>
      </c>
      <c r="AC92" s="53" t="s">
        <v>7</v>
      </c>
      <c r="AD92" s="48"/>
      <c r="AE92" s="48"/>
      <c r="AF92" s="214"/>
      <c r="AG92" s="34"/>
      <c r="AH92" s="34"/>
      <c r="AI92" s="34"/>
      <c r="AJ92" s="34"/>
      <c r="AK92" s="34"/>
      <c r="AL92" s="17"/>
      <c r="AM92" s="17"/>
      <c r="AN92" s="17"/>
      <c r="AO92" s="17"/>
      <c r="AP92" s="17"/>
      <c r="AQ92" s="17"/>
      <c r="AR92" s="17"/>
      <c r="AS92" s="17"/>
      <c r="AT92" s="17"/>
      <c r="AU92" s="17"/>
      <c r="AV92" s="17"/>
      <c r="AW92" s="17"/>
      <c r="AX92" s="17"/>
      <c r="AY92" s="17"/>
      <c r="AZ92" s="17"/>
      <c r="BA92" s="17"/>
      <c r="BB92" s="17"/>
      <c r="BC92" s="17"/>
      <c r="BD92" s="17"/>
      <c r="BE92" s="17"/>
      <c r="BF92" s="17"/>
      <c r="BG92" s="17"/>
      <c r="BH92" s="17"/>
    </row>
    <row r="93" spans="1:60" s="51" customFormat="1" ht="34.5" customHeight="1" x14ac:dyDescent="0.2">
      <c r="A93" s="37" t="s">
        <v>276</v>
      </c>
      <c r="B93" s="47" t="s">
        <v>420</v>
      </c>
      <c r="C93" s="58" t="s">
        <v>430</v>
      </c>
      <c r="D93" s="219"/>
      <c r="E93" s="76" t="s">
        <v>66</v>
      </c>
      <c r="F93" s="47" t="s">
        <v>66</v>
      </c>
      <c r="G93" s="47" t="s">
        <v>195</v>
      </c>
      <c r="H93" s="218" t="s">
        <v>150</v>
      </c>
      <c r="I93" s="217" t="s">
        <v>19</v>
      </c>
      <c r="J93" s="58" t="s">
        <v>106</v>
      </c>
      <c r="K93" s="58" t="s">
        <v>418</v>
      </c>
      <c r="L93" s="43" t="s">
        <v>417</v>
      </c>
      <c r="M93" s="40">
        <f>N93+O93+R93+S93+T93</f>
        <v>193895935.4975</v>
      </c>
      <c r="N93" s="40"/>
      <c r="O93" s="216">
        <f>+P93+Q93</f>
        <v>24236991.9375</v>
      </c>
      <c r="P93" s="40">
        <v>24236991.9375</v>
      </c>
      <c r="Q93" s="39"/>
      <c r="R93" s="39">
        <v>169658943.56</v>
      </c>
      <c r="S93" s="39"/>
      <c r="T93" s="39"/>
      <c r="U93" s="37" t="s">
        <v>62</v>
      </c>
      <c r="V93" s="37" t="s">
        <v>61</v>
      </c>
      <c r="W93" s="37" t="s">
        <v>273</v>
      </c>
      <c r="X93" s="37" t="s">
        <v>12</v>
      </c>
      <c r="Y93" s="37" t="s">
        <v>11</v>
      </c>
      <c r="Z93" s="37" t="s">
        <v>10</v>
      </c>
      <c r="AA93" s="37" t="s">
        <v>9</v>
      </c>
      <c r="AB93" s="48" t="s">
        <v>8</v>
      </c>
      <c r="AC93" s="53" t="s">
        <v>7</v>
      </c>
      <c r="AD93" s="48"/>
      <c r="AE93" s="48"/>
      <c r="AF93" s="214"/>
      <c r="AG93" s="34"/>
      <c r="AH93" s="34"/>
      <c r="AI93" s="34"/>
      <c r="AJ93" s="34"/>
      <c r="AK93" s="34"/>
      <c r="AL93" s="17"/>
      <c r="AM93" s="17"/>
      <c r="AN93" s="17"/>
      <c r="AO93" s="17"/>
      <c r="AP93" s="17"/>
      <c r="AQ93" s="17"/>
      <c r="AR93" s="17"/>
      <c r="AS93" s="17"/>
      <c r="AT93" s="17"/>
      <c r="AU93" s="17"/>
      <c r="AV93" s="17"/>
      <c r="AW93" s="17"/>
      <c r="AX93" s="17"/>
      <c r="AY93" s="17"/>
      <c r="AZ93" s="17"/>
      <c r="BA93" s="17"/>
      <c r="BB93" s="17"/>
      <c r="BC93" s="17"/>
      <c r="BD93" s="17"/>
      <c r="BE93" s="17"/>
      <c r="BF93" s="17"/>
      <c r="BG93" s="17"/>
      <c r="BH93" s="17"/>
    </row>
    <row r="94" spans="1:60" s="51" customFormat="1" ht="34.5" customHeight="1" x14ac:dyDescent="0.2">
      <c r="A94" s="37" t="s">
        <v>276</v>
      </c>
      <c r="B94" s="47" t="s">
        <v>420</v>
      </c>
      <c r="C94" s="58" t="s">
        <v>429</v>
      </c>
      <c r="D94" s="219"/>
      <c r="E94" s="76" t="s">
        <v>65</v>
      </c>
      <c r="F94" s="47" t="s">
        <v>65</v>
      </c>
      <c r="G94" s="47" t="s">
        <v>195</v>
      </c>
      <c r="H94" s="218" t="s">
        <v>150</v>
      </c>
      <c r="I94" s="217" t="s">
        <v>19</v>
      </c>
      <c r="J94" s="58" t="s">
        <v>106</v>
      </c>
      <c r="K94" s="58" t="s">
        <v>418</v>
      </c>
      <c r="L94" s="43" t="s">
        <v>417</v>
      </c>
      <c r="M94" s="40">
        <f>N94+O94+R94+S94+T94</f>
        <v>36858834.251249999</v>
      </c>
      <c r="N94" s="40"/>
      <c r="O94" s="216">
        <f>+P94+Q94</f>
        <v>4607354.28125</v>
      </c>
      <c r="P94" s="40">
        <v>4607354.28125</v>
      </c>
      <c r="Q94" s="39"/>
      <c r="R94" s="39">
        <v>32251479.969999999</v>
      </c>
      <c r="S94" s="39"/>
      <c r="T94" s="39"/>
      <c r="U94" s="37" t="s">
        <v>62</v>
      </c>
      <c r="V94" s="37" t="s">
        <v>61</v>
      </c>
      <c r="W94" s="37" t="s">
        <v>273</v>
      </c>
      <c r="X94" s="37" t="s">
        <v>12</v>
      </c>
      <c r="Y94" s="37" t="s">
        <v>11</v>
      </c>
      <c r="Z94" s="37" t="s">
        <v>10</v>
      </c>
      <c r="AA94" s="37" t="s">
        <v>9</v>
      </c>
      <c r="AB94" s="48" t="s">
        <v>8</v>
      </c>
      <c r="AC94" s="53" t="s">
        <v>7</v>
      </c>
      <c r="AD94" s="48"/>
      <c r="AE94" s="48"/>
      <c r="AF94" s="214"/>
      <c r="AG94" s="34"/>
      <c r="AH94" s="34"/>
      <c r="AI94" s="34"/>
      <c r="AJ94" s="34"/>
      <c r="AK94" s="34"/>
      <c r="AL94" s="17"/>
      <c r="AM94" s="17"/>
      <c r="AN94" s="17"/>
      <c r="AO94" s="17"/>
      <c r="AP94" s="17"/>
      <c r="AQ94" s="17"/>
      <c r="AR94" s="17"/>
      <c r="AS94" s="17"/>
      <c r="AT94" s="17"/>
      <c r="AU94" s="17"/>
      <c r="AV94" s="17"/>
      <c r="AW94" s="17"/>
      <c r="AX94" s="17"/>
      <c r="AY94" s="17"/>
      <c r="AZ94" s="17"/>
      <c r="BA94" s="17"/>
      <c r="BB94" s="17"/>
      <c r="BC94" s="17"/>
      <c r="BD94" s="17"/>
      <c r="BE94" s="17"/>
      <c r="BF94" s="17"/>
      <c r="BG94" s="17"/>
      <c r="BH94" s="17"/>
    </row>
    <row r="95" spans="1:60" s="51" customFormat="1" ht="34.5" customHeight="1" x14ac:dyDescent="0.2">
      <c r="A95" s="37" t="s">
        <v>276</v>
      </c>
      <c r="B95" s="47" t="s">
        <v>420</v>
      </c>
      <c r="C95" s="58" t="s">
        <v>428</v>
      </c>
      <c r="D95" s="219"/>
      <c r="E95" s="76" t="s">
        <v>66</v>
      </c>
      <c r="F95" s="47" t="s">
        <v>66</v>
      </c>
      <c r="G95" s="47" t="s">
        <v>195</v>
      </c>
      <c r="H95" s="218" t="s">
        <v>150</v>
      </c>
      <c r="I95" s="217" t="s">
        <v>19</v>
      </c>
      <c r="J95" s="58" t="s">
        <v>106</v>
      </c>
      <c r="K95" s="58" t="s">
        <v>418</v>
      </c>
      <c r="L95" s="43" t="s">
        <v>417</v>
      </c>
      <c r="M95" s="40">
        <f>N95+O95+R95+S95+T95</f>
        <v>158319387.28</v>
      </c>
      <c r="N95" s="40"/>
      <c r="O95" s="216">
        <f>+P95+Q95</f>
        <v>19789923.41</v>
      </c>
      <c r="P95" s="40">
        <v>19789923.41</v>
      </c>
      <c r="Q95" s="39"/>
      <c r="R95" s="39">
        <v>138529463.87</v>
      </c>
      <c r="S95" s="39"/>
      <c r="T95" s="39"/>
      <c r="U95" s="37" t="s">
        <v>62</v>
      </c>
      <c r="V95" s="37" t="s">
        <v>61</v>
      </c>
      <c r="W95" s="37" t="s">
        <v>273</v>
      </c>
      <c r="X95" s="37" t="s">
        <v>12</v>
      </c>
      <c r="Y95" s="37" t="s">
        <v>11</v>
      </c>
      <c r="Z95" s="37" t="s">
        <v>10</v>
      </c>
      <c r="AA95" s="37" t="s">
        <v>9</v>
      </c>
      <c r="AB95" s="48" t="s">
        <v>8</v>
      </c>
      <c r="AC95" s="53" t="s">
        <v>7</v>
      </c>
      <c r="AD95" s="48"/>
      <c r="AE95" s="48"/>
      <c r="AF95" s="214"/>
      <c r="AG95" s="34"/>
      <c r="AH95" s="34"/>
      <c r="AI95" s="34"/>
      <c r="AJ95" s="34"/>
      <c r="AK95" s="34"/>
      <c r="AL95" s="17"/>
      <c r="AM95" s="17"/>
      <c r="AN95" s="17"/>
      <c r="AO95" s="17"/>
      <c r="AP95" s="17"/>
      <c r="AQ95" s="17"/>
      <c r="AR95" s="17"/>
      <c r="AS95" s="17"/>
      <c r="AT95" s="17"/>
      <c r="AU95" s="17"/>
      <c r="AV95" s="17"/>
      <c r="AW95" s="17"/>
      <c r="AX95" s="17"/>
      <c r="AY95" s="17"/>
      <c r="AZ95" s="17"/>
      <c r="BA95" s="17"/>
      <c r="BB95" s="17"/>
      <c r="BC95" s="17"/>
      <c r="BD95" s="17"/>
      <c r="BE95" s="17"/>
      <c r="BF95" s="17"/>
      <c r="BG95" s="17"/>
      <c r="BH95" s="17"/>
    </row>
    <row r="96" spans="1:60" s="51" customFormat="1" ht="34.5" customHeight="1" x14ac:dyDescent="0.2">
      <c r="A96" s="37" t="s">
        <v>276</v>
      </c>
      <c r="B96" s="47" t="s">
        <v>420</v>
      </c>
      <c r="C96" s="58" t="s">
        <v>427</v>
      </c>
      <c r="D96" s="47"/>
      <c r="E96" s="76" t="s">
        <v>65</v>
      </c>
      <c r="F96" s="47" t="s">
        <v>65</v>
      </c>
      <c r="G96" s="47" t="s">
        <v>195</v>
      </c>
      <c r="H96" s="174">
        <v>12</v>
      </c>
      <c r="I96" s="217" t="s">
        <v>19</v>
      </c>
      <c r="J96" s="58" t="s">
        <v>106</v>
      </c>
      <c r="K96" s="58" t="s">
        <v>418</v>
      </c>
      <c r="L96" s="43" t="s">
        <v>417</v>
      </c>
      <c r="M96" s="215">
        <f>N96+O96+R96+S96+T96</f>
        <v>71198857.188749999</v>
      </c>
      <c r="N96" s="40"/>
      <c r="O96" s="216">
        <f>+P96+Q96</f>
        <v>8899857.1487499997</v>
      </c>
      <c r="P96" s="215">
        <v>8899857.1487499997</v>
      </c>
      <c r="Q96" s="39"/>
      <c r="R96" s="39">
        <v>62299000.039999999</v>
      </c>
      <c r="S96" s="39"/>
      <c r="T96" s="39"/>
      <c r="U96" s="37" t="s">
        <v>62</v>
      </c>
      <c r="V96" s="37" t="s">
        <v>61</v>
      </c>
      <c r="W96" s="37" t="s">
        <v>273</v>
      </c>
      <c r="X96" s="37" t="s">
        <v>12</v>
      </c>
      <c r="Y96" s="37" t="s">
        <v>11</v>
      </c>
      <c r="Z96" s="37" t="s">
        <v>10</v>
      </c>
      <c r="AA96" s="37" t="s">
        <v>9</v>
      </c>
      <c r="AB96" s="48" t="s">
        <v>8</v>
      </c>
      <c r="AC96" s="53" t="s">
        <v>7</v>
      </c>
      <c r="AD96" s="48"/>
      <c r="AE96" s="48"/>
      <c r="AF96" s="214"/>
      <c r="AG96" s="34"/>
      <c r="AH96" s="34"/>
      <c r="AI96" s="34"/>
      <c r="AJ96" s="34"/>
      <c r="AK96" s="34"/>
      <c r="AL96" s="17"/>
      <c r="AM96" s="17"/>
      <c r="AN96" s="17"/>
      <c r="AO96" s="17"/>
      <c r="AP96" s="17"/>
      <c r="AQ96" s="17"/>
      <c r="AR96" s="17"/>
      <c r="AS96" s="17"/>
      <c r="AT96" s="17"/>
      <c r="AU96" s="17"/>
      <c r="AV96" s="17"/>
      <c r="AW96" s="17"/>
      <c r="AX96" s="17"/>
      <c r="AY96" s="17"/>
      <c r="AZ96" s="17"/>
      <c r="BA96" s="17"/>
      <c r="BB96" s="17"/>
      <c r="BC96" s="17"/>
      <c r="BD96" s="17"/>
      <c r="BE96" s="17"/>
      <c r="BF96" s="17"/>
      <c r="BG96" s="17"/>
      <c r="BH96" s="17"/>
    </row>
    <row r="97" spans="1:60" s="51" customFormat="1" ht="34.5" customHeight="1" x14ac:dyDescent="0.2">
      <c r="A97" s="37" t="s">
        <v>276</v>
      </c>
      <c r="B97" s="47" t="s">
        <v>420</v>
      </c>
      <c r="C97" s="58" t="s">
        <v>426</v>
      </c>
      <c r="D97" s="47"/>
      <c r="E97" s="76" t="s">
        <v>65</v>
      </c>
      <c r="F97" s="47" t="s">
        <v>65</v>
      </c>
      <c r="G97" s="47" t="s">
        <v>195</v>
      </c>
      <c r="H97" s="174">
        <v>12</v>
      </c>
      <c r="I97" s="217" t="s">
        <v>19</v>
      </c>
      <c r="J97" s="58" t="s">
        <v>106</v>
      </c>
      <c r="K97" s="58" t="s">
        <v>418</v>
      </c>
      <c r="L97" s="43" t="s">
        <v>417</v>
      </c>
      <c r="M97" s="215">
        <f>N97+O97+R97+S97+T97</f>
        <v>217650647.10874999</v>
      </c>
      <c r="N97" s="40"/>
      <c r="O97" s="216">
        <f>+P97+Q97</f>
        <v>27206330.888750002</v>
      </c>
      <c r="P97" s="215">
        <v>27206330.888750002</v>
      </c>
      <c r="Q97" s="39"/>
      <c r="R97" s="39">
        <v>190444316.22</v>
      </c>
      <c r="S97" s="39"/>
      <c r="T97" s="39"/>
      <c r="U97" s="37" t="s">
        <v>62</v>
      </c>
      <c r="V97" s="37" t="s">
        <v>61</v>
      </c>
      <c r="W97" s="37" t="s">
        <v>273</v>
      </c>
      <c r="X97" s="37" t="s">
        <v>12</v>
      </c>
      <c r="Y97" s="37" t="s">
        <v>11</v>
      </c>
      <c r="Z97" s="37" t="s">
        <v>10</v>
      </c>
      <c r="AA97" s="37" t="s">
        <v>9</v>
      </c>
      <c r="AB97" s="48" t="s">
        <v>8</v>
      </c>
      <c r="AC97" s="53" t="s">
        <v>7</v>
      </c>
      <c r="AD97" s="48"/>
      <c r="AE97" s="48"/>
      <c r="AF97" s="214"/>
      <c r="AG97" s="34"/>
      <c r="AH97" s="34"/>
      <c r="AI97" s="34"/>
      <c r="AJ97" s="34"/>
      <c r="AK97" s="34"/>
      <c r="AL97" s="17"/>
      <c r="AM97" s="17"/>
      <c r="AN97" s="17"/>
      <c r="AO97" s="17"/>
      <c r="AP97" s="17"/>
      <c r="AQ97" s="17"/>
      <c r="AR97" s="17"/>
      <c r="AS97" s="17"/>
      <c r="AT97" s="17"/>
      <c r="AU97" s="17"/>
      <c r="AV97" s="17"/>
      <c r="AW97" s="17"/>
      <c r="AX97" s="17"/>
      <c r="AY97" s="17"/>
      <c r="AZ97" s="17"/>
      <c r="BA97" s="17"/>
      <c r="BB97" s="17"/>
      <c r="BC97" s="17"/>
      <c r="BD97" s="17"/>
      <c r="BE97" s="17"/>
      <c r="BF97" s="17"/>
      <c r="BG97" s="17"/>
      <c r="BH97" s="17"/>
    </row>
    <row r="98" spans="1:60" s="51" customFormat="1" ht="34.5" customHeight="1" x14ac:dyDescent="0.2">
      <c r="A98" s="37" t="s">
        <v>276</v>
      </c>
      <c r="B98" s="47" t="s">
        <v>420</v>
      </c>
      <c r="C98" s="58" t="s">
        <v>425</v>
      </c>
      <c r="D98" s="47"/>
      <c r="E98" s="76" t="s">
        <v>65</v>
      </c>
      <c r="F98" s="47" t="s">
        <v>65</v>
      </c>
      <c r="G98" s="47" t="s">
        <v>195</v>
      </c>
      <c r="H98" s="174">
        <v>12</v>
      </c>
      <c r="I98" s="217" t="s">
        <v>19</v>
      </c>
      <c r="J98" s="58" t="s">
        <v>106</v>
      </c>
      <c r="K98" s="58" t="s">
        <v>418</v>
      </c>
      <c r="L98" s="43" t="s">
        <v>417</v>
      </c>
      <c r="M98" s="40">
        <f>N98+O98+R98+S98+T98</f>
        <v>54013200.159999996</v>
      </c>
      <c r="N98" s="40"/>
      <c r="O98" s="216">
        <f>+P98+Q98</f>
        <v>6751650.0199999996</v>
      </c>
      <c r="P98" s="215">
        <v>6751650.0199999996</v>
      </c>
      <c r="Q98" s="39"/>
      <c r="R98" s="39">
        <v>47261550.140000001</v>
      </c>
      <c r="S98" s="39"/>
      <c r="T98" s="39"/>
      <c r="U98" s="37" t="s">
        <v>62</v>
      </c>
      <c r="V98" s="37" t="s">
        <v>61</v>
      </c>
      <c r="W98" s="37" t="s">
        <v>273</v>
      </c>
      <c r="X98" s="37" t="s">
        <v>12</v>
      </c>
      <c r="Y98" s="37" t="s">
        <v>11</v>
      </c>
      <c r="Z98" s="37" t="s">
        <v>10</v>
      </c>
      <c r="AA98" s="37" t="s">
        <v>9</v>
      </c>
      <c r="AB98" s="48" t="s">
        <v>8</v>
      </c>
      <c r="AC98" s="53" t="s">
        <v>7</v>
      </c>
      <c r="AD98" s="48"/>
      <c r="AE98" s="48"/>
      <c r="AF98" s="214"/>
      <c r="AG98" s="34"/>
      <c r="AH98" s="34"/>
      <c r="AI98" s="34"/>
      <c r="AJ98" s="34"/>
      <c r="AK98" s="34"/>
      <c r="AL98" s="17"/>
      <c r="AM98" s="17"/>
      <c r="AN98" s="17"/>
      <c r="AO98" s="17"/>
      <c r="AP98" s="17"/>
      <c r="AQ98" s="17"/>
      <c r="AR98" s="17"/>
      <c r="AS98" s="17"/>
      <c r="AT98" s="17"/>
      <c r="AU98" s="17"/>
      <c r="AV98" s="17"/>
      <c r="AW98" s="17"/>
      <c r="AX98" s="17"/>
      <c r="AY98" s="17"/>
      <c r="AZ98" s="17"/>
      <c r="BA98" s="17"/>
      <c r="BB98" s="17"/>
      <c r="BC98" s="17"/>
      <c r="BD98" s="17"/>
      <c r="BE98" s="17"/>
      <c r="BF98" s="17"/>
      <c r="BG98" s="17"/>
      <c r="BH98" s="17"/>
    </row>
    <row r="99" spans="1:60" s="51" customFormat="1" ht="34.5" customHeight="1" x14ac:dyDescent="0.2">
      <c r="A99" s="37" t="s">
        <v>276</v>
      </c>
      <c r="B99" s="47" t="s">
        <v>420</v>
      </c>
      <c r="C99" s="58" t="s">
        <v>424</v>
      </c>
      <c r="D99" s="47"/>
      <c r="E99" s="76" t="s">
        <v>65</v>
      </c>
      <c r="F99" s="47" t="s">
        <v>65</v>
      </c>
      <c r="G99" s="47" t="s">
        <v>195</v>
      </c>
      <c r="H99" s="174">
        <v>12</v>
      </c>
      <c r="I99" s="217" t="s">
        <v>19</v>
      </c>
      <c r="J99" s="58" t="s">
        <v>106</v>
      </c>
      <c r="K99" s="58" t="s">
        <v>418</v>
      </c>
      <c r="L99" s="43" t="s">
        <v>417</v>
      </c>
      <c r="M99" s="40">
        <f>N99+O99+R99+S99+T99</f>
        <v>150222592.70875001</v>
      </c>
      <c r="N99" s="40"/>
      <c r="O99" s="216">
        <f>+P99+Q99</f>
        <v>18777824.088750001</v>
      </c>
      <c r="P99" s="215">
        <v>18777824.088750001</v>
      </c>
      <c r="Q99" s="39"/>
      <c r="R99" s="39">
        <v>131444768.62</v>
      </c>
      <c r="S99" s="39"/>
      <c r="T99" s="39"/>
      <c r="U99" s="37" t="s">
        <v>62</v>
      </c>
      <c r="V99" s="37" t="s">
        <v>61</v>
      </c>
      <c r="W99" s="37" t="s">
        <v>273</v>
      </c>
      <c r="X99" s="37" t="s">
        <v>12</v>
      </c>
      <c r="Y99" s="37" t="s">
        <v>11</v>
      </c>
      <c r="Z99" s="37" t="s">
        <v>10</v>
      </c>
      <c r="AA99" s="37" t="s">
        <v>9</v>
      </c>
      <c r="AB99" s="48" t="s">
        <v>8</v>
      </c>
      <c r="AC99" s="53" t="s">
        <v>7</v>
      </c>
      <c r="AD99" s="48"/>
      <c r="AE99" s="48"/>
      <c r="AF99" s="214"/>
      <c r="AG99" s="34"/>
      <c r="AH99" s="34"/>
      <c r="AI99" s="34"/>
      <c r="AJ99" s="34"/>
      <c r="AK99" s="34"/>
      <c r="AL99" s="17"/>
      <c r="AM99" s="17"/>
      <c r="AN99" s="17"/>
      <c r="AO99" s="17"/>
      <c r="AP99" s="17"/>
      <c r="AQ99" s="17"/>
      <c r="AR99" s="17"/>
      <c r="AS99" s="17"/>
      <c r="AT99" s="17"/>
      <c r="AU99" s="17"/>
      <c r="AV99" s="17"/>
      <c r="AW99" s="17"/>
      <c r="AX99" s="17"/>
      <c r="AY99" s="17"/>
      <c r="AZ99" s="17"/>
      <c r="BA99" s="17"/>
      <c r="BB99" s="17"/>
      <c r="BC99" s="17"/>
      <c r="BD99" s="17"/>
      <c r="BE99" s="17"/>
      <c r="BF99" s="17"/>
      <c r="BG99" s="17"/>
      <c r="BH99" s="17"/>
    </row>
    <row r="100" spans="1:60" s="51" customFormat="1" ht="34.5" customHeight="1" x14ac:dyDescent="0.2">
      <c r="A100" s="37" t="s">
        <v>276</v>
      </c>
      <c r="B100" s="47" t="s">
        <v>420</v>
      </c>
      <c r="C100" s="58" t="s">
        <v>423</v>
      </c>
      <c r="D100" s="47"/>
      <c r="E100" s="76" t="s">
        <v>65</v>
      </c>
      <c r="F100" s="47" t="s">
        <v>65</v>
      </c>
      <c r="G100" s="47" t="s">
        <v>195</v>
      </c>
      <c r="H100" s="174">
        <v>12</v>
      </c>
      <c r="I100" s="217" t="s">
        <v>19</v>
      </c>
      <c r="J100" s="58" t="s">
        <v>106</v>
      </c>
      <c r="K100" s="58" t="s">
        <v>418</v>
      </c>
      <c r="L100" s="43" t="s">
        <v>417</v>
      </c>
      <c r="M100" s="40">
        <f>N100+O100+R100+S100+T100</f>
        <v>94355956.331666619</v>
      </c>
      <c r="N100" s="40"/>
      <c r="O100" s="216">
        <f>+P100+Q100</f>
        <v>15725992.721666619</v>
      </c>
      <c r="P100" s="215">
        <v>10895585.702291301</v>
      </c>
      <c r="Q100" s="39">
        <v>4830407.0193753196</v>
      </c>
      <c r="R100" s="39">
        <v>78629963.609999999</v>
      </c>
      <c r="S100" s="39"/>
      <c r="T100" s="39"/>
      <c r="U100" s="37" t="s">
        <v>62</v>
      </c>
      <c r="V100" s="37" t="s">
        <v>61</v>
      </c>
      <c r="W100" s="37" t="s">
        <v>273</v>
      </c>
      <c r="X100" s="37" t="s">
        <v>12</v>
      </c>
      <c r="Y100" s="37" t="s">
        <v>11</v>
      </c>
      <c r="Z100" s="37" t="s">
        <v>10</v>
      </c>
      <c r="AA100" s="37" t="s">
        <v>9</v>
      </c>
      <c r="AB100" s="48" t="s">
        <v>8</v>
      </c>
      <c r="AC100" s="53" t="s">
        <v>7</v>
      </c>
      <c r="AD100" s="48"/>
      <c r="AE100" s="48"/>
      <c r="AF100" s="214"/>
      <c r="AG100" s="34"/>
      <c r="AH100" s="34"/>
      <c r="AI100" s="34"/>
      <c r="AJ100" s="34"/>
      <c r="AK100" s="34"/>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row>
    <row r="101" spans="1:60" s="51" customFormat="1" ht="34.5" customHeight="1" x14ac:dyDescent="0.2">
      <c r="A101" s="37" t="s">
        <v>276</v>
      </c>
      <c r="B101" s="47" t="s">
        <v>420</v>
      </c>
      <c r="C101" s="58" t="s">
        <v>422</v>
      </c>
      <c r="D101" s="47"/>
      <c r="E101" s="76" t="s">
        <v>65</v>
      </c>
      <c r="F101" s="47" t="s">
        <v>65</v>
      </c>
      <c r="G101" s="47" t="s">
        <v>234</v>
      </c>
      <c r="H101" s="174">
        <v>12</v>
      </c>
      <c r="I101" s="217" t="s">
        <v>19</v>
      </c>
      <c r="J101" s="58" t="s">
        <v>106</v>
      </c>
      <c r="K101" s="58" t="s">
        <v>418</v>
      </c>
      <c r="L101" s="43" t="s">
        <v>417</v>
      </c>
      <c r="M101" s="40">
        <f>N101+O101+R101+S101+T101</f>
        <v>651242430.98510778</v>
      </c>
      <c r="N101" s="40"/>
      <c r="O101" s="216">
        <f>P101+Q101</f>
        <v>59155207.985107765</v>
      </c>
      <c r="P101" s="215">
        <f>21335784.8130385+28483511</f>
        <v>49819295.813038498</v>
      </c>
      <c r="Q101" s="39">
        <v>9335912.1720692702</v>
      </c>
      <c r="R101" s="39">
        <v>592087223</v>
      </c>
      <c r="S101" s="39"/>
      <c r="T101" s="39"/>
      <c r="U101" s="37" t="s">
        <v>62</v>
      </c>
      <c r="V101" s="37" t="s">
        <v>61</v>
      </c>
      <c r="W101" s="37" t="s">
        <v>273</v>
      </c>
      <c r="X101" s="37" t="s">
        <v>12</v>
      </c>
      <c r="Y101" s="37" t="s">
        <v>11</v>
      </c>
      <c r="Z101" s="37" t="s">
        <v>10</v>
      </c>
      <c r="AA101" s="37" t="s">
        <v>9</v>
      </c>
      <c r="AB101" s="48" t="s">
        <v>8</v>
      </c>
      <c r="AC101" s="53" t="s">
        <v>7</v>
      </c>
      <c r="AD101" s="48"/>
      <c r="AE101" s="48"/>
      <c r="AF101" s="214" t="s">
        <v>421</v>
      </c>
      <c r="AG101" s="34"/>
      <c r="AH101" s="34"/>
      <c r="AI101" s="34"/>
      <c r="AJ101" s="34"/>
      <c r="AK101" s="34"/>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row>
    <row r="102" spans="1:60" s="51" customFormat="1" ht="60.75" customHeight="1" x14ac:dyDescent="0.2">
      <c r="A102" s="105" t="s">
        <v>276</v>
      </c>
      <c r="B102" s="128" t="s">
        <v>420</v>
      </c>
      <c r="C102" s="111" t="s">
        <v>419</v>
      </c>
      <c r="D102" s="213"/>
      <c r="E102" s="112"/>
      <c r="F102" s="112"/>
      <c r="G102" s="112"/>
      <c r="H102" s="212"/>
      <c r="I102" s="211"/>
      <c r="J102" s="111"/>
      <c r="K102" s="111" t="s">
        <v>418</v>
      </c>
      <c r="L102" s="67" t="s">
        <v>417</v>
      </c>
      <c r="M102" s="210">
        <f>N102+O102+R102+S102+T102</f>
        <v>8214254</v>
      </c>
      <c r="N102" s="210"/>
      <c r="O102" s="210">
        <f>+P102+Q102</f>
        <v>8214254</v>
      </c>
      <c r="P102" s="210">
        <f>17211236-8996982</f>
        <v>8214254</v>
      </c>
      <c r="Q102" s="210"/>
      <c r="R102" s="209"/>
      <c r="S102" s="107"/>
      <c r="T102" s="107"/>
      <c r="U102" s="105"/>
      <c r="V102" s="105"/>
      <c r="W102" s="105"/>
      <c r="X102" s="105"/>
      <c r="Y102" s="105"/>
      <c r="Z102" s="105"/>
      <c r="AA102" s="105"/>
      <c r="AB102" s="123"/>
      <c r="AC102" s="123" t="s">
        <v>70</v>
      </c>
      <c r="AD102" s="208"/>
      <c r="AE102" s="208"/>
      <c r="AF102" s="122" t="s">
        <v>416</v>
      </c>
      <c r="AG102" s="122"/>
      <c r="AH102" s="122"/>
      <c r="AI102" s="122"/>
      <c r="AJ102" s="122"/>
      <c r="AK102" s="122"/>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row>
    <row r="103" spans="1:60" s="51" customFormat="1" ht="41.25" customHeight="1" x14ac:dyDescent="0.2">
      <c r="A103" s="37" t="s">
        <v>276</v>
      </c>
      <c r="B103" s="139">
        <v>78181701</v>
      </c>
      <c r="C103" s="45" t="s">
        <v>415</v>
      </c>
      <c r="D103" s="96">
        <v>44165</v>
      </c>
      <c r="E103" s="76" t="s">
        <v>50</v>
      </c>
      <c r="F103" s="76" t="s">
        <v>50</v>
      </c>
      <c r="G103" s="76" t="s">
        <v>50</v>
      </c>
      <c r="H103" s="174">
        <v>12</v>
      </c>
      <c r="I103" s="136" t="s">
        <v>19</v>
      </c>
      <c r="J103" s="58" t="s">
        <v>106</v>
      </c>
      <c r="K103" s="58" t="s">
        <v>414</v>
      </c>
      <c r="L103" s="43" t="s">
        <v>408</v>
      </c>
      <c r="M103" s="173">
        <f>N103+O103+R103+S103+T103</f>
        <v>149602033</v>
      </c>
      <c r="N103" s="173">
        <v>3392857</v>
      </c>
      <c r="O103" s="133">
        <f>P103+Q103</f>
        <v>75204034</v>
      </c>
      <c r="P103" s="173">
        <v>75204034</v>
      </c>
      <c r="Q103" s="39"/>
      <c r="R103" s="184">
        <v>71005142</v>
      </c>
      <c r="S103" s="39"/>
      <c r="T103" s="39"/>
      <c r="U103" s="37" t="s">
        <v>62</v>
      </c>
      <c r="V103" s="37" t="s">
        <v>61</v>
      </c>
      <c r="W103" s="37" t="s">
        <v>273</v>
      </c>
      <c r="X103" s="37" t="s">
        <v>12</v>
      </c>
      <c r="Y103" s="37" t="s">
        <v>11</v>
      </c>
      <c r="Z103" s="37" t="s">
        <v>10</v>
      </c>
      <c r="AA103" s="37" t="s">
        <v>9</v>
      </c>
      <c r="AB103" s="48" t="s">
        <v>8</v>
      </c>
      <c r="AC103" s="53" t="s">
        <v>54</v>
      </c>
      <c r="AD103" s="53" t="s">
        <v>78</v>
      </c>
      <c r="AE103" s="53"/>
      <c r="AF103" s="129"/>
      <c r="AG103" s="129"/>
      <c r="AH103" s="129"/>
      <c r="AI103" s="129"/>
      <c r="AJ103" s="129"/>
      <c r="AK103" s="129"/>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row>
    <row r="104" spans="1:60" s="51" customFormat="1" ht="50.25" customHeight="1" x14ac:dyDescent="0.2">
      <c r="A104" s="37" t="s">
        <v>276</v>
      </c>
      <c r="B104" s="139" t="s">
        <v>412</v>
      </c>
      <c r="C104" s="45" t="s">
        <v>413</v>
      </c>
      <c r="D104" s="96">
        <v>44165</v>
      </c>
      <c r="E104" s="76" t="s">
        <v>50</v>
      </c>
      <c r="F104" s="76" t="s">
        <v>50</v>
      </c>
      <c r="G104" s="76" t="s">
        <v>50</v>
      </c>
      <c r="H104" s="174">
        <v>12</v>
      </c>
      <c r="I104" s="136" t="s">
        <v>19</v>
      </c>
      <c r="J104" s="58" t="s">
        <v>86</v>
      </c>
      <c r="K104" s="58" t="s">
        <v>409</v>
      </c>
      <c r="L104" s="43" t="s">
        <v>155</v>
      </c>
      <c r="M104" s="173">
        <f>N104+O104+R104+S104+T104</f>
        <v>384180426</v>
      </c>
      <c r="N104" s="173">
        <v>7830859</v>
      </c>
      <c r="O104" s="133">
        <f>P104+Q104</f>
        <v>193578824</v>
      </c>
      <c r="P104" s="173">
        <v>193578824</v>
      </c>
      <c r="Q104" s="39"/>
      <c r="R104" s="184">
        <v>182770743</v>
      </c>
      <c r="S104" s="39"/>
      <c r="T104" s="39"/>
      <c r="U104" s="37" t="s">
        <v>62</v>
      </c>
      <c r="V104" s="37" t="s">
        <v>61</v>
      </c>
      <c r="W104" s="37" t="s">
        <v>273</v>
      </c>
      <c r="X104" s="37" t="s">
        <v>12</v>
      </c>
      <c r="Y104" s="37" t="s">
        <v>11</v>
      </c>
      <c r="Z104" s="37" t="s">
        <v>10</v>
      </c>
      <c r="AA104" s="37" t="s">
        <v>9</v>
      </c>
      <c r="AB104" s="48" t="s">
        <v>8</v>
      </c>
      <c r="AC104" s="53" t="s">
        <v>54</v>
      </c>
      <c r="AD104" s="53" t="s">
        <v>78</v>
      </c>
      <c r="AE104" s="53"/>
      <c r="AF104" s="129"/>
      <c r="AG104" s="129"/>
      <c r="AH104" s="129"/>
      <c r="AI104" s="129"/>
      <c r="AJ104" s="129"/>
      <c r="AK104" s="129"/>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row>
    <row r="105" spans="1:60" s="51" customFormat="1" ht="50.25" customHeight="1" x14ac:dyDescent="0.2">
      <c r="A105" s="37" t="s">
        <v>276</v>
      </c>
      <c r="B105" s="139" t="s">
        <v>412</v>
      </c>
      <c r="C105" s="45" t="s">
        <v>411</v>
      </c>
      <c r="D105" s="96"/>
      <c r="E105" s="76" t="s">
        <v>410</v>
      </c>
      <c r="F105" s="76" t="s">
        <v>410</v>
      </c>
      <c r="G105" s="76" t="s">
        <v>410</v>
      </c>
      <c r="H105" s="174">
        <v>6</v>
      </c>
      <c r="I105" s="136" t="s">
        <v>19</v>
      </c>
      <c r="J105" s="58" t="s">
        <v>86</v>
      </c>
      <c r="K105" s="58" t="s">
        <v>409</v>
      </c>
      <c r="L105" s="43" t="s">
        <v>408</v>
      </c>
      <c r="M105" s="173">
        <f>N105+O105+R105+S105+T105</f>
        <v>150000000</v>
      </c>
      <c r="N105" s="173"/>
      <c r="O105" s="133">
        <f>P105+Q105</f>
        <v>150000000</v>
      </c>
      <c r="P105" s="173">
        <v>150000000</v>
      </c>
      <c r="Q105" s="39"/>
      <c r="R105" s="184"/>
      <c r="S105" s="39"/>
      <c r="T105" s="39"/>
      <c r="U105" s="37" t="s">
        <v>47</v>
      </c>
      <c r="V105" s="37" t="s">
        <v>55</v>
      </c>
      <c r="W105" s="37" t="s">
        <v>273</v>
      </c>
      <c r="X105" s="37" t="s">
        <v>12</v>
      </c>
      <c r="Y105" s="37" t="s">
        <v>11</v>
      </c>
      <c r="Z105" s="37" t="s">
        <v>10</v>
      </c>
      <c r="AA105" s="37" t="s">
        <v>9</v>
      </c>
      <c r="AB105" s="48" t="s">
        <v>8</v>
      </c>
      <c r="AC105" s="53" t="s">
        <v>54</v>
      </c>
      <c r="AD105" s="53"/>
      <c r="AE105" s="53"/>
      <c r="AF105" s="129"/>
      <c r="AG105" s="129"/>
      <c r="AH105" s="129"/>
      <c r="AI105" s="129"/>
      <c r="AJ105" s="129"/>
      <c r="AK105" s="129"/>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row>
    <row r="106" spans="1:60" s="51" customFormat="1" ht="36" customHeight="1" x14ac:dyDescent="0.2">
      <c r="A106" s="37" t="s">
        <v>276</v>
      </c>
      <c r="B106" s="139">
        <v>78181507</v>
      </c>
      <c r="C106" s="45" t="s">
        <v>407</v>
      </c>
      <c r="D106" s="96">
        <v>44165</v>
      </c>
      <c r="E106" s="76" t="s">
        <v>50</v>
      </c>
      <c r="F106" s="76" t="s">
        <v>50</v>
      </c>
      <c r="G106" s="76" t="s">
        <v>50</v>
      </c>
      <c r="H106" s="174">
        <v>12</v>
      </c>
      <c r="I106" s="136" t="s">
        <v>19</v>
      </c>
      <c r="J106" s="58" t="s">
        <v>138</v>
      </c>
      <c r="K106" s="58" t="s">
        <v>406</v>
      </c>
      <c r="L106" s="43" t="s">
        <v>405</v>
      </c>
      <c r="M106" s="173">
        <f>N106+O106+R106+S106+T106</f>
        <v>289267896</v>
      </c>
      <c r="N106" s="173">
        <v>6743594</v>
      </c>
      <c r="O106" s="133">
        <f>P106+Q106</f>
        <v>144759300</v>
      </c>
      <c r="P106" s="132">
        <v>144759300</v>
      </c>
      <c r="Q106" s="39"/>
      <c r="R106" s="207">
        <v>137765002</v>
      </c>
      <c r="S106" s="39"/>
      <c r="T106" s="39"/>
      <c r="U106" s="37" t="s">
        <v>62</v>
      </c>
      <c r="V106" s="37" t="s">
        <v>61</v>
      </c>
      <c r="W106" s="37" t="s">
        <v>273</v>
      </c>
      <c r="X106" s="37" t="s">
        <v>12</v>
      </c>
      <c r="Y106" s="37" t="s">
        <v>11</v>
      </c>
      <c r="Z106" s="37" t="s">
        <v>10</v>
      </c>
      <c r="AA106" s="37" t="s">
        <v>9</v>
      </c>
      <c r="AB106" s="48" t="s">
        <v>8</v>
      </c>
      <c r="AC106" s="53" t="s">
        <v>54</v>
      </c>
      <c r="AD106" s="53" t="s">
        <v>78</v>
      </c>
      <c r="AE106" s="53"/>
      <c r="AF106" s="129"/>
      <c r="AG106" s="129"/>
      <c r="AH106" s="129"/>
      <c r="AI106" s="129"/>
      <c r="AJ106" s="129"/>
      <c r="AK106" s="129"/>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row>
    <row r="107" spans="1:60" s="51" customFormat="1" ht="58.5" customHeight="1" x14ac:dyDescent="0.2">
      <c r="A107" s="37" t="s">
        <v>276</v>
      </c>
      <c r="B107" s="139" t="s">
        <v>404</v>
      </c>
      <c r="C107" s="45" t="s">
        <v>403</v>
      </c>
      <c r="D107" s="43" t="s">
        <v>99</v>
      </c>
      <c r="E107" s="76" t="s">
        <v>23</v>
      </c>
      <c r="F107" s="76" t="s">
        <v>22</v>
      </c>
      <c r="G107" s="76" t="s">
        <v>21</v>
      </c>
      <c r="H107" s="174">
        <v>7</v>
      </c>
      <c r="I107" s="136" t="s">
        <v>19</v>
      </c>
      <c r="J107" s="58" t="s">
        <v>86</v>
      </c>
      <c r="K107" s="58" t="s">
        <v>402</v>
      </c>
      <c r="L107" s="43" t="s">
        <v>41</v>
      </c>
      <c r="M107" s="133">
        <f>N107+O107+R107+S107+T107</f>
        <v>208598574</v>
      </c>
      <c r="N107" s="173"/>
      <c r="O107" s="133">
        <f>P107+Q107</f>
        <v>208598574</v>
      </c>
      <c r="P107" s="132">
        <f>112598574+96000000</f>
        <v>208598574</v>
      </c>
      <c r="Q107" s="39"/>
      <c r="R107" s="207"/>
      <c r="S107" s="39"/>
      <c r="T107" s="39"/>
      <c r="U107" s="37" t="s">
        <v>47</v>
      </c>
      <c r="V107" s="37" t="s">
        <v>55</v>
      </c>
      <c r="W107" s="37" t="s">
        <v>273</v>
      </c>
      <c r="X107" s="37" t="s">
        <v>12</v>
      </c>
      <c r="Y107" s="37" t="s">
        <v>11</v>
      </c>
      <c r="Z107" s="37" t="s">
        <v>10</v>
      </c>
      <c r="AA107" s="37" t="s">
        <v>9</v>
      </c>
      <c r="AB107" s="48" t="s">
        <v>8</v>
      </c>
      <c r="AC107" s="53" t="s">
        <v>7</v>
      </c>
      <c r="AD107" s="53"/>
      <c r="AE107" s="53"/>
      <c r="AF107" s="74"/>
      <c r="AG107" s="74"/>
      <c r="AH107" s="74"/>
      <c r="AI107" s="74"/>
      <c r="AJ107" s="74"/>
      <c r="AK107" s="74"/>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row>
    <row r="108" spans="1:60" s="51" customFormat="1" ht="42" customHeight="1" x14ac:dyDescent="0.2">
      <c r="A108" s="37" t="s">
        <v>276</v>
      </c>
      <c r="B108" s="139">
        <v>80131502</v>
      </c>
      <c r="C108" s="45" t="s">
        <v>401</v>
      </c>
      <c r="D108" s="138">
        <v>43814</v>
      </c>
      <c r="E108" s="76" t="s">
        <v>50</v>
      </c>
      <c r="F108" s="76" t="s">
        <v>50</v>
      </c>
      <c r="G108" s="76" t="s">
        <v>50</v>
      </c>
      <c r="H108" s="174">
        <v>12</v>
      </c>
      <c r="I108" s="136" t="s">
        <v>19</v>
      </c>
      <c r="J108" s="58" t="s">
        <v>43</v>
      </c>
      <c r="K108" s="58" t="s">
        <v>354</v>
      </c>
      <c r="L108" s="43" t="s">
        <v>280</v>
      </c>
      <c r="M108" s="173">
        <f>N108+O108+R108+S108+T108</f>
        <v>2164774712</v>
      </c>
      <c r="N108" s="184">
        <v>89924178</v>
      </c>
      <c r="O108" s="133">
        <f>P108+Q108</f>
        <v>2074850534</v>
      </c>
      <c r="P108" s="173">
        <v>2074850534</v>
      </c>
      <c r="Q108" s="39"/>
      <c r="R108" s="184"/>
      <c r="S108" s="39"/>
      <c r="T108" s="39"/>
      <c r="U108" s="37" t="s">
        <v>47</v>
      </c>
      <c r="V108" s="37" t="s">
        <v>55</v>
      </c>
      <c r="W108" s="37" t="s">
        <v>273</v>
      </c>
      <c r="X108" s="37" t="s">
        <v>12</v>
      </c>
      <c r="Y108" s="37" t="s">
        <v>11</v>
      </c>
      <c r="Z108" s="37" t="s">
        <v>10</v>
      </c>
      <c r="AA108" s="37" t="s">
        <v>9</v>
      </c>
      <c r="AB108" s="48" t="s">
        <v>8</v>
      </c>
      <c r="AC108" s="53" t="s">
        <v>54</v>
      </c>
      <c r="AD108" s="53" t="s">
        <v>78</v>
      </c>
      <c r="AE108" s="130" t="s">
        <v>314</v>
      </c>
      <c r="AF108" s="129"/>
      <c r="AG108" s="129"/>
      <c r="AH108" s="129"/>
      <c r="AI108" s="129"/>
      <c r="AJ108" s="129"/>
      <c r="AK108" s="129"/>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row>
    <row r="109" spans="1:60" s="51" customFormat="1" ht="42" customHeight="1" x14ac:dyDescent="0.2">
      <c r="A109" s="37" t="s">
        <v>276</v>
      </c>
      <c r="B109" s="139">
        <v>80131502</v>
      </c>
      <c r="C109" s="45" t="s">
        <v>400</v>
      </c>
      <c r="D109" s="43" t="s">
        <v>87</v>
      </c>
      <c r="E109" s="76" t="s">
        <v>50</v>
      </c>
      <c r="F109" s="76" t="s">
        <v>50</v>
      </c>
      <c r="G109" s="76" t="s">
        <v>50</v>
      </c>
      <c r="H109" s="137">
        <v>11.5</v>
      </c>
      <c r="I109" s="136" t="s">
        <v>19</v>
      </c>
      <c r="J109" s="58" t="s">
        <v>43</v>
      </c>
      <c r="K109" s="58" t="s">
        <v>354</v>
      </c>
      <c r="L109" s="43" t="s">
        <v>280</v>
      </c>
      <c r="M109" s="173">
        <f>N109+O109+R109+S109+T109</f>
        <v>631586938</v>
      </c>
      <c r="N109" s="184">
        <v>30260494</v>
      </c>
      <c r="O109" s="133">
        <f>P109+Q109</f>
        <v>306891840</v>
      </c>
      <c r="P109" s="173">
        <v>306891840</v>
      </c>
      <c r="Q109" s="39"/>
      <c r="R109" s="184">
        <v>294434604</v>
      </c>
      <c r="S109" s="39"/>
      <c r="T109" s="39"/>
      <c r="U109" s="37" t="s">
        <v>62</v>
      </c>
      <c r="V109" s="37" t="s">
        <v>61</v>
      </c>
      <c r="W109" s="37" t="s">
        <v>273</v>
      </c>
      <c r="X109" s="37" t="s">
        <v>12</v>
      </c>
      <c r="Y109" s="37" t="s">
        <v>11</v>
      </c>
      <c r="Z109" s="37" t="s">
        <v>10</v>
      </c>
      <c r="AA109" s="37" t="s">
        <v>9</v>
      </c>
      <c r="AB109" s="48" t="s">
        <v>8</v>
      </c>
      <c r="AC109" s="53" t="s">
        <v>54</v>
      </c>
      <c r="AD109" s="53" t="s">
        <v>78</v>
      </c>
      <c r="AE109" s="130" t="s">
        <v>314</v>
      </c>
      <c r="AF109" s="129"/>
      <c r="AG109" s="129"/>
      <c r="AH109" s="129"/>
      <c r="AI109" s="129"/>
      <c r="AJ109" s="129"/>
      <c r="AK109" s="129"/>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row>
    <row r="110" spans="1:60" s="51" customFormat="1" ht="42.75" customHeight="1" x14ac:dyDescent="0.2">
      <c r="A110" s="37" t="s">
        <v>276</v>
      </c>
      <c r="B110" s="139">
        <v>80131502</v>
      </c>
      <c r="C110" s="45" t="s">
        <v>399</v>
      </c>
      <c r="D110" s="138">
        <v>43814</v>
      </c>
      <c r="E110" s="76" t="s">
        <v>50</v>
      </c>
      <c r="F110" s="76" t="s">
        <v>50</v>
      </c>
      <c r="G110" s="76" t="s">
        <v>50</v>
      </c>
      <c r="H110" s="137">
        <v>11.5</v>
      </c>
      <c r="I110" s="136" t="s">
        <v>19</v>
      </c>
      <c r="J110" s="58" t="s">
        <v>43</v>
      </c>
      <c r="K110" s="58" t="s">
        <v>316</v>
      </c>
      <c r="L110" s="43" t="s">
        <v>41</v>
      </c>
      <c r="M110" s="133">
        <f>N110+O110+R110+S110+T110</f>
        <v>73627579</v>
      </c>
      <c r="N110" s="184">
        <v>3062010</v>
      </c>
      <c r="O110" s="133">
        <f>P110+Q110</f>
        <v>70565569</v>
      </c>
      <c r="P110" s="173">
        <v>0</v>
      </c>
      <c r="Q110" s="184">
        <v>70565569</v>
      </c>
      <c r="R110" s="184"/>
      <c r="S110" s="39"/>
      <c r="T110" s="39"/>
      <c r="U110" s="37" t="s">
        <v>47</v>
      </c>
      <c r="V110" s="37" t="s">
        <v>55</v>
      </c>
      <c r="W110" s="37" t="s">
        <v>273</v>
      </c>
      <c r="X110" s="37" t="s">
        <v>12</v>
      </c>
      <c r="Y110" s="37" t="s">
        <v>11</v>
      </c>
      <c r="Z110" s="37" t="s">
        <v>10</v>
      </c>
      <c r="AA110" s="37" t="s">
        <v>9</v>
      </c>
      <c r="AB110" s="48" t="s">
        <v>8</v>
      </c>
      <c r="AC110" s="53" t="s">
        <v>54</v>
      </c>
      <c r="AD110" s="53" t="s">
        <v>78</v>
      </c>
      <c r="AE110" s="130" t="s">
        <v>346</v>
      </c>
      <c r="AF110" s="129"/>
      <c r="AG110" s="129"/>
      <c r="AH110" s="129"/>
      <c r="AI110" s="129"/>
      <c r="AJ110" s="129"/>
      <c r="AK110" s="129"/>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row>
    <row r="111" spans="1:60" s="51" customFormat="1" ht="59.25" customHeight="1" x14ac:dyDescent="0.2">
      <c r="A111" s="37" t="s">
        <v>276</v>
      </c>
      <c r="B111" s="139">
        <v>80131502</v>
      </c>
      <c r="C111" s="45" t="s">
        <v>398</v>
      </c>
      <c r="D111" s="138">
        <v>43814</v>
      </c>
      <c r="E111" s="76" t="s">
        <v>50</v>
      </c>
      <c r="F111" s="76" t="s">
        <v>50</v>
      </c>
      <c r="G111" s="76" t="s">
        <v>50</v>
      </c>
      <c r="H111" s="137">
        <v>11.5</v>
      </c>
      <c r="I111" s="136" t="s">
        <v>19</v>
      </c>
      <c r="J111" s="58" t="s">
        <v>43</v>
      </c>
      <c r="K111" s="58" t="s">
        <v>351</v>
      </c>
      <c r="L111" s="43" t="s">
        <v>41</v>
      </c>
      <c r="M111" s="133">
        <f>N111+O111+R111+S111+T111</f>
        <v>213378603.5</v>
      </c>
      <c r="N111" s="184">
        <v>8669509.5</v>
      </c>
      <c r="O111" s="133">
        <f>P111+Q111</f>
        <v>204709094</v>
      </c>
      <c r="P111" s="206">
        <v>0</v>
      </c>
      <c r="Q111" s="184">
        <v>204709094</v>
      </c>
      <c r="R111" s="184"/>
      <c r="S111" s="205"/>
      <c r="T111" s="39"/>
      <c r="U111" s="37" t="s">
        <v>47</v>
      </c>
      <c r="V111" s="37" t="s">
        <v>55</v>
      </c>
      <c r="W111" s="37" t="s">
        <v>273</v>
      </c>
      <c r="X111" s="37" t="s">
        <v>12</v>
      </c>
      <c r="Y111" s="37" t="s">
        <v>11</v>
      </c>
      <c r="Z111" s="37" t="s">
        <v>10</v>
      </c>
      <c r="AA111" s="37" t="s">
        <v>9</v>
      </c>
      <c r="AB111" s="48" t="s">
        <v>8</v>
      </c>
      <c r="AC111" s="53" t="s">
        <v>54</v>
      </c>
      <c r="AD111" s="53" t="s">
        <v>78</v>
      </c>
      <c r="AE111" s="130" t="s">
        <v>346</v>
      </c>
      <c r="AF111" s="129"/>
      <c r="AG111" s="129"/>
      <c r="AH111" s="129"/>
      <c r="AI111" s="129"/>
      <c r="AJ111" s="129"/>
      <c r="AK111" s="129"/>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row>
    <row r="112" spans="1:60" s="51" customFormat="1" ht="44.25" customHeight="1" x14ac:dyDescent="0.2">
      <c r="A112" s="37" t="s">
        <v>276</v>
      </c>
      <c r="B112" s="139">
        <v>80131502</v>
      </c>
      <c r="C112" s="45" t="s">
        <v>397</v>
      </c>
      <c r="D112" s="138">
        <v>43814</v>
      </c>
      <c r="E112" s="76" t="s">
        <v>50</v>
      </c>
      <c r="F112" s="76" t="s">
        <v>50</v>
      </c>
      <c r="G112" s="76" t="s">
        <v>50</v>
      </c>
      <c r="H112" s="137">
        <v>11.5</v>
      </c>
      <c r="I112" s="136" t="s">
        <v>19</v>
      </c>
      <c r="J112" s="58" t="s">
        <v>43</v>
      </c>
      <c r="K112" s="58" t="s">
        <v>316</v>
      </c>
      <c r="L112" s="43" t="s">
        <v>41</v>
      </c>
      <c r="M112" s="133">
        <f>N112+O112+R112+S112+T112</f>
        <v>50095047</v>
      </c>
      <c r="N112" s="184">
        <v>2081800</v>
      </c>
      <c r="O112" s="133">
        <f>P112+Q112</f>
        <v>48013247</v>
      </c>
      <c r="P112" s="173">
        <v>0</v>
      </c>
      <c r="Q112" s="184">
        <v>48013247</v>
      </c>
      <c r="R112" s="184"/>
      <c r="S112" s="39"/>
      <c r="T112" s="39"/>
      <c r="U112" s="37" t="s">
        <v>47</v>
      </c>
      <c r="V112" s="37" t="s">
        <v>55</v>
      </c>
      <c r="W112" s="37" t="s">
        <v>273</v>
      </c>
      <c r="X112" s="37" t="s">
        <v>12</v>
      </c>
      <c r="Y112" s="37" t="s">
        <v>11</v>
      </c>
      <c r="Z112" s="37" t="s">
        <v>10</v>
      </c>
      <c r="AA112" s="37" t="s">
        <v>9</v>
      </c>
      <c r="AB112" s="48" t="s">
        <v>8</v>
      </c>
      <c r="AC112" s="53" t="s">
        <v>54</v>
      </c>
      <c r="AD112" s="53" t="s">
        <v>78</v>
      </c>
      <c r="AE112" s="130" t="s">
        <v>346</v>
      </c>
      <c r="AF112" s="129"/>
      <c r="AG112" s="129"/>
      <c r="AH112" s="129"/>
      <c r="AI112" s="129"/>
      <c r="AJ112" s="129"/>
      <c r="AK112" s="129"/>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row>
    <row r="113" spans="1:60" s="51" customFormat="1" ht="54" customHeight="1" x14ac:dyDescent="0.2">
      <c r="A113" s="37" t="s">
        <v>276</v>
      </c>
      <c r="B113" s="139">
        <v>80131502</v>
      </c>
      <c r="C113" s="130" t="s">
        <v>396</v>
      </c>
      <c r="D113" s="138">
        <v>43814</v>
      </c>
      <c r="E113" s="76" t="s">
        <v>50</v>
      </c>
      <c r="F113" s="76" t="s">
        <v>50</v>
      </c>
      <c r="G113" s="76" t="s">
        <v>50</v>
      </c>
      <c r="H113" s="137">
        <v>11.5</v>
      </c>
      <c r="I113" s="136" t="s">
        <v>19</v>
      </c>
      <c r="J113" s="58" t="s">
        <v>43</v>
      </c>
      <c r="K113" s="58" t="s">
        <v>316</v>
      </c>
      <c r="L113" s="43" t="s">
        <v>41</v>
      </c>
      <c r="M113" s="133">
        <f>N113+O113+R113+S113+T113</f>
        <v>62584113</v>
      </c>
      <c r="N113" s="184">
        <v>2602250</v>
      </c>
      <c r="O113" s="133">
        <f>P113+Q113</f>
        <v>59981863</v>
      </c>
      <c r="P113" s="185"/>
      <c r="Q113" s="184">
        <v>59981863</v>
      </c>
      <c r="R113" s="184"/>
      <c r="S113" s="39"/>
      <c r="T113" s="39"/>
      <c r="U113" s="37" t="s">
        <v>47</v>
      </c>
      <c r="V113" s="37" t="s">
        <v>55</v>
      </c>
      <c r="W113" s="37" t="s">
        <v>273</v>
      </c>
      <c r="X113" s="37" t="s">
        <v>12</v>
      </c>
      <c r="Y113" s="37" t="s">
        <v>11</v>
      </c>
      <c r="Z113" s="37" t="s">
        <v>10</v>
      </c>
      <c r="AA113" s="37" t="s">
        <v>9</v>
      </c>
      <c r="AB113" s="48" t="s">
        <v>8</v>
      </c>
      <c r="AC113" s="53" t="s">
        <v>54</v>
      </c>
      <c r="AD113" s="53" t="s">
        <v>78</v>
      </c>
      <c r="AE113" s="130" t="s">
        <v>346</v>
      </c>
      <c r="AF113" s="129"/>
      <c r="AG113" s="129"/>
      <c r="AH113" s="129"/>
      <c r="AI113" s="129"/>
      <c r="AJ113" s="129"/>
      <c r="AK113" s="129"/>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row>
    <row r="114" spans="1:60" s="51" customFormat="1" ht="43.5" customHeight="1" x14ac:dyDescent="0.2">
      <c r="A114" s="37" t="s">
        <v>276</v>
      </c>
      <c r="B114" s="139">
        <v>80131502</v>
      </c>
      <c r="C114" s="130" t="s">
        <v>395</v>
      </c>
      <c r="D114" s="138">
        <v>43814</v>
      </c>
      <c r="E114" s="76" t="s">
        <v>50</v>
      </c>
      <c r="F114" s="76" t="s">
        <v>50</v>
      </c>
      <c r="G114" s="76" t="s">
        <v>50</v>
      </c>
      <c r="H114" s="137">
        <v>11.5</v>
      </c>
      <c r="I114" s="136" t="s">
        <v>19</v>
      </c>
      <c r="J114" s="58" t="s">
        <v>43</v>
      </c>
      <c r="K114" s="58" t="s">
        <v>316</v>
      </c>
      <c r="L114" s="43" t="s">
        <v>41</v>
      </c>
      <c r="M114" s="133">
        <f>N114+O114+R114+S114+T114</f>
        <v>62584113</v>
      </c>
      <c r="N114" s="184">
        <v>2602250</v>
      </c>
      <c r="O114" s="133">
        <f>P114+Q114</f>
        <v>59981863</v>
      </c>
      <c r="P114" s="185"/>
      <c r="Q114" s="184">
        <v>59981863</v>
      </c>
      <c r="R114" s="184"/>
      <c r="S114" s="39"/>
      <c r="T114" s="39"/>
      <c r="U114" s="37" t="s">
        <v>47</v>
      </c>
      <c r="V114" s="37" t="s">
        <v>55</v>
      </c>
      <c r="W114" s="37" t="s">
        <v>273</v>
      </c>
      <c r="X114" s="37" t="s">
        <v>12</v>
      </c>
      <c r="Y114" s="37" t="s">
        <v>11</v>
      </c>
      <c r="Z114" s="37" t="s">
        <v>10</v>
      </c>
      <c r="AA114" s="37" t="s">
        <v>9</v>
      </c>
      <c r="AB114" s="48" t="s">
        <v>8</v>
      </c>
      <c r="AC114" s="53" t="s">
        <v>54</v>
      </c>
      <c r="AD114" s="53" t="s">
        <v>78</v>
      </c>
      <c r="AE114" s="130" t="s">
        <v>346</v>
      </c>
      <c r="AF114" s="129"/>
      <c r="AG114" s="129"/>
      <c r="AH114" s="129"/>
      <c r="AI114" s="129"/>
      <c r="AJ114" s="129"/>
      <c r="AK114" s="129"/>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row>
    <row r="115" spans="1:60" s="51" customFormat="1" ht="40.5" customHeight="1" x14ac:dyDescent="0.2">
      <c r="A115" s="37" t="s">
        <v>276</v>
      </c>
      <c r="B115" s="139">
        <v>80131502</v>
      </c>
      <c r="C115" s="130" t="s">
        <v>394</v>
      </c>
      <c r="D115" s="138">
        <v>43814</v>
      </c>
      <c r="E115" s="76" t="s">
        <v>50</v>
      </c>
      <c r="F115" s="76" t="s">
        <v>50</v>
      </c>
      <c r="G115" s="76" t="s">
        <v>50</v>
      </c>
      <c r="H115" s="137">
        <v>11.5</v>
      </c>
      <c r="I115" s="136" t="s">
        <v>19</v>
      </c>
      <c r="J115" s="58" t="s">
        <v>43</v>
      </c>
      <c r="K115" s="58" t="s">
        <v>316</v>
      </c>
      <c r="L115" s="43" t="s">
        <v>41</v>
      </c>
      <c r="M115" s="133">
        <f>N115+O115+R115+S115+T115</f>
        <v>103009025</v>
      </c>
      <c r="N115" s="184">
        <v>4271280</v>
      </c>
      <c r="O115" s="133">
        <f>P115+Q115</f>
        <v>98737745</v>
      </c>
      <c r="P115" s="204"/>
      <c r="Q115" s="184">
        <v>98737745</v>
      </c>
      <c r="R115" s="184"/>
      <c r="S115" s="39"/>
      <c r="T115" s="39"/>
      <c r="U115" s="37" t="s">
        <v>47</v>
      </c>
      <c r="V115" s="37" t="s">
        <v>55</v>
      </c>
      <c r="W115" s="37" t="s">
        <v>273</v>
      </c>
      <c r="X115" s="37" t="s">
        <v>12</v>
      </c>
      <c r="Y115" s="37" t="s">
        <v>11</v>
      </c>
      <c r="Z115" s="37" t="s">
        <v>10</v>
      </c>
      <c r="AA115" s="37" t="s">
        <v>9</v>
      </c>
      <c r="AB115" s="48" t="s">
        <v>8</v>
      </c>
      <c r="AC115" s="53" t="s">
        <v>54</v>
      </c>
      <c r="AD115" s="53" t="s">
        <v>78</v>
      </c>
      <c r="AE115" s="130" t="s">
        <v>346</v>
      </c>
      <c r="AF115" s="129"/>
      <c r="AG115" s="129"/>
      <c r="AH115" s="129"/>
      <c r="AI115" s="129"/>
      <c r="AJ115" s="129"/>
      <c r="AK115" s="129"/>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row>
    <row r="116" spans="1:60" s="51" customFormat="1" ht="39.950000000000003" customHeight="1" x14ac:dyDescent="0.2">
      <c r="A116" s="37" t="s">
        <v>276</v>
      </c>
      <c r="B116" s="139">
        <v>80131502</v>
      </c>
      <c r="C116" s="45" t="s">
        <v>393</v>
      </c>
      <c r="D116" s="138">
        <v>43814</v>
      </c>
      <c r="E116" s="76" t="s">
        <v>50</v>
      </c>
      <c r="F116" s="76" t="s">
        <v>50</v>
      </c>
      <c r="G116" s="76" t="s">
        <v>50</v>
      </c>
      <c r="H116" s="174">
        <v>11</v>
      </c>
      <c r="I116" s="136" t="s">
        <v>19</v>
      </c>
      <c r="J116" s="58" t="s">
        <v>43</v>
      </c>
      <c r="K116" s="58" t="s">
        <v>316</v>
      </c>
      <c r="L116" s="43" t="s">
        <v>41</v>
      </c>
      <c r="M116" s="133">
        <f>N116+O116+R116+S116+T116</f>
        <v>42450694</v>
      </c>
      <c r="N116" s="134">
        <v>3389277</v>
      </c>
      <c r="O116" s="133">
        <f>P116+Q116</f>
        <v>39061417</v>
      </c>
      <c r="P116" s="175">
        <v>39061417</v>
      </c>
      <c r="Q116" s="39"/>
      <c r="R116" s="134"/>
      <c r="S116" s="39"/>
      <c r="T116" s="39"/>
      <c r="U116" s="37" t="s">
        <v>47</v>
      </c>
      <c r="V116" s="37" t="s">
        <v>55</v>
      </c>
      <c r="W116" s="37" t="s">
        <v>273</v>
      </c>
      <c r="X116" s="37" t="s">
        <v>12</v>
      </c>
      <c r="Y116" s="37" t="s">
        <v>11</v>
      </c>
      <c r="Z116" s="37" t="s">
        <v>10</v>
      </c>
      <c r="AA116" s="37" t="s">
        <v>9</v>
      </c>
      <c r="AB116" s="48" t="s">
        <v>8</v>
      </c>
      <c r="AC116" s="53" t="s">
        <v>54</v>
      </c>
      <c r="AD116" s="53" t="s">
        <v>78</v>
      </c>
      <c r="AE116" s="130" t="s">
        <v>314</v>
      </c>
      <c r="AF116" s="129"/>
      <c r="AG116" s="129"/>
      <c r="AH116" s="129"/>
      <c r="AI116" s="129"/>
      <c r="AJ116" s="129"/>
      <c r="AK116" s="129"/>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row>
    <row r="117" spans="1:60" s="51" customFormat="1" ht="39.950000000000003" customHeight="1" x14ac:dyDescent="0.2">
      <c r="A117" s="37" t="s">
        <v>276</v>
      </c>
      <c r="B117" s="139">
        <v>80131502</v>
      </c>
      <c r="C117" s="45" t="s">
        <v>392</v>
      </c>
      <c r="D117" s="138">
        <v>43830</v>
      </c>
      <c r="E117" s="76" t="s">
        <v>50</v>
      </c>
      <c r="F117" s="76" t="s">
        <v>50</v>
      </c>
      <c r="G117" s="76" t="s">
        <v>50</v>
      </c>
      <c r="H117" s="174">
        <v>15</v>
      </c>
      <c r="I117" s="136" t="s">
        <v>282</v>
      </c>
      <c r="J117" s="58" t="s">
        <v>43</v>
      </c>
      <c r="K117" s="58" t="s">
        <v>316</v>
      </c>
      <c r="L117" s="43" t="s">
        <v>41</v>
      </c>
      <c r="M117" s="133">
        <f>N117+O117+R117+S117+T117</f>
        <v>1748528</v>
      </c>
      <c r="N117" s="134"/>
      <c r="O117" s="133">
        <f>P117+Q117</f>
        <v>1748528</v>
      </c>
      <c r="P117" s="133">
        <v>1748528</v>
      </c>
      <c r="Q117" s="39"/>
      <c r="R117" s="134"/>
      <c r="S117" s="39"/>
      <c r="T117" s="39"/>
      <c r="U117" s="37" t="s">
        <v>47</v>
      </c>
      <c r="V117" s="37" t="s">
        <v>55</v>
      </c>
      <c r="W117" s="37" t="s">
        <v>273</v>
      </c>
      <c r="X117" s="37" t="s">
        <v>12</v>
      </c>
      <c r="Y117" s="37" t="s">
        <v>11</v>
      </c>
      <c r="Z117" s="37" t="s">
        <v>10</v>
      </c>
      <c r="AA117" s="37" t="s">
        <v>9</v>
      </c>
      <c r="AB117" s="48" t="s">
        <v>8</v>
      </c>
      <c r="AC117" s="53" t="s">
        <v>7</v>
      </c>
      <c r="AD117" s="53" t="s">
        <v>78</v>
      </c>
      <c r="AE117" s="130" t="s">
        <v>314</v>
      </c>
      <c r="AF117" s="129"/>
      <c r="AG117" s="129"/>
      <c r="AH117" s="129"/>
      <c r="AI117" s="129"/>
      <c r="AJ117" s="129"/>
      <c r="AK117" s="129"/>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row>
    <row r="118" spans="1:60" s="51" customFormat="1" ht="39.950000000000003" customHeight="1" x14ac:dyDescent="0.2">
      <c r="A118" s="37" t="s">
        <v>276</v>
      </c>
      <c r="B118" s="139">
        <v>80131502</v>
      </c>
      <c r="C118" s="45" t="s">
        <v>391</v>
      </c>
      <c r="D118" s="138">
        <v>43814</v>
      </c>
      <c r="E118" s="76" t="s">
        <v>50</v>
      </c>
      <c r="F118" s="76" t="s">
        <v>50</v>
      </c>
      <c r="G118" s="76" t="s">
        <v>50</v>
      </c>
      <c r="H118" s="174">
        <v>11</v>
      </c>
      <c r="I118" s="136" t="s">
        <v>19</v>
      </c>
      <c r="J118" s="58" t="s">
        <v>43</v>
      </c>
      <c r="K118" s="58" t="s">
        <v>316</v>
      </c>
      <c r="L118" s="43" t="s">
        <v>41</v>
      </c>
      <c r="M118" s="133">
        <f>N118+O118+R118+S118+T118</f>
        <v>54828859</v>
      </c>
      <c r="N118" s="134">
        <v>5090494</v>
      </c>
      <c r="O118" s="133">
        <f>P118+Q118</f>
        <v>49738365</v>
      </c>
      <c r="P118" s="175">
        <v>49738365</v>
      </c>
      <c r="Q118" s="39"/>
      <c r="R118" s="134"/>
      <c r="S118" s="39"/>
      <c r="T118" s="39"/>
      <c r="U118" s="37" t="s">
        <v>47</v>
      </c>
      <c r="V118" s="37" t="s">
        <v>55</v>
      </c>
      <c r="W118" s="37" t="s">
        <v>273</v>
      </c>
      <c r="X118" s="37" t="s">
        <v>12</v>
      </c>
      <c r="Y118" s="37" t="s">
        <v>11</v>
      </c>
      <c r="Z118" s="37" t="s">
        <v>10</v>
      </c>
      <c r="AA118" s="37" t="s">
        <v>9</v>
      </c>
      <c r="AB118" s="48" t="s">
        <v>8</v>
      </c>
      <c r="AC118" s="53" t="s">
        <v>54</v>
      </c>
      <c r="AD118" s="53" t="s">
        <v>78</v>
      </c>
      <c r="AE118" s="130" t="s">
        <v>314</v>
      </c>
      <c r="AF118" s="129"/>
      <c r="AG118" s="129"/>
      <c r="AH118" s="129"/>
      <c r="AI118" s="129"/>
      <c r="AJ118" s="129"/>
      <c r="AK118" s="129"/>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row>
    <row r="119" spans="1:60" s="51" customFormat="1" ht="47.25" customHeight="1" x14ac:dyDescent="0.2">
      <c r="A119" s="37" t="s">
        <v>276</v>
      </c>
      <c r="B119" s="139">
        <v>80131502</v>
      </c>
      <c r="C119" s="45" t="s">
        <v>390</v>
      </c>
      <c r="D119" s="138">
        <v>43814</v>
      </c>
      <c r="E119" s="76" t="s">
        <v>50</v>
      </c>
      <c r="F119" s="76" t="s">
        <v>50</v>
      </c>
      <c r="G119" s="76" t="s">
        <v>50</v>
      </c>
      <c r="H119" s="174">
        <v>11</v>
      </c>
      <c r="I119" s="136" t="s">
        <v>19</v>
      </c>
      <c r="J119" s="58" t="s">
        <v>43</v>
      </c>
      <c r="K119" s="58" t="s">
        <v>316</v>
      </c>
      <c r="L119" s="43" t="s">
        <v>41</v>
      </c>
      <c r="M119" s="133">
        <f>N119+O119+R119+S119+T119</f>
        <v>88844797</v>
      </c>
      <c r="N119" s="134">
        <v>8248646</v>
      </c>
      <c r="O119" s="133">
        <f>P119+Q119</f>
        <v>80596151</v>
      </c>
      <c r="P119" s="175">
        <v>80596151</v>
      </c>
      <c r="Q119" s="39"/>
      <c r="R119" s="134"/>
      <c r="S119" s="39"/>
      <c r="T119" s="39"/>
      <c r="U119" s="37" t="s">
        <v>47</v>
      </c>
      <c r="V119" s="37" t="s">
        <v>55</v>
      </c>
      <c r="W119" s="37" t="s">
        <v>273</v>
      </c>
      <c r="X119" s="37" t="s">
        <v>12</v>
      </c>
      <c r="Y119" s="37" t="s">
        <v>11</v>
      </c>
      <c r="Z119" s="37" t="s">
        <v>10</v>
      </c>
      <c r="AA119" s="37" t="s">
        <v>9</v>
      </c>
      <c r="AB119" s="48" t="s">
        <v>8</v>
      </c>
      <c r="AC119" s="53" t="s">
        <v>54</v>
      </c>
      <c r="AD119" s="53" t="s">
        <v>78</v>
      </c>
      <c r="AE119" s="130" t="s">
        <v>314</v>
      </c>
      <c r="AF119" s="129"/>
      <c r="AG119" s="129"/>
      <c r="AH119" s="129"/>
      <c r="AI119" s="129"/>
      <c r="AJ119" s="129"/>
      <c r="AK119" s="129"/>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row>
    <row r="120" spans="1:60" s="51" customFormat="1" ht="39.950000000000003" customHeight="1" x14ac:dyDescent="0.2">
      <c r="A120" s="37" t="s">
        <v>276</v>
      </c>
      <c r="B120" s="139">
        <v>80131502</v>
      </c>
      <c r="C120" s="45" t="s">
        <v>389</v>
      </c>
      <c r="D120" s="138">
        <v>43814</v>
      </c>
      <c r="E120" s="76" t="s">
        <v>50</v>
      </c>
      <c r="F120" s="76" t="s">
        <v>50</v>
      </c>
      <c r="G120" s="76" t="s">
        <v>50</v>
      </c>
      <c r="H120" s="174">
        <v>11</v>
      </c>
      <c r="I120" s="136" t="s">
        <v>19</v>
      </c>
      <c r="J120" s="58" t="s">
        <v>43</v>
      </c>
      <c r="K120" s="58" t="s">
        <v>316</v>
      </c>
      <c r="L120" s="43" t="s">
        <v>41</v>
      </c>
      <c r="M120" s="133">
        <f>N120+O120+R120+S120+T120</f>
        <v>169612796</v>
      </c>
      <c r="N120" s="134">
        <v>15747416</v>
      </c>
      <c r="O120" s="133">
        <f>P120+Q120</f>
        <v>153865380</v>
      </c>
      <c r="P120" s="175">
        <v>153865380</v>
      </c>
      <c r="Q120" s="39"/>
      <c r="R120" s="134"/>
      <c r="S120" s="39"/>
      <c r="T120" s="39"/>
      <c r="U120" s="37" t="s">
        <v>47</v>
      </c>
      <c r="V120" s="37" t="s">
        <v>55</v>
      </c>
      <c r="W120" s="37" t="s">
        <v>273</v>
      </c>
      <c r="X120" s="37" t="s">
        <v>12</v>
      </c>
      <c r="Y120" s="37" t="s">
        <v>11</v>
      </c>
      <c r="Z120" s="37" t="s">
        <v>10</v>
      </c>
      <c r="AA120" s="37" t="s">
        <v>9</v>
      </c>
      <c r="AB120" s="48" t="s">
        <v>8</v>
      </c>
      <c r="AC120" s="53" t="s">
        <v>54</v>
      </c>
      <c r="AD120" s="53" t="s">
        <v>78</v>
      </c>
      <c r="AE120" s="130" t="s">
        <v>314</v>
      </c>
      <c r="AF120" s="129"/>
      <c r="AG120" s="129"/>
      <c r="AH120" s="129"/>
      <c r="AI120" s="129"/>
      <c r="AJ120" s="129"/>
      <c r="AK120" s="129"/>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row>
    <row r="121" spans="1:60" s="51" customFormat="1" ht="39.950000000000003" customHeight="1" x14ac:dyDescent="0.2">
      <c r="A121" s="37" t="s">
        <v>276</v>
      </c>
      <c r="B121" s="139">
        <v>80131502</v>
      </c>
      <c r="C121" s="45" t="s">
        <v>388</v>
      </c>
      <c r="D121" s="138">
        <v>43814</v>
      </c>
      <c r="E121" s="76" t="s">
        <v>50</v>
      </c>
      <c r="F121" s="76" t="s">
        <v>50</v>
      </c>
      <c r="G121" s="76" t="s">
        <v>50</v>
      </c>
      <c r="H121" s="174">
        <v>11</v>
      </c>
      <c r="I121" s="136" t="s">
        <v>19</v>
      </c>
      <c r="J121" s="58" t="s">
        <v>43</v>
      </c>
      <c r="K121" s="58" t="s">
        <v>316</v>
      </c>
      <c r="L121" s="43" t="s">
        <v>41</v>
      </c>
      <c r="M121" s="133">
        <f>N121+O121+R121+S121+T121</f>
        <v>114610188</v>
      </c>
      <c r="N121" s="134">
        <v>10640791.359239999</v>
      </c>
      <c r="O121" s="133">
        <f>P121+Q121</f>
        <v>103969396.64076</v>
      </c>
      <c r="P121" s="175">
        <v>103969396.64076</v>
      </c>
      <c r="Q121" s="39"/>
      <c r="R121" s="134"/>
      <c r="S121" s="39"/>
      <c r="T121" s="39"/>
      <c r="U121" s="37" t="s">
        <v>47</v>
      </c>
      <c r="V121" s="37" t="s">
        <v>55</v>
      </c>
      <c r="W121" s="37" t="s">
        <v>273</v>
      </c>
      <c r="X121" s="37" t="s">
        <v>12</v>
      </c>
      <c r="Y121" s="37" t="s">
        <v>11</v>
      </c>
      <c r="Z121" s="37" t="s">
        <v>10</v>
      </c>
      <c r="AA121" s="37" t="s">
        <v>9</v>
      </c>
      <c r="AB121" s="48" t="s">
        <v>8</v>
      </c>
      <c r="AC121" s="53" t="s">
        <v>54</v>
      </c>
      <c r="AD121" s="53" t="s">
        <v>78</v>
      </c>
      <c r="AE121" s="130" t="s">
        <v>314</v>
      </c>
      <c r="AF121" s="129"/>
      <c r="AG121" s="129"/>
      <c r="AH121" s="129"/>
      <c r="AI121" s="129"/>
      <c r="AJ121" s="129"/>
      <c r="AK121" s="129"/>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row>
    <row r="122" spans="1:60" s="51" customFormat="1" ht="39.950000000000003" customHeight="1" x14ac:dyDescent="0.2">
      <c r="A122" s="37" t="s">
        <v>276</v>
      </c>
      <c r="B122" s="139">
        <v>80131502</v>
      </c>
      <c r="C122" s="45" t="s">
        <v>387</v>
      </c>
      <c r="D122" s="138">
        <v>43814</v>
      </c>
      <c r="E122" s="76" t="s">
        <v>50</v>
      </c>
      <c r="F122" s="76" t="s">
        <v>50</v>
      </c>
      <c r="G122" s="76" t="s">
        <v>50</v>
      </c>
      <c r="H122" s="174">
        <v>11</v>
      </c>
      <c r="I122" s="136" t="s">
        <v>19</v>
      </c>
      <c r="J122" s="58" t="s">
        <v>43</v>
      </c>
      <c r="K122" s="58" t="s">
        <v>316</v>
      </c>
      <c r="L122" s="43" t="s">
        <v>41</v>
      </c>
      <c r="M122" s="133">
        <f>N122+O122+R122+S122+T122</f>
        <v>37482500</v>
      </c>
      <c r="N122" s="134">
        <v>3480000</v>
      </c>
      <c r="O122" s="133">
        <f>P122+Q122</f>
        <v>34002500</v>
      </c>
      <c r="P122" s="175">
        <v>34002500</v>
      </c>
      <c r="Q122" s="39"/>
      <c r="R122" s="131"/>
      <c r="S122" s="39"/>
      <c r="T122" s="39"/>
      <c r="U122" s="37" t="s">
        <v>47</v>
      </c>
      <c r="V122" s="37" t="s">
        <v>55</v>
      </c>
      <c r="W122" s="37" t="s">
        <v>273</v>
      </c>
      <c r="X122" s="37" t="s">
        <v>12</v>
      </c>
      <c r="Y122" s="37" t="s">
        <v>11</v>
      </c>
      <c r="Z122" s="37" t="s">
        <v>10</v>
      </c>
      <c r="AA122" s="37" t="s">
        <v>9</v>
      </c>
      <c r="AB122" s="48" t="s">
        <v>8</v>
      </c>
      <c r="AC122" s="53" t="s">
        <v>54</v>
      </c>
      <c r="AD122" s="53" t="s">
        <v>78</v>
      </c>
      <c r="AE122" s="130" t="s">
        <v>314</v>
      </c>
      <c r="AF122" s="129"/>
      <c r="AG122" s="129"/>
      <c r="AH122" s="129"/>
      <c r="AI122" s="129"/>
      <c r="AJ122" s="129"/>
      <c r="AK122" s="129"/>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row>
    <row r="123" spans="1:60" s="51" customFormat="1" ht="39.950000000000003" customHeight="1" x14ac:dyDescent="0.2">
      <c r="A123" s="37" t="s">
        <v>276</v>
      </c>
      <c r="B123" s="139">
        <v>80131502</v>
      </c>
      <c r="C123" s="45" t="s">
        <v>386</v>
      </c>
      <c r="D123" s="138">
        <v>43830</v>
      </c>
      <c r="E123" s="76" t="s">
        <v>50</v>
      </c>
      <c r="F123" s="76" t="s">
        <v>50</v>
      </c>
      <c r="G123" s="76" t="s">
        <v>50</v>
      </c>
      <c r="H123" s="174">
        <v>15</v>
      </c>
      <c r="I123" s="136" t="s">
        <v>282</v>
      </c>
      <c r="J123" s="58" t="s">
        <v>43</v>
      </c>
      <c r="K123" s="58" t="s">
        <v>316</v>
      </c>
      <c r="L123" s="43" t="s">
        <v>41</v>
      </c>
      <c r="M123" s="133">
        <f>N123+O123+R123+S123+T123</f>
        <v>1496110</v>
      </c>
      <c r="N123" s="134"/>
      <c r="O123" s="133">
        <f>P123+Q123</f>
        <v>1496110</v>
      </c>
      <c r="P123" s="175">
        <v>1496110</v>
      </c>
      <c r="Q123" s="39"/>
      <c r="R123" s="131"/>
      <c r="S123" s="39"/>
      <c r="T123" s="39"/>
      <c r="U123" s="37" t="s">
        <v>47</v>
      </c>
      <c r="V123" s="37" t="s">
        <v>55</v>
      </c>
      <c r="W123" s="37" t="s">
        <v>273</v>
      </c>
      <c r="X123" s="37" t="s">
        <v>12</v>
      </c>
      <c r="Y123" s="37" t="s">
        <v>11</v>
      </c>
      <c r="Z123" s="37" t="s">
        <v>10</v>
      </c>
      <c r="AA123" s="37" t="s">
        <v>9</v>
      </c>
      <c r="AB123" s="48" t="s">
        <v>8</v>
      </c>
      <c r="AC123" s="53" t="s">
        <v>7</v>
      </c>
      <c r="AD123" s="53" t="s">
        <v>78</v>
      </c>
      <c r="AE123" s="130" t="s">
        <v>314</v>
      </c>
      <c r="AF123" s="129"/>
      <c r="AG123" s="129"/>
      <c r="AH123" s="129"/>
      <c r="AI123" s="129"/>
      <c r="AJ123" s="129"/>
      <c r="AK123" s="129"/>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row>
    <row r="124" spans="1:60" s="51" customFormat="1" ht="39.950000000000003" customHeight="1" x14ac:dyDescent="0.2">
      <c r="A124" s="37" t="s">
        <v>276</v>
      </c>
      <c r="B124" s="139">
        <v>80131502</v>
      </c>
      <c r="C124" s="45" t="s">
        <v>385</v>
      </c>
      <c r="D124" s="138">
        <v>43814</v>
      </c>
      <c r="E124" s="76" t="s">
        <v>50</v>
      </c>
      <c r="F124" s="76" t="s">
        <v>50</v>
      </c>
      <c r="G124" s="76" t="s">
        <v>50</v>
      </c>
      <c r="H124" s="174">
        <v>11</v>
      </c>
      <c r="I124" s="136" t="s">
        <v>19</v>
      </c>
      <c r="J124" s="58" t="s">
        <v>43</v>
      </c>
      <c r="K124" s="58" t="s">
        <v>316</v>
      </c>
      <c r="L124" s="43" t="s">
        <v>41</v>
      </c>
      <c r="M124" s="133">
        <f>N124+O124+R124+S124+T124</f>
        <v>125998083</v>
      </c>
      <c r="N124" s="134">
        <v>11698081.370639998</v>
      </c>
      <c r="O124" s="133">
        <f>P124+Q124</f>
        <v>114300001.62936001</v>
      </c>
      <c r="P124" s="175">
        <v>114300001.62936001</v>
      </c>
      <c r="Q124" s="39"/>
      <c r="R124" s="131"/>
      <c r="S124" s="39"/>
      <c r="T124" s="39"/>
      <c r="U124" s="37" t="s">
        <v>47</v>
      </c>
      <c r="V124" s="37" t="s">
        <v>55</v>
      </c>
      <c r="W124" s="37" t="s">
        <v>273</v>
      </c>
      <c r="X124" s="37" t="s">
        <v>12</v>
      </c>
      <c r="Y124" s="37" t="s">
        <v>11</v>
      </c>
      <c r="Z124" s="37" t="s">
        <v>10</v>
      </c>
      <c r="AA124" s="37" t="s">
        <v>9</v>
      </c>
      <c r="AB124" s="48" t="s">
        <v>8</v>
      </c>
      <c r="AC124" s="53" t="s">
        <v>54</v>
      </c>
      <c r="AD124" s="53" t="s">
        <v>78</v>
      </c>
      <c r="AE124" s="130" t="s">
        <v>314</v>
      </c>
      <c r="AF124" s="129"/>
      <c r="AG124" s="129"/>
      <c r="AH124" s="129"/>
      <c r="AI124" s="129"/>
      <c r="AJ124" s="129"/>
      <c r="AK124" s="129"/>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row>
    <row r="125" spans="1:60" s="51" customFormat="1" ht="39.950000000000003" customHeight="1" x14ac:dyDescent="0.2">
      <c r="A125" s="37" t="s">
        <v>276</v>
      </c>
      <c r="B125" s="139">
        <v>80131502</v>
      </c>
      <c r="C125" s="45" t="s">
        <v>384</v>
      </c>
      <c r="D125" s="138">
        <v>43814</v>
      </c>
      <c r="E125" s="76" t="s">
        <v>50</v>
      </c>
      <c r="F125" s="76" t="s">
        <v>50</v>
      </c>
      <c r="G125" s="76" t="s">
        <v>50</v>
      </c>
      <c r="H125" s="174">
        <v>11</v>
      </c>
      <c r="I125" s="136" t="s">
        <v>19</v>
      </c>
      <c r="J125" s="58" t="s">
        <v>43</v>
      </c>
      <c r="K125" s="58" t="s">
        <v>316</v>
      </c>
      <c r="L125" s="43" t="s">
        <v>41</v>
      </c>
      <c r="M125" s="133">
        <f>N125+O125+R125+S125+T125</f>
        <v>78281250</v>
      </c>
      <c r="N125" s="134">
        <v>6250000</v>
      </c>
      <c r="O125" s="133">
        <f>P125+Q125</f>
        <v>72031250</v>
      </c>
      <c r="P125" s="175">
        <v>72031250</v>
      </c>
      <c r="Q125" s="39"/>
      <c r="R125" s="131"/>
      <c r="S125" s="39"/>
      <c r="T125" s="39"/>
      <c r="U125" s="37" t="s">
        <v>47</v>
      </c>
      <c r="V125" s="37" t="s">
        <v>55</v>
      </c>
      <c r="W125" s="37" t="s">
        <v>273</v>
      </c>
      <c r="X125" s="37" t="s">
        <v>12</v>
      </c>
      <c r="Y125" s="37" t="s">
        <v>11</v>
      </c>
      <c r="Z125" s="37" t="s">
        <v>10</v>
      </c>
      <c r="AA125" s="37" t="s">
        <v>9</v>
      </c>
      <c r="AB125" s="48" t="s">
        <v>8</v>
      </c>
      <c r="AC125" s="53" t="s">
        <v>54</v>
      </c>
      <c r="AD125" s="53" t="s">
        <v>78</v>
      </c>
      <c r="AE125" s="130" t="s">
        <v>314</v>
      </c>
      <c r="AF125" s="129"/>
      <c r="AG125" s="129"/>
      <c r="AH125" s="129"/>
      <c r="AI125" s="129"/>
      <c r="AJ125" s="129"/>
      <c r="AK125" s="129"/>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row>
    <row r="126" spans="1:60" s="51" customFormat="1" ht="39.950000000000003" customHeight="1" x14ac:dyDescent="0.2">
      <c r="A126" s="37" t="s">
        <v>276</v>
      </c>
      <c r="B126" s="139">
        <v>80131502</v>
      </c>
      <c r="C126" s="45" t="s">
        <v>383</v>
      </c>
      <c r="D126" s="138">
        <v>43814</v>
      </c>
      <c r="E126" s="76" t="s">
        <v>50</v>
      </c>
      <c r="F126" s="76" t="s">
        <v>50</v>
      </c>
      <c r="G126" s="76" t="s">
        <v>50</v>
      </c>
      <c r="H126" s="174">
        <v>11</v>
      </c>
      <c r="I126" s="136" t="s">
        <v>19</v>
      </c>
      <c r="J126" s="58" t="s">
        <v>43</v>
      </c>
      <c r="K126" s="58" t="s">
        <v>316</v>
      </c>
      <c r="L126" s="43" t="s">
        <v>41</v>
      </c>
      <c r="M126" s="133">
        <f>N126+O126+R126+S126+T126</f>
        <v>65033675.799999997</v>
      </c>
      <c r="N126" s="134">
        <v>6037942.7999999998</v>
      </c>
      <c r="O126" s="133">
        <f>P126+Q126</f>
        <v>58995733</v>
      </c>
      <c r="P126" s="173">
        <v>58995733</v>
      </c>
      <c r="Q126" s="39"/>
      <c r="R126" s="178"/>
      <c r="S126" s="39"/>
      <c r="T126" s="39"/>
      <c r="U126" s="37" t="s">
        <v>47</v>
      </c>
      <c r="V126" s="37" t="s">
        <v>55</v>
      </c>
      <c r="W126" s="37" t="s">
        <v>273</v>
      </c>
      <c r="X126" s="37" t="s">
        <v>12</v>
      </c>
      <c r="Y126" s="37" t="s">
        <v>11</v>
      </c>
      <c r="Z126" s="37" t="s">
        <v>10</v>
      </c>
      <c r="AA126" s="37" t="s">
        <v>9</v>
      </c>
      <c r="AB126" s="48" t="s">
        <v>8</v>
      </c>
      <c r="AC126" s="53" t="s">
        <v>54</v>
      </c>
      <c r="AD126" s="53" t="s">
        <v>78</v>
      </c>
      <c r="AE126" s="130" t="s">
        <v>314</v>
      </c>
      <c r="AF126" s="129"/>
      <c r="AG126" s="129"/>
      <c r="AH126" s="129"/>
      <c r="AI126" s="129"/>
      <c r="AJ126" s="129"/>
      <c r="AK126" s="129"/>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row>
    <row r="127" spans="1:60" s="51" customFormat="1" ht="39.950000000000003" customHeight="1" x14ac:dyDescent="0.2">
      <c r="A127" s="37" t="s">
        <v>276</v>
      </c>
      <c r="B127" s="139">
        <v>80131502</v>
      </c>
      <c r="C127" s="45" t="s">
        <v>382</v>
      </c>
      <c r="D127" s="203">
        <v>43646</v>
      </c>
      <c r="E127" s="76" t="s">
        <v>50</v>
      </c>
      <c r="F127" s="76" t="s">
        <v>50</v>
      </c>
      <c r="G127" s="76" t="s">
        <v>50</v>
      </c>
      <c r="H127" s="174">
        <v>11</v>
      </c>
      <c r="I127" s="136" t="s">
        <v>19</v>
      </c>
      <c r="J127" s="58" t="s">
        <v>43</v>
      </c>
      <c r="K127" s="58" t="s">
        <v>316</v>
      </c>
      <c r="L127" s="43" t="s">
        <v>41</v>
      </c>
      <c r="M127" s="133">
        <f>N127+O127+R127+S127+T127</f>
        <v>30721306</v>
      </c>
      <c r="N127" s="134">
        <v>4388758</v>
      </c>
      <c r="O127" s="133">
        <f>P127+Q127</f>
        <v>26332548</v>
      </c>
      <c r="P127" s="175">
        <v>26332548</v>
      </c>
      <c r="Q127" s="39"/>
      <c r="R127" s="131"/>
      <c r="S127" s="39"/>
      <c r="T127" s="39"/>
      <c r="U127" s="37" t="s">
        <v>47</v>
      </c>
      <c r="V127" s="37" t="s">
        <v>55</v>
      </c>
      <c r="W127" s="37" t="s">
        <v>273</v>
      </c>
      <c r="X127" s="37" t="s">
        <v>12</v>
      </c>
      <c r="Y127" s="37" t="s">
        <v>11</v>
      </c>
      <c r="Z127" s="37" t="s">
        <v>10</v>
      </c>
      <c r="AA127" s="37" t="s">
        <v>9</v>
      </c>
      <c r="AB127" s="48" t="s">
        <v>8</v>
      </c>
      <c r="AC127" s="53" t="s">
        <v>54</v>
      </c>
      <c r="AD127" s="53" t="s">
        <v>78</v>
      </c>
      <c r="AE127" s="130" t="s">
        <v>314</v>
      </c>
      <c r="AF127" s="129"/>
      <c r="AG127" s="129"/>
      <c r="AH127" s="129"/>
      <c r="AI127" s="129"/>
      <c r="AJ127" s="129"/>
      <c r="AK127" s="129"/>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row>
    <row r="128" spans="1:60" s="51" customFormat="1" ht="39.950000000000003" customHeight="1" x14ac:dyDescent="0.2">
      <c r="A128" s="37" t="s">
        <v>276</v>
      </c>
      <c r="B128" s="139">
        <v>80131502</v>
      </c>
      <c r="C128" s="45" t="s">
        <v>381</v>
      </c>
      <c r="D128" s="138">
        <v>43814</v>
      </c>
      <c r="E128" s="76" t="s">
        <v>50</v>
      </c>
      <c r="F128" s="76" t="s">
        <v>50</v>
      </c>
      <c r="G128" s="76" t="s">
        <v>50</v>
      </c>
      <c r="H128" s="174">
        <v>11</v>
      </c>
      <c r="I128" s="136" t="s">
        <v>19</v>
      </c>
      <c r="J128" s="58" t="s">
        <v>43</v>
      </c>
      <c r="K128" s="58" t="s">
        <v>316</v>
      </c>
      <c r="L128" s="43" t="s">
        <v>41</v>
      </c>
      <c r="M128" s="133">
        <f>N128+O128+R128+S128+T128</f>
        <v>81526453</v>
      </c>
      <c r="N128" s="134">
        <v>6259229</v>
      </c>
      <c r="O128" s="133">
        <f>P128+Q128</f>
        <v>75267224</v>
      </c>
      <c r="P128" s="175">
        <v>75267224</v>
      </c>
      <c r="Q128" s="39"/>
      <c r="R128" s="131"/>
      <c r="S128" s="39"/>
      <c r="T128" s="39"/>
      <c r="U128" s="37" t="s">
        <v>47</v>
      </c>
      <c r="V128" s="37" t="s">
        <v>55</v>
      </c>
      <c r="W128" s="37" t="s">
        <v>273</v>
      </c>
      <c r="X128" s="37" t="s">
        <v>12</v>
      </c>
      <c r="Y128" s="37" t="s">
        <v>11</v>
      </c>
      <c r="Z128" s="37" t="s">
        <v>10</v>
      </c>
      <c r="AA128" s="37" t="s">
        <v>9</v>
      </c>
      <c r="AB128" s="48" t="s">
        <v>8</v>
      </c>
      <c r="AC128" s="53" t="s">
        <v>54</v>
      </c>
      <c r="AD128" s="53" t="s">
        <v>78</v>
      </c>
      <c r="AE128" s="130" t="s">
        <v>314</v>
      </c>
      <c r="AF128" s="129"/>
      <c r="AG128" s="129"/>
      <c r="AH128" s="129"/>
      <c r="AI128" s="129"/>
      <c r="AJ128" s="129"/>
      <c r="AK128" s="129"/>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row>
    <row r="129" spans="1:60" s="51" customFormat="1" ht="39.950000000000003" customHeight="1" x14ac:dyDescent="0.2">
      <c r="A129" s="37" t="s">
        <v>276</v>
      </c>
      <c r="B129" s="139">
        <v>80131502</v>
      </c>
      <c r="C129" s="45" t="s">
        <v>380</v>
      </c>
      <c r="D129" s="138">
        <v>43814</v>
      </c>
      <c r="E129" s="76" t="s">
        <v>50</v>
      </c>
      <c r="F129" s="76" t="s">
        <v>50</v>
      </c>
      <c r="G129" s="76" t="s">
        <v>50</v>
      </c>
      <c r="H129" s="174">
        <v>11</v>
      </c>
      <c r="I129" s="136" t="s">
        <v>19</v>
      </c>
      <c r="J129" s="58" t="s">
        <v>43</v>
      </c>
      <c r="K129" s="58" t="s">
        <v>316</v>
      </c>
      <c r="L129" s="43" t="s">
        <v>41</v>
      </c>
      <c r="M129" s="133">
        <f>N129+O129+R129+S129+T129</f>
        <v>55566889</v>
      </c>
      <c r="N129" s="134">
        <v>5159015</v>
      </c>
      <c r="O129" s="133">
        <f>P129+Q129</f>
        <v>50407874</v>
      </c>
      <c r="P129" s="175">
        <v>50407874</v>
      </c>
      <c r="Q129" s="39"/>
      <c r="R129" s="131"/>
      <c r="S129" s="39"/>
      <c r="T129" s="39"/>
      <c r="U129" s="37" t="s">
        <v>47</v>
      </c>
      <c r="V129" s="37" t="s">
        <v>55</v>
      </c>
      <c r="W129" s="37" t="s">
        <v>273</v>
      </c>
      <c r="X129" s="37" t="s">
        <v>12</v>
      </c>
      <c r="Y129" s="37" t="s">
        <v>11</v>
      </c>
      <c r="Z129" s="37" t="s">
        <v>10</v>
      </c>
      <c r="AA129" s="37" t="s">
        <v>9</v>
      </c>
      <c r="AB129" s="48" t="s">
        <v>8</v>
      </c>
      <c r="AC129" s="53" t="s">
        <v>54</v>
      </c>
      <c r="AD129" s="53" t="s">
        <v>78</v>
      </c>
      <c r="AE129" s="130" t="s">
        <v>314</v>
      </c>
      <c r="AF129" s="129"/>
      <c r="AG129" s="129"/>
      <c r="AH129" s="129"/>
      <c r="AI129" s="129"/>
      <c r="AJ129" s="129"/>
      <c r="AK129" s="129"/>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row>
    <row r="130" spans="1:60" s="51" customFormat="1" ht="39.950000000000003" customHeight="1" x14ac:dyDescent="0.2">
      <c r="A130" s="37" t="s">
        <v>276</v>
      </c>
      <c r="B130" s="139">
        <v>80131502</v>
      </c>
      <c r="C130" s="45" t="s">
        <v>379</v>
      </c>
      <c r="D130" s="138">
        <v>43830</v>
      </c>
      <c r="E130" s="76" t="s">
        <v>50</v>
      </c>
      <c r="F130" s="76" t="s">
        <v>50</v>
      </c>
      <c r="G130" s="76" t="s">
        <v>50</v>
      </c>
      <c r="H130" s="174">
        <v>15</v>
      </c>
      <c r="I130" s="136" t="s">
        <v>282</v>
      </c>
      <c r="J130" s="58" t="s">
        <v>43</v>
      </c>
      <c r="K130" s="58" t="s">
        <v>316</v>
      </c>
      <c r="L130" s="43" t="s">
        <v>41</v>
      </c>
      <c r="M130" s="133">
        <f>N130+O130+R130+S130+T130</f>
        <v>2217947</v>
      </c>
      <c r="N130" s="134"/>
      <c r="O130" s="133">
        <f>P130+Q130</f>
        <v>2217947</v>
      </c>
      <c r="P130" s="175">
        <v>2217947</v>
      </c>
      <c r="Q130" s="175"/>
      <c r="R130" s="131"/>
      <c r="S130" s="39"/>
      <c r="T130" s="39"/>
      <c r="U130" s="37" t="s">
        <v>47</v>
      </c>
      <c r="V130" s="37" t="s">
        <v>55</v>
      </c>
      <c r="W130" s="37" t="s">
        <v>273</v>
      </c>
      <c r="X130" s="37" t="s">
        <v>12</v>
      </c>
      <c r="Y130" s="37" t="s">
        <v>11</v>
      </c>
      <c r="Z130" s="37" t="s">
        <v>10</v>
      </c>
      <c r="AA130" s="37" t="s">
        <v>9</v>
      </c>
      <c r="AB130" s="48" t="s">
        <v>8</v>
      </c>
      <c r="AC130" s="53" t="s">
        <v>7</v>
      </c>
      <c r="AD130" s="53" t="s">
        <v>78</v>
      </c>
      <c r="AE130" s="130" t="s">
        <v>314</v>
      </c>
      <c r="AF130" s="129"/>
      <c r="AG130" s="129"/>
      <c r="AH130" s="129"/>
      <c r="AI130" s="129"/>
      <c r="AJ130" s="129"/>
      <c r="AK130" s="129"/>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row>
    <row r="131" spans="1:60" s="51" customFormat="1" ht="39.950000000000003" customHeight="1" x14ac:dyDescent="0.2">
      <c r="A131" s="37" t="s">
        <v>276</v>
      </c>
      <c r="B131" s="139">
        <v>80131502</v>
      </c>
      <c r="C131" s="45" t="s">
        <v>378</v>
      </c>
      <c r="D131" s="138">
        <v>43814</v>
      </c>
      <c r="E131" s="76" t="s">
        <v>50</v>
      </c>
      <c r="F131" s="76" t="s">
        <v>50</v>
      </c>
      <c r="G131" s="76" t="s">
        <v>50</v>
      </c>
      <c r="H131" s="174">
        <v>11</v>
      </c>
      <c r="I131" s="136" t="s">
        <v>19</v>
      </c>
      <c r="J131" s="58" t="s">
        <v>43</v>
      </c>
      <c r="K131" s="58" t="s">
        <v>316</v>
      </c>
      <c r="L131" s="43" t="s">
        <v>41</v>
      </c>
      <c r="M131" s="133">
        <f>N131+O131+R131+S131+T131</f>
        <v>49219292</v>
      </c>
      <c r="N131" s="134">
        <v>3929684</v>
      </c>
      <c r="O131" s="133">
        <f>P131+Q131</f>
        <v>45289608</v>
      </c>
      <c r="P131" s="175">
        <v>45289608</v>
      </c>
      <c r="Q131" s="39"/>
      <c r="R131" s="131"/>
      <c r="S131" s="39"/>
      <c r="T131" s="39"/>
      <c r="U131" s="37" t="s">
        <v>47</v>
      </c>
      <c r="V131" s="37" t="s">
        <v>55</v>
      </c>
      <c r="W131" s="37" t="s">
        <v>273</v>
      </c>
      <c r="X131" s="37" t="s">
        <v>12</v>
      </c>
      <c r="Y131" s="37" t="s">
        <v>11</v>
      </c>
      <c r="Z131" s="37" t="s">
        <v>10</v>
      </c>
      <c r="AA131" s="37" t="s">
        <v>9</v>
      </c>
      <c r="AB131" s="48" t="s">
        <v>8</v>
      </c>
      <c r="AC131" s="53" t="s">
        <v>54</v>
      </c>
      <c r="AD131" s="53" t="s">
        <v>78</v>
      </c>
      <c r="AE131" s="130" t="s">
        <v>314</v>
      </c>
      <c r="AF131" s="129"/>
      <c r="AG131" s="129"/>
      <c r="AH131" s="129"/>
      <c r="AI131" s="129"/>
      <c r="AJ131" s="129"/>
      <c r="AK131" s="129"/>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row>
    <row r="132" spans="1:60" s="51" customFormat="1" ht="39.950000000000003" customHeight="1" x14ac:dyDescent="0.2">
      <c r="A132" s="37" t="s">
        <v>276</v>
      </c>
      <c r="B132" s="139">
        <v>80131502</v>
      </c>
      <c r="C132" s="45" t="s">
        <v>377</v>
      </c>
      <c r="D132" s="138">
        <v>43814</v>
      </c>
      <c r="E132" s="76" t="s">
        <v>50</v>
      </c>
      <c r="F132" s="76" t="s">
        <v>50</v>
      </c>
      <c r="G132" s="76" t="s">
        <v>50</v>
      </c>
      <c r="H132" s="174">
        <v>11</v>
      </c>
      <c r="I132" s="136" t="s">
        <v>19</v>
      </c>
      <c r="J132" s="58" t="s">
        <v>43</v>
      </c>
      <c r="K132" s="58" t="s">
        <v>316</v>
      </c>
      <c r="L132" s="43" t="s">
        <v>41</v>
      </c>
      <c r="M132" s="133">
        <f>N132+O132+R132+S132+T132</f>
        <v>76126656</v>
      </c>
      <c r="N132" s="134">
        <f>5250000-2153322</f>
        <v>3096678</v>
      </c>
      <c r="O132" s="133">
        <f>P132+Q132</f>
        <v>73029978</v>
      </c>
      <c r="P132" s="175">
        <v>73029978</v>
      </c>
      <c r="Q132" s="39"/>
      <c r="R132" s="131"/>
      <c r="S132" s="39"/>
      <c r="T132" s="39"/>
      <c r="U132" s="37" t="s">
        <v>47</v>
      </c>
      <c r="V132" s="37" t="s">
        <v>55</v>
      </c>
      <c r="W132" s="37" t="s">
        <v>273</v>
      </c>
      <c r="X132" s="37" t="s">
        <v>12</v>
      </c>
      <c r="Y132" s="37" t="s">
        <v>11</v>
      </c>
      <c r="Z132" s="37" t="s">
        <v>10</v>
      </c>
      <c r="AA132" s="37" t="s">
        <v>9</v>
      </c>
      <c r="AB132" s="48" t="s">
        <v>8</v>
      </c>
      <c r="AC132" s="53" t="s">
        <v>54</v>
      </c>
      <c r="AD132" s="53" t="s">
        <v>78</v>
      </c>
      <c r="AE132" s="130" t="s">
        <v>314</v>
      </c>
      <c r="AF132" s="129"/>
      <c r="AG132" s="129"/>
      <c r="AH132" s="129"/>
      <c r="AI132" s="129"/>
      <c r="AJ132" s="129"/>
      <c r="AK132" s="129"/>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row>
    <row r="133" spans="1:60" s="51" customFormat="1" ht="39.950000000000003" customHeight="1" x14ac:dyDescent="0.2">
      <c r="A133" s="37" t="s">
        <v>276</v>
      </c>
      <c r="B133" s="139">
        <v>80131502</v>
      </c>
      <c r="C133" s="45" t="s">
        <v>376</v>
      </c>
      <c r="D133" s="138">
        <v>43814</v>
      </c>
      <c r="E133" s="76" t="s">
        <v>50</v>
      </c>
      <c r="F133" s="76" t="s">
        <v>50</v>
      </c>
      <c r="G133" s="76" t="s">
        <v>50</v>
      </c>
      <c r="H133" s="174">
        <v>11</v>
      </c>
      <c r="I133" s="136" t="s">
        <v>19</v>
      </c>
      <c r="J133" s="58" t="s">
        <v>43</v>
      </c>
      <c r="K133" s="58" t="s">
        <v>316</v>
      </c>
      <c r="L133" s="43" t="s">
        <v>41</v>
      </c>
      <c r="M133" s="133">
        <f>N133+O133+R133+S133+T133</f>
        <v>58015863</v>
      </c>
      <c r="N133" s="134">
        <v>4632005</v>
      </c>
      <c r="O133" s="133">
        <f>P133+Q133</f>
        <v>53383858</v>
      </c>
      <c r="P133" s="175">
        <v>53383858</v>
      </c>
      <c r="Q133" s="39"/>
      <c r="R133" s="131"/>
      <c r="S133" s="39"/>
      <c r="T133" s="39"/>
      <c r="U133" s="37" t="s">
        <v>47</v>
      </c>
      <c r="V133" s="37" t="s">
        <v>55</v>
      </c>
      <c r="W133" s="37" t="s">
        <v>273</v>
      </c>
      <c r="X133" s="37" t="s">
        <v>12</v>
      </c>
      <c r="Y133" s="37" t="s">
        <v>11</v>
      </c>
      <c r="Z133" s="37" t="s">
        <v>10</v>
      </c>
      <c r="AA133" s="37" t="s">
        <v>9</v>
      </c>
      <c r="AB133" s="48" t="s">
        <v>8</v>
      </c>
      <c r="AC133" s="53" t="s">
        <v>54</v>
      </c>
      <c r="AD133" s="53" t="s">
        <v>78</v>
      </c>
      <c r="AE133" s="130" t="s">
        <v>314</v>
      </c>
      <c r="AF133" s="129"/>
      <c r="AG133" s="129"/>
      <c r="AH133" s="129"/>
      <c r="AI133" s="129"/>
      <c r="AJ133" s="129"/>
      <c r="AK133" s="129"/>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row>
    <row r="134" spans="1:60" s="51" customFormat="1" ht="39.950000000000003" customHeight="1" x14ac:dyDescent="0.2">
      <c r="A134" s="37" t="s">
        <v>276</v>
      </c>
      <c r="B134" s="139">
        <v>80131502</v>
      </c>
      <c r="C134" s="45" t="s">
        <v>375</v>
      </c>
      <c r="D134" s="138">
        <v>43814</v>
      </c>
      <c r="E134" s="76" t="s">
        <v>50</v>
      </c>
      <c r="F134" s="76" t="s">
        <v>50</v>
      </c>
      <c r="G134" s="76" t="s">
        <v>50</v>
      </c>
      <c r="H134" s="174">
        <v>11</v>
      </c>
      <c r="I134" s="136" t="s">
        <v>19</v>
      </c>
      <c r="J134" s="58" t="s">
        <v>43</v>
      </c>
      <c r="K134" s="58" t="s">
        <v>316</v>
      </c>
      <c r="L134" s="43" t="s">
        <v>41</v>
      </c>
      <c r="M134" s="133">
        <f>N134+O134+R134+S134+T134</f>
        <v>73125830</v>
      </c>
      <c r="N134" s="134">
        <v>2966565</v>
      </c>
      <c r="O134" s="133">
        <f>P134+Q134</f>
        <v>70159265</v>
      </c>
      <c r="P134" s="175">
        <v>70159265</v>
      </c>
      <c r="Q134" s="39"/>
      <c r="R134" s="131"/>
      <c r="S134" s="39"/>
      <c r="T134" s="39"/>
      <c r="U134" s="37" t="s">
        <v>47</v>
      </c>
      <c r="V134" s="37" t="s">
        <v>55</v>
      </c>
      <c r="W134" s="37" t="s">
        <v>273</v>
      </c>
      <c r="X134" s="37" t="s">
        <v>12</v>
      </c>
      <c r="Y134" s="37" t="s">
        <v>11</v>
      </c>
      <c r="Z134" s="37" t="s">
        <v>10</v>
      </c>
      <c r="AA134" s="37" t="s">
        <v>9</v>
      </c>
      <c r="AB134" s="48" t="s">
        <v>8</v>
      </c>
      <c r="AC134" s="53" t="s">
        <v>54</v>
      </c>
      <c r="AD134" s="53" t="s">
        <v>78</v>
      </c>
      <c r="AE134" s="130" t="s">
        <v>314</v>
      </c>
      <c r="AF134" s="129"/>
      <c r="AG134" s="129"/>
      <c r="AH134" s="129"/>
      <c r="AI134" s="129"/>
      <c r="AJ134" s="129"/>
      <c r="AK134" s="129"/>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row>
    <row r="135" spans="1:60" s="51" customFormat="1" ht="39.950000000000003" customHeight="1" x14ac:dyDescent="0.2">
      <c r="A135" s="37" t="s">
        <v>276</v>
      </c>
      <c r="B135" s="139">
        <v>80131502</v>
      </c>
      <c r="C135" s="45" t="s">
        <v>374</v>
      </c>
      <c r="D135" s="138">
        <v>43814</v>
      </c>
      <c r="E135" s="76" t="s">
        <v>50</v>
      </c>
      <c r="F135" s="76" t="s">
        <v>50</v>
      </c>
      <c r="G135" s="76" t="s">
        <v>50</v>
      </c>
      <c r="H135" s="174">
        <v>11</v>
      </c>
      <c r="I135" s="136" t="s">
        <v>19</v>
      </c>
      <c r="J135" s="58" t="s">
        <v>43</v>
      </c>
      <c r="K135" s="58" t="s">
        <v>316</v>
      </c>
      <c r="L135" s="43" t="s">
        <v>41</v>
      </c>
      <c r="M135" s="133">
        <f>N135+O135+R135+S135+T135</f>
        <v>116266594</v>
      </c>
      <c r="N135" s="134">
        <v>9282762</v>
      </c>
      <c r="O135" s="133">
        <f>P135+Q135</f>
        <v>106983832</v>
      </c>
      <c r="P135" s="175">
        <v>106983832</v>
      </c>
      <c r="Q135" s="39"/>
      <c r="R135" s="131"/>
      <c r="S135" s="39"/>
      <c r="T135" s="39"/>
      <c r="U135" s="37" t="s">
        <v>47</v>
      </c>
      <c r="V135" s="37" t="s">
        <v>55</v>
      </c>
      <c r="W135" s="37" t="s">
        <v>273</v>
      </c>
      <c r="X135" s="37" t="s">
        <v>12</v>
      </c>
      <c r="Y135" s="37" t="s">
        <v>11</v>
      </c>
      <c r="Z135" s="37" t="s">
        <v>10</v>
      </c>
      <c r="AA135" s="37" t="s">
        <v>9</v>
      </c>
      <c r="AB135" s="48" t="s">
        <v>8</v>
      </c>
      <c r="AC135" s="53" t="s">
        <v>54</v>
      </c>
      <c r="AD135" s="53" t="s">
        <v>78</v>
      </c>
      <c r="AE135" s="130" t="s">
        <v>314</v>
      </c>
      <c r="AF135" s="129"/>
      <c r="AG135" s="129"/>
      <c r="AH135" s="129"/>
      <c r="AI135" s="129"/>
      <c r="AJ135" s="129"/>
      <c r="AK135" s="129"/>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row>
    <row r="136" spans="1:60" s="51" customFormat="1" ht="39.950000000000003" customHeight="1" x14ac:dyDescent="0.2">
      <c r="A136" s="117" t="s">
        <v>276</v>
      </c>
      <c r="B136" s="202">
        <v>80131502</v>
      </c>
      <c r="C136" s="201" t="s">
        <v>373</v>
      </c>
      <c r="D136" s="200">
        <v>43829</v>
      </c>
      <c r="E136" s="199" t="s">
        <v>195</v>
      </c>
      <c r="F136" s="199" t="s">
        <v>234</v>
      </c>
      <c r="G136" s="199" t="s">
        <v>234</v>
      </c>
      <c r="H136" s="198">
        <v>15</v>
      </c>
      <c r="I136" s="197" t="s">
        <v>282</v>
      </c>
      <c r="J136" s="196" t="s">
        <v>43</v>
      </c>
      <c r="K136" s="196" t="s">
        <v>316</v>
      </c>
      <c r="L136" s="195" t="s">
        <v>41</v>
      </c>
      <c r="M136" s="193">
        <f>N136+O136+R136+S136+T136</f>
        <v>4788977</v>
      </c>
      <c r="N136" s="194"/>
      <c r="O136" s="193">
        <f>P136+Q136</f>
        <v>4788977</v>
      </c>
      <c r="P136" s="192">
        <v>4788977</v>
      </c>
      <c r="Q136" s="192"/>
      <c r="R136" s="191"/>
      <c r="S136" s="143"/>
      <c r="T136" s="143"/>
      <c r="U136" s="117" t="s">
        <v>47</v>
      </c>
      <c r="V136" s="117" t="s">
        <v>55</v>
      </c>
      <c r="W136" s="117" t="s">
        <v>273</v>
      </c>
      <c r="X136" s="117" t="s">
        <v>12</v>
      </c>
      <c r="Y136" s="117" t="s">
        <v>11</v>
      </c>
      <c r="Z136" s="117" t="s">
        <v>10</v>
      </c>
      <c r="AA136" s="117" t="s">
        <v>9</v>
      </c>
      <c r="AB136" s="190" t="s">
        <v>8</v>
      </c>
      <c r="AC136" s="189" t="s">
        <v>54</v>
      </c>
      <c r="AD136" s="189" t="s">
        <v>78</v>
      </c>
      <c r="AE136" s="188" t="s">
        <v>314</v>
      </c>
      <c r="AF136" s="140" t="s">
        <v>159</v>
      </c>
      <c r="AG136" s="140"/>
      <c r="AH136" s="140"/>
      <c r="AI136" s="140"/>
      <c r="AJ136" s="140"/>
      <c r="AK136" s="140"/>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row>
    <row r="137" spans="1:60" s="51" customFormat="1" ht="39.950000000000003" customHeight="1" x14ac:dyDescent="0.2">
      <c r="A137" s="37" t="s">
        <v>276</v>
      </c>
      <c r="B137" s="139">
        <v>80131502</v>
      </c>
      <c r="C137" s="45" t="s">
        <v>372</v>
      </c>
      <c r="D137" s="138">
        <v>43814</v>
      </c>
      <c r="E137" s="76" t="s">
        <v>50</v>
      </c>
      <c r="F137" s="76" t="s">
        <v>50</v>
      </c>
      <c r="G137" s="76" t="s">
        <v>50</v>
      </c>
      <c r="H137" s="174">
        <v>11</v>
      </c>
      <c r="I137" s="136" t="s">
        <v>19</v>
      </c>
      <c r="J137" s="58" t="s">
        <v>43</v>
      </c>
      <c r="K137" s="58" t="s">
        <v>316</v>
      </c>
      <c r="L137" s="43" t="s">
        <v>41</v>
      </c>
      <c r="M137" s="133">
        <f>N137+O137+R137+S137+T137</f>
        <v>98730080</v>
      </c>
      <c r="N137" s="134">
        <v>7755420</v>
      </c>
      <c r="O137" s="133">
        <f>P137+Q137</f>
        <v>90974660</v>
      </c>
      <c r="P137" s="175">
        <v>90974660</v>
      </c>
      <c r="Q137" s="39"/>
      <c r="R137" s="131"/>
      <c r="S137" s="39"/>
      <c r="T137" s="39"/>
      <c r="U137" s="37" t="s">
        <v>47</v>
      </c>
      <c r="V137" s="37" t="s">
        <v>55</v>
      </c>
      <c r="W137" s="37" t="s">
        <v>273</v>
      </c>
      <c r="X137" s="37" t="s">
        <v>12</v>
      </c>
      <c r="Y137" s="37" t="s">
        <v>11</v>
      </c>
      <c r="Z137" s="37" t="s">
        <v>10</v>
      </c>
      <c r="AA137" s="37" t="s">
        <v>9</v>
      </c>
      <c r="AB137" s="48" t="s">
        <v>8</v>
      </c>
      <c r="AC137" s="53" t="s">
        <v>54</v>
      </c>
      <c r="AD137" s="53" t="s">
        <v>78</v>
      </c>
      <c r="AE137" s="130" t="s">
        <v>314</v>
      </c>
      <c r="AF137" s="129"/>
      <c r="AG137" s="129"/>
      <c r="AH137" s="129"/>
      <c r="AI137" s="129"/>
      <c r="AJ137" s="129"/>
      <c r="AK137" s="129"/>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row>
    <row r="138" spans="1:60" s="51" customFormat="1" ht="39.950000000000003" customHeight="1" x14ac:dyDescent="0.2">
      <c r="A138" s="37" t="s">
        <v>276</v>
      </c>
      <c r="B138" s="139">
        <v>80131502</v>
      </c>
      <c r="C138" s="45" t="s">
        <v>371</v>
      </c>
      <c r="D138" s="138">
        <v>43814</v>
      </c>
      <c r="E138" s="76" t="s">
        <v>50</v>
      </c>
      <c r="F138" s="76" t="s">
        <v>50</v>
      </c>
      <c r="G138" s="76" t="s">
        <v>50</v>
      </c>
      <c r="H138" s="174">
        <v>11</v>
      </c>
      <c r="I138" s="136" t="s">
        <v>19</v>
      </c>
      <c r="J138" s="58" t="s">
        <v>43</v>
      </c>
      <c r="K138" s="58" t="s">
        <v>316</v>
      </c>
      <c r="L138" s="43" t="s">
        <v>41</v>
      </c>
      <c r="M138" s="133">
        <f>N138+O138+R138+S138+T138</f>
        <v>100152321</v>
      </c>
      <c r="N138" s="134">
        <v>9298475</v>
      </c>
      <c r="O138" s="133">
        <f>P138+Q138</f>
        <v>90853846</v>
      </c>
      <c r="P138" s="175">
        <v>90853846</v>
      </c>
      <c r="Q138" s="39"/>
      <c r="R138" s="131"/>
      <c r="S138" s="39"/>
      <c r="T138" s="39"/>
      <c r="U138" s="37" t="s">
        <v>47</v>
      </c>
      <c r="V138" s="37" t="s">
        <v>55</v>
      </c>
      <c r="W138" s="37" t="s">
        <v>273</v>
      </c>
      <c r="X138" s="37" t="s">
        <v>12</v>
      </c>
      <c r="Y138" s="37" t="s">
        <v>11</v>
      </c>
      <c r="Z138" s="37" t="s">
        <v>10</v>
      </c>
      <c r="AA138" s="37" t="s">
        <v>9</v>
      </c>
      <c r="AB138" s="48" t="s">
        <v>8</v>
      </c>
      <c r="AC138" s="53" t="s">
        <v>54</v>
      </c>
      <c r="AD138" s="53" t="s">
        <v>78</v>
      </c>
      <c r="AE138" s="130" t="s">
        <v>314</v>
      </c>
      <c r="AF138" s="129"/>
      <c r="AG138" s="129"/>
      <c r="AH138" s="129"/>
      <c r="AI138" s="129"/>
      <c r="AJ138" s="129"/>
      <c r="AK138" s="129"/>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row>
    <row r="139" spans="1:60" s="51" customFormat="1" ht="39.950000000000003" customHeight="1" x14ac:dyDescent="0.2">
      <c r="A139" s="37" t="s">
        <v>276</v>
      </c>
      <c r="B139" s="139">
        <v>80131502</v>
      </c>
      <c r="C139" s="45" t="s">
        <v>370</v>
      </c>
      <c r="D139" s="138">
        <v>43814</v>
      </c>
      <c r="E139" s="76" t="s">
        <v>50</v>
      </c>
      <c r="F139" s="76" t="s">
        <v>50</v>
      </c>
      <c r="G139" s="76" t="s">
        <v>50</v>
      </c>
      <c r="H139" s="174">
        <v>11</v>
      </c>
      <c r="I139" s="136" t="s">
        <v>19</v>
      </c>
      <c r="J139" s="58" t="s">
        <v>43</v>
      </c>
      <c r="K139" s="58" t="s">
        <v>316</v>
      </c>
      <c r="L139" s="43" t="s">
        <v>41</v>
      </c>
      <c r="M139" s="133">
        <f>N139+O139+R139+S139+T139</f>
        <v>145621661</v>
      </c>
      <c r="N139" s="134">
        <v>13519999</v>
      </c>
      <c r="O139" s="133">
        <f>P139+Q139</f>
        <v>132101662</v>
      </c>
      <c r="P139" s="175">
        <v>132101662</v>
      </c>
      <c r="Q139" s="39"/>
      <c r="R139" s="131"/>
      <c r="S139" s="39"/>
      <c r="T139" s="39"/>
      <c r="U139" s="37" t="s">
        <v>47</v>
      </c>
      <c r="V139" s="37" t="s">
        <v>55</v>
      </c>
      <c r="W139" s="37" t="s">
        <v>273</v>
      </c>
      <c r="X139" s="37" t="s">
        <v>12</v>
      </c>
      <c r="Y139" s="37" t="s">
        <v>11</v>
      </c>
      <c r="Z139" s="37" t="s">
        <v>10</v>
      </c>
      <c r="AA139" s="37" t="s">
        <v>9</v>
      </c>
      <c r="AB139" s="48" t="s">
        <v>8</v>
      </c>
      <c r="AC139" s="53" t="s">
        <v>54</v>
      </c>
      <c r="AD139" s="53" t="s">
        <v>78</v>
      </c>
      <c r="AE139" s="130" t="s">
        <v>314</v>
      </c>
      <c r="AF139" s="129"/>
      <c r="AG139" s="129"/>
      <c r="AH139" s="129"/>
      <c r="AI139" s="129"/>
      <c r="AJ139" s="129"/>
      <c r="AK139" s="129"/>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row>
    <row r="140" spans="1:60" s="51" customFormat="1" ht="39.950000000000003" customHeight="1" x14ac:dyDescent="0.2">
      <c r="A140" s="37" t="s">
        <v>276</v>
      </c>
      <c r="B140" s="139">
        <v>80131502</v>
      </c>
      <c r="C140" s="45" t="s">
        <v>369</v>
      </c>
      <c r="D140" s="138">
        <v>43814</v>
      </c>
      <c r="E140" s="76" t="s">
        <v>50</v>
      </c>
      <c r="F140" s="76" t="s">
        <v>50</v>
      </c>
      <c r="G140" s="76" t="s">
        <v>50</v>
      </c>
      <c r="H140" s="174">
        <v>11</v>
      </c>
      <c r="I140" s="136" t="s">
        <v>19</v>
      </c>
      <c r="J140" s="58" t="s">
        <v>43</v>
      </c>
      <c r="K140" s="58" t="s">
        <v>316</v>
      </c>
      <c r="L140" s="43" t="s">
        <v>41</v>
      </c>
      <c r="M140" s="133">
        <f>N140+O140+R140+S140+T140</f>
        <v>110298156</v>
      </c>
      <c r="N140" s="134">
        <v>8806240</v>
      </c>
      <c r="O140" s="133">
        <f>P140+Q140</f>
        <v>101491916</v>
      </c>
      <c r="P140" s="175">
        <v>101491916</v>
      </c>
      <c r="Q140" s="39"/>
      <c r="R140" s="131"/>
      <c r="S140" s="39"/>
      <c r="T140" s="39"/>
      <c r="U140" s="37" t="s">
        <v>47</v>
      </c>
      <c r="V140" s="37" t="s">
        <v>55</v>
      </c>
      <c r="W140" s="37" t="s">
        <v>273</v>
      </c>
      <c r="X140" s="37" t="s">
        <v>12</v>
      </c>
      <c r="Y140" s="37" t="s">
        <v>11</v>
      </c>
      <c r="Z140" s="37" t="s">
        <v>10</v>
      </c>
      <c r="AA140" s="37" t="s">
        <v>9</v>
      </c>
      <c r="AB140" s="48" t="s">
        <v>8</v>
      </c>
      <c r="AC140" s="53" t="s">
        <v>54</v>
      </c>
      <c r="AD140" s="53" t="s">
        <v>78</v>
      </c>
      <c r="AE140" s="130" t="s">
        <v>314</v>
      </c>
      <c r="AF140" s="129"/>
      <c r="AG140" s="129"/>
      <c r="AH140" s="129"/>
      <c r="AI140" s="129"/>
      <c r="AJ140" s="129"/>
      <c r="AK140" s="129"/>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row>
    <row r="141" spans="1:60" s="51" customFormat="1" ht="39.950000000000003" customHeight="1" x14ac:dyDescent="0.2">
      <c r="A141" s="37" t="s">
        <v>276</v>
      </c>
      <c r="B141" s="139">
        <v>80131502</v>
      </c>
      <c r="C141" s="45" t="s">
        <v>368</v>
      </c>
      <c r="D141" s="138">
        <v>43814</v>
      </c>
      <c r="E141" s="76" t="s">
        <v>50</v>
      </c>
      <c r="F141" s="76" t="s">
        <v>50</v>
      </c>
      <c r="G141" s="76" t="s">
        <v>50</v>
      </c>
      <c r="H141" s="174">
        <v>11</v>
      </c>
      <c r="I141" s="136" t="s">
        <v>19</v>
      </c>
      <c r="J141" s="58" t="s">
        <v>43</v>
      </c>
      <c r="K141" s="58" t="s">
        <v>316</v>
      </c>
      <c r="L141" s="43" t="s">
        <v>41</v>
      </c>
      <c r="M141" s="133">
        <f>N141+O141+R141+S141+T141</f>
        <v>239589009</v>
      </c>
      <c r="N141" s="134">
        <v>19128863</v>
      </c>
      <c r="O141" s="133">
        <f>P141+Q141</f>
        <v>220460146</v>
      </c>
      <c r="P141" s="175">
        <v>220460146</v>
      </c>
      <c r="Q141" s="39"/>
      <c r="R141" s="131"/>
      <c r="S141" s="39"/>
      <c r="T141" s="39"/>
      <c r="U141" s="37" t="s">
        <v>47</v>
      </c>
      <c r="V141" s="37" t="s">
        <v>55</v>
      </c>
      <c r="W141" s="37" t="s">
        <v>273</v>
      </c>
      <c r="X141" s="37" t="s">
        <v>12</v>
      </c>
      <c r="Y141" s="37" t="s">
        <v>11</v>
      </c>
      <c r="Z141" s="37" t="s">
        <v>10</v>
      </c>
      <c r="AA141" s="37" t="s">
        <v>9</v>
      </c>
      <c r="AB141" s="48" t="s">
        <v>8</v>
      </c>
      <c r="AC141" s="53" t="s">
        <v>54</v>
      </c>
      <c r="AD141" s="53" t="s">
        <v>78</v>
      </c>
      <c r="AE141" s="130" t="s">
        <v>314</v>
      </c>
      <c r="AF141" s="129"/>
      <c r="AG141" s="129"/>
      <c r="AH141" s="129"/>
      <c r="AI141" s="129"/>
      <c r="AJ141" s="129"/>
      <c r="AK141" s="129"/>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row>
    <row r="142" spans="1:60" s="51" customFormat="1" ht="39.950000000000003" customHeight="1" x14ac:dyDescent="0.2">
      <c r="A142" s="37" t="s">
        <v>276</v>
      </c>
      <c r="B142" s="139">
        <v>80131502</v>
      </c>
      <c r="C142" s="45" t="s">
        <v>367</v>
      </c>
      <c r="D142" s="138">
        <v>43814</v>
      </c>
      <c r="E142" s="76" t="s">
        <v>50</v>
      </c>
      <c r="F142" s="76" t="s">
        <v>50</v>
      </c>
      <c r="G142" s="76" t="s">
        <v>50</v>
      </c>
      <c r="H142" s="174">
        <v>11</v>
      </c>
      <c r="I142" s="136" t="s">
        <v>19</v>
      </c>
      <c r="J142" s="58" t="s">
        <v>43</v>
      </c>
      <c r="K142" s="58" t="s">
        <v>316</v>
      </c>
      <c r="L142" s="43" t="s">
        <v>41</v>
      </c>
      <c r="M142" s="133">
        <f>N142+O142+R142+S142+T142</f>
        <v>81293913</v>
      </c>
      <c r="N142" s="134">
        <v>6490532</v>
      </c>
      <c r="O142" s="133">
        <f>P142+Q142</f>
        <v>74803381</v>
      </c>
      <c r="P142" s="175">
        <v>74803381</v>
      </c>
      <c r="Q142" s="39"/>
      <c r="R142" s="131"/>
      <c r="S142" s="39"/>
      <c r="T142" s="39"/>
      <c r="U142" s="37" t="s">
        <v>47</v>
      </c>
      <c r="V142" s="37" t="s">
        <v>55</v>
      </c>
      <c r="W142" s="37" t="s">
        <v>273</v>
      </c>
      <c r="X142" s="37" t="s">
        <v>12</v>
      </c>
      <c r="Y142" s="37" t="s">
        <v>11</v>
      </c>
      <c r="Z142" s="37" t="s">
        <v>10</v>
      </c>
      <c r="AA142" s="37" t="s">
        <v>9</v>
      </c>
      <c r="AB142" s="48" t="s">
        <v>8</v>
      </c>
      <c r="AC142" s="53" t="s">
        <v>54</v>
      </c>
      <c r="AD142" s="53" t="s">
        <v>78</v>
      </c>
      <c r="AE142" s="130" t="s">
        <v>314</v>
      </c>
      <c r="AF142" s="129"/>
      <c r="AG142" s="129"/>
      <c r="AH142" s="129"/>
      <c r="AI142" s="129"/>
      <c r="AJ142" s="129"/>
      <c r="AK142" s="129"/>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row>
    <row r="143" spans="1:60" s="51" customFormat="1" ht="39.950000000000003" customHeight="1" x14ac:dyDescent="0.2">
      <c r="A143" s="37" t="s">
        <v>276</v>
      </c>
      <c r="B143" s="139">
        <v>80131502</v>
      </c>
      <c r="C143" s="45" t="s">
        <v>366</v>
      </c>
      <c r="D143" s="138">
        <v>43814</v>
      </c>
      <c r="E143" s="76" t="s">
        <v>50</v>
      </c>
      <c r="F143" s="76" t="s">
        <v>50</v>
      </c>
      <c r="G143" s="76" t="s">
        <v>50</v>
      </c>
      <c r="H143" s="174">
        <v>11</v>
      </c>
      <c r="I143" s="136" t="s">
        <v>19</v>
      </c>
      <c r="J143" s="58" t="s">
        <v>43</v>
      </c>
      <c r="K143" s="58" t="s">
        <v>316</v>
      </c>
      <c r="L143" s="43" t="s">
        <v>41</v>
      </c>
      <c r="M143" s="133">
        <f>N143+O143+R143+S143+T143</f>
        <v>130532520</v>
      </c>
      <c r="N143" s="134">
        <v>9983367</v>
      </c>
      <c r="O143" s="133">
        <f>P143+Q143</f>
        <v>120549153</v>
      </c>
      <c r="P143" s="175">
        <v>120549153</v>
      </c>
      <c r="Q143" s="39"/>
      <c r="R143" s="131"/>
      <c r="S143" s="39"/>
      <c r="T143" s="39"/>
      <c r="U143" s="37" t="s">
        <v>47</v>
      </c>
      <c r="V143" s="37" t="s">
        <v>55</v>
      </c>
      <c r="W143" s="37" t="s">
        <v>273</v>
      </c>
      <c r="X143" s="37" t="s">
        <v>12</v>
      </c>
      <c r="Y143" s="37" t="s">
        <v>11</v>
      </c>
      <c r="Z143" s="37" t="s">
        <v>10</v>
      </c>
      <c r="AA143" s="37" t="s">
        <v>9</v>
      </c>
      <c r="AB143" s="48" t="s">
        <v>8</v>
      </c>
      <c r="AC143" s="53" t="s">
        <v>54</v>
      </c>
      <c r="AD143" s="53" t="s">
        <v>78</v>
      </c>
      <c r="AE143" s="130" t="s">
        <v>314</v>
      </c>
      <c r="AF143" s="129"/>
      <c r="AG143" s="129"/>
      <c r="AH143" s="129"/>
      <c r="AI143" s="129"/>
      <c r="AJ143" s="129"/>
      <c r="AK143" s="129"/>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row>
    <row r="144" spans="1:60" s="51" customFormat="1" ht="39.950000000000003" customHeight="1" x14ac:dyDescent="0.2">
      <c r="A144" s="37" t="s">
        <v>276</v>
      </c>
      <c r="B144" s="139">
        <v>80131502</v>
      </c>
      <c r="C144" s="45" t="s">
        <v>365</v>
      </c>
      <c r="D144" s="138">
        <v>43814</v>
      </c>
      <c r="E144" s="76" t="s">
        <v>50</v>
      </c>
      <c r="F144" s="76" t="s">
        <v>50</v>
      </c>
      <c r="G144" s="76" t="s">
        <v>50</v>
      </c>
      <c r="H144" s="174">
        <v>11</v>
      </c>
      <c r="I144" s="136" t="s">
        <v>19</v>
      </c>
      <c r="J144" s="58" t="s">
        <v>43</v>
      </c>
      <c r="K144" s="58" t="s">
        <v>316</v>
      </c>
      <c r="L144" s="43" t="s">
        <v>41</v>
      </c>
      <c r="M144" s="133">
        <f>N144+O144+R144+S144+T144</f>
        <v>53832625</v>
      </c>
      <c r="N144" s="134">
        <v>4998000</v>
      </c>
      <c r="O144" s="133">
        <f>P144+Q144</f>
        <v>48834625</v>
      </c>
      <c r="P144" s="175">
        <v>48834625</v>
      </c>
      <c r="Q144" s="39"/>
      <c r="R144" s="131"/>
      <c r="S144" s="39"/>
      <c r="T144" s="39"/>
      <c r="U144" s="37" t="s">
        <v>47</v>
      </c>
      <c r="V144" s="37" t="s">
        <v>55</v>
      </c>
      <c r="W144" s="37" t="s">
        <v>273</v>
      </c>
      <c r="X144" s="37" t="s">
        <v>12</v>
      </c>
      <c r="Y144" s="37" t="s">
        <v>11</v>
      </c>
      <c r="Z144" s="37" t="s">
        <v>10</v>
      </c>
      <c r="AA144" s="37" t="s">
        <v>9</v>
      </c>
      <c r="AB144" s="48" t="s">
        <v>8</v>
      </c>
      <c r="AC144" s="53" t="s">
        <v>54</v>
      </c>
      <c r="AD144" s="53" t="s">
        <v>78</v>
      </c>
      <c r="AE144" s="130" t="s">
        <v>314</v>
      </c>
      <c r="AF144" s="129"/>
      <c r="AG144" s="129"/>
      <c r="AH144" s="129"/>
      <c r="AI144" s="129"/>
      <c r="AJ144" s="129"/>
      <c r="AK144" s="129"/>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row>
    <row r="145" spans="1:60" s="51" customFormat="1" ht="39.950000000000003" customHeight="1" x14ac:dyDescent="0.2">
      <c r="A145" s="37" t="s">
        <v>276</v>
      </c>
      <c r="B145" s="139">
        <v>80131502</v>
      </c>
      <c r="C145" s="45" t="s">
        <v>364</v>
      </c>
      <c r="D145" s="138">
        <v>43814</v>
      </c>
      <c r="E145" s="76" t="s">
        <v>50</v>
      </c>
      <c r="F145" s="76" t="s">
        <v>50</v>
      </c>
      <c r="G145" s="76" t="s">
        <v>50</v>
      </c>
      <c r="H145" s="174">
        <v>11</v>
      </c>
      <c r="I145" s="136" t="s">
        <v>19</v>
      </c>
      <c r="J145" s="58" t="s">
        <v>43</v>
      </c>
      <c r="K145" s="58" t="s">
        <v>316</v>
      </c>
      <c r="L145" s="43" t="s">
        <v>41</v>
      </c>
      <c r="M145" s="133">
        <f>N145+O145+R145+S145+T145</f>
        <v>122449711.252</v>
      </c>
      <c r="N145" s="134">
        <v>9776424.2520000003</v>
      </c>
      <c r="O145" s="133">
        <f>P145+Q145</f>
        <v>112673287</v>
      </c>
      <c r="P145" s="175">
        <v>112673287</v>
      </c>
      <c r="Q145" s="39"/>
      <c r="R145" s="131"/>
      <c r="S145" s="39"/>
      <c r="T145" s="39"/>
      <c r="U145" s="37" t="s">
        <v>47</v>
      </c>
      <c r="V145" s="37" t="s">
        <v>55</v>
      </c>
      <c r="W145" s="37" t="s">
        <v>273</v>
      </c>
      <c r="X145" s="37" t="s">
        <v>12</v>
      </c>
      <c r="Y145" s="37" t="s">
        <v>11</v>
      </c>
      <c r="Z145" s="37" t="s">
        <v>10</v>
      </c>
      <c r="AA145" s="37" t="s">
        <v>9</v>
      </c>
      <c r="AB145" s="48" t="s">
        <v>8</v>
      </c>
      <c r="AC145" s="53" t="s">
        <v>54</v>
      </c>
      <c r="AD145" s="53" t="s">
        <v>78</v>
      </c>
      <c r="AE145" s="130" t="s">
        <v>314</v>
      </c>
      <c r="AF145" s="129"/>
      <c r="AG145" s="129"/>
      <c r="AH145" s="129"/>
      <c r="AI145" s="129"/>
      <c r="AJ145" s="129"/>
      <c r="AK145" s="129"/>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row>
    <row r="146" spans="1:60" s="51" customFormat="1" ht="39.950000000000003" customHeight="1" x14ac:dyDescent="0.2">
      <c r="A146" s="37" t="s">
        <v>276</v>
      </c>
      <c r="B146" s="139">
        <v>80131502</v>
      </c>
      <c r="C146" s="45" t="s">
        <v>363</v>
      </c>
      <c r="D146" s="138">
        <v>43814</v>
      </c>
      <c r="E146" s="76" t="s">
        <v>50</v>
      </c>
      <c r="F146" s="76" t="s">
        <v>50</v>
      </c>
      <c r="G146" s="76" t="s">
        <v>50</v>
      </c>
      <c r="H146" s="174">
        <v>11</v>
      </c>
      <c r="I146" s="136" t="s">
        <v>19</v>
      </c>
      <c r="J146" s="58" t="s">
        <v>43</v>
      </c>
      <c r="K146" s="58" t="s">
        <v>316</v>
      </c>
      <c r="L146" s="43" t="s">
        <v>41</v>
      </c>
      <c r="M146" s="133">
        <f>N146+O146+R146+S146+T146</f>
        <v>96746044</v>
      </c>
      <c r="N146" s="134">
        <v>7724234.9305231078</v>
      </c>
      <c r="O146" s="133">
        <f>P146+Q146</f>
        <v>89021809.069476888</v>
      </c>
      <c r="P146" s="175">
        <v>89021809.069476888</v>
      </c>
      <c r="Q146" s="39"/>
      <c r="R146" s="131"/>
      <c r="S146" s="39"/>
      <c r="T146" s="39"/>
      <c r="U146" s="37" t="s">
        <v>47</v>
      </c>
      <c r="V146" s="37" t="s">
        <v>55</v>
      </c>
      <c r="W146" s="37" t="s">
        <v>273</v>
      </c>
      <c r="X146" s="37" t="s">
        <v>12</v>
      </c>
      <c r="Y146" s="37" t="s">
        <v>11</v>
      </c>
      <c r="Z146" s="37" t="s">
        <v>10</v>
      </c>
      <c r="AA146" s="37" t="s">
        <v>9</v>
      </c>
      <c r="AB146" s="48" t="s">
        <v>8</v>
      </c>
      <c r="AC146" s="53" t="s">
        <v>54</v>
      </c>
      <c r="AD146" s="53" t="s">
        <v>78</v>
      </c>
      <c r="AE146" s="130" t="s">
        <v>314</v>
      </c>
      <c r="AF146" s="129"/>
      <c r="AG146" s="129"/>
      <c r="AH146" s="129"/>
      <c r="AI146" s="129"/>
      <c r="AJ146" s="129"/>
      <c r="AK146" s="129"/>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row>
    <row r="147" spans="1:60" s="51" customFormat="1" ht="39.950000000000003" customHeight="1" x14ac:dyDescent="0.2">
      <c r="A147" s="37" t="s">
        <v>276</v>
      </c>
      <c r="B147" s="139">
        <v>80131502</v>
      </c>
      <c r="C147" s="45" t="s">
        <v>362</v>
      </c>
      <c r="D147" s="138">
        <v>43814</v>
      </c>
      <c r="E147" s="76" t="s">
        <v>50</v>
      </c>
      <c r="F147" s="76" t="s">
        <v>50</v>
      </c>
      <c r="G147" s="76" t="s">
        <v>50</v>
      </c>
      <c r="H147" s="174">
        <v>11</v>
      </c>
      <c r="I147" s="136" t="s">
        <v>19</v>
      </c>
      <c r="J147" s="58" t="s">
        <v>43</v>
      </c>
      <c r="K147" s="58" t="s">
        <v>316</v>
      </c>
      <c r="L147" s="43" t="s">
        <v>41</v>
      </c>
      <c r="M147" s="133">
        <f>N147+O147+R147+S147+T147</f>
        <v>82641193</v>
      </c>
      <c r="N147" s="134">
        <v>6498733</v>
      </c>
      <c r="O147" s="133">
        <f>P147+Q147</f>
        <v>76142460</v>
      </c>
      <c r="P147" s="175">
        <v>76142460</v>
      </c>
      <c r="Q147" s="39"/>
      <c r="R147" s="131"/>
      <c r="S147" s="39"/>
      <c r="T147" s="39"/>
      <c r="U147" s="37" t="s">
        <v>47</v>
      </c>
      <c r="V147" s="37" t="s">
        <v>55</v>
      </c>
      <c r="W147" s="37" t="s">
        <v>273</v>
      </c>
      <c r="X147" s="37" t="s">
        <v>12</v>
      </c>
      <c r="Y147" s="37" t="s">
        <v>11</v>
      </c>
      <c r="Z147" s="37" t="s">
        <v>10</v>
      </c>
      <c r="AA147" s="37" t="s">
        <v>9</v>
      </c>
      <c r="AB147" s="48" t="s">
        <v>8</v>
      </c>
      <c r="AC147" s="53" t="s">
        <v>54</v>
      </c>
      <c r="AD147" s="53" t="s">
        <v>78</v>
      </c>
      <c r="AE147" s="130" t="s">
        <v>314</v>
      </c>
      <c r="AF147" s="129"/>
      <c r="AG147" s="129"/>
      <c r="AH147" s="129"/>
      <c r="AI147" s="129"/>
      <c r="AJ147" s="129"/>
      <c r="AK147" s="129"/>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row>
    <row r="148" spans="1:60" s="51" customFormat="1" ht="39.950000000000003" customHeight="1" x14ac:dyDescent="0.2">
      <c r="A148" s="37" t="s">
        <v>276</v>
      </c>
      <c r="B148" s="139">
        <v>80131502</v>
      </c>
      <c r="C148" s="45" t="s">
        <v>361</v>
      </c>
      <c r="D148" s="138">
        <v>43814</v>
      </c>
      <c r="E148" s="76" t="s">
        <v>50</v>
      </c>
      <c r="F148" s="76" t="s">
        <v>50</v>
      </c>
      <c r="G148" s="76" t="s">
        <v>50</v>
      </c>
      <c r="H148" s="174">
        <v>11</v>
      </c>
      <c r="I148" s="136" t="s">
        <v>19</v>
      </c>
      <c r="J148" s="58" t="s">
        <v>43</v>
      </c>
      <c r="K148" s="58" t="s">
        <v>316</v>
      </c>
      <c r="L148" s="43" t="s">
        <v>41</v>
      </c>
      <c r="M148" s="133">
        <f>N148+O148+R148+S148+T148</f>
        <v>141078820</v>
      </c>
      <c r="N148" s="134">
        <v>11263777.868820161</v>
      </c>
      <c r="O148" s="133">
        <f>P148+Q148</f>
        <v>129815042.13117984</v>
      </c>
      <c r="P148" s="175">
        <v>129815042.13117984</v>
      </c>
      <c r="Q148" s="39"/>
      <c r="R148" s="131"/>
      <c r="S148" s="39"/>
      <c r="T148" s="39"/>
      <c r="U148" s="37" t="s">
        <v>47</v>
      </c>
      <c r="V148" s="37" t="s">
        <v>55</v>
      </c>
      <c r="W148" s="37" t="s">
        <v>273</v>
      </c>
      <c r="X148" s="37" t="s">
        <v>12</v>
      </c>
      <c r="Y148" s="37" t="s">
        <v>11</v>
      </c>
      <c r="Z148" s="37" t="s">
        <v>10</v>
      </c>
      <c r="AA148" s="37" t="s">
        <v>9</v>
      </c>
      <c r="AB148" s="48" t="s">
        <v>8</v>
      </c>
      <c r="AC148" s="53" t="s">
        <v>54</v>
      </c>
      <c r="AD148" s="53" t="s">
        <v>78</v>
      </c>
      <c r="AE148" s="130" t="s">
        <v>314</v>
      </c>
      <c r="AF148" s="129"/>
      <c r="AG148" s="129"/>
      <c r="AH148" s="129"/>
      <c r="AI148" s="129"/>
      <c r="AJ148" s="129"/>
      <c r="AK148" s="129"/>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row>
    <row r="149" spans="1:60" s="51" customFormat="1" ht="39.950000000000003" customHeight="1" x14ac:dyDescent="0.2">
      <c r="A149" s="37" t="s">
        <v>276</v>
      </c>
      <c r="B149" s="139">
        <v>80131502</v>
      </c>
      <c r="C149" s="45" t="s">
        <v>360</v>
      </c>
      <c r="D149" s="138">
        <v>43814</v>
      </c>
      <c r="E149" s="76" t="s">
        <v>50</v>
      </c>
      <c r="F149" s="76" t="s">
        <v>50</v>
      </c>
      <c r="G149" s="76" t="s">
        <v>50</v>
      </c>
      <c r="H149" s="174">
        <v>11</v>
      </c>
      <c r="I149" s="136" t="s">
        <v>19</v>
      </c>
      <c r="J149" s="58" t="s">
        <v>43</v>
      </c>
      <c r="K149" s="58" t="s">
        <v>316</v>
      </c>
      <c r="L149" s="43" t="s">
        <v>41</v>
      </c>
      <c r="M149" s="133">
        <f>N149+O149+R149+S149+T149</f>
        <v>75724923.007769361</v>
      </c>
      <c r="N149" s="134">
        <v>6045902.0077693583</v>
      </c>
      <c r="O149" s="133">
        <f>P149+Q149</f>
        <v>69679021</v>
      </c>
      <c r="P149" s="175">
        <v>69679021</v>
      </c>
      <c r="Q149" s="39"/>
      <c r="R149" s="131"/>
      <c r="S149" s="39"/>
      <c r="T149" s="39"/>
      <c r="U149" s="37" t="s">
        <v>47</v>
      </c>
      <c r="V149" s="37" t="s">
        <v>55</v>
      </c>
      <c r="W149" s="37" t="s">
        <v>273</v>
      </c>
      <c r="X149" s="37" t="s">
        <v>12</v>
      </c>
      <c r="Y149" s="37" t="s">
        <v>11</v>
      </c>
      <c r="Z149" s="37" t="s">
        <v>10</v>
      </c>
      <c r="AA149" s="37" t="s">
        <v>9</v>
      </c>
      <c r="AB149" s="48" t="s">
        <v>8</v>
      </c>
      <c r="AC149" s="53" t="s">
        <v>54</v>
      </c>
      <c r="AD149" s="53" t="s">
        <v>78</v>
      </c>
      <c r="AE149" s="130" t="s">
        <v>314</v>
      </c>
      <c r="AF149" s="129"/>
      <c r="AG149" s="129"/>
      <c r="AH149" s="129"/>
      <c r="AI149" s="129"/>
      <c r="AJ149" s="129"/>
      <c r="AK149" s="129"/>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row>
    <row r="150" spans="1:60" s="51" customFormat="1" ht="39.950000000000003" customHeight="1" x14ac:dyDescent="0.2">
      <c r="A150" s="37" t="s">
        <v>276</v>
      </c>
      <c r="B150" s="139">
        <v>80131502</v>
      </c>
      <c r="C150" s="45" t="s">
        <v>359</v>
      </c>
      <c r="D150" s="138">
        <v>43814</v>
      </c>
      <c r="E150" s="76" t="s">
        <v>50</v>
      </c>
      <c r="F150" s="76" t="s">
        <v>50</v>
      </c>
      <c r="G150" s="76" t="s">
        <v>50</v>
      </c>
      <c r="H150" s="174">
        <v>11</v>
      </c>
      <c r="I150" s="136" t="s">
        <v>19</v>
      </c>
      <c r="J150" s="58" t="s">
        <v>43</v>
      </c>
      <c r="K150" s="58" t="s">
        <v>316</v>
      </c>
      <c r="L150" s="43" t="s">
        <v>41</v>
      </c>
      <c r="M150" s="133">
        <f>N150+O150+R150+S150+T150</f>
        <v>40800000</v>
      </c>
      <c r="N150" s="134">
        <v>1700000</v>
      </c>
      <c r="O150" s="133">
        <f>P150+Q150</f>
        <v>39100000</v>
      </c>
      <c r="P150" s="175">
        <v>39100000</v>
      </c>
      <c r="Q150" s="39"/>
      <c r="R150" s="131"/>
      <c r="S150" s="39"/>
      <c r="T150" s="39"/>
      <c r="U150" s="37" t="s">
        <v>47</v>
      </c>
      <c r="V150" s="37" t="s">
        <v>55</v>
      </c>
      <c r="W150" s="37" t="s">
        <v>273</v>
      </c>
      <c r="X150" s="37" t="s">
        <v>12</v>
      </c>
      <c r="Y150" s="37" t="s">
        <v>11</v>
      </c>
      <c r="Z150" s="37" t="s">
        <v>10</v>
      </c>
      <c r="AA150" s="37" t="s">
        <v>9</v>
      </c>
      <c r="AB150" s="48" t="s">
        <v>8</v>
      </c>
      <c r="AC150" s="53" t="s">
        <v>54</v>
      </c>
      <c r="AD150" s="53" t="s">
        <v>78</v>
      </c>
      <c r="AE150" s="130" t="s">
        <v>314</v>
      </c>
      <c r="AF150" s="129"/>
      <c r="AG150" s="129"/>
      <c r="AH150" s="129"/>
      <c r="AI150" s="129"/>
      <c r="AJ150" s="129"/>
      <c r="AK150" s="129"/>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row>
    <row r="151" spans="1:60" s="51" customFormat="1" ht="39.950000000000003" customHeight="1" x14ac:dyDescent="0.2">
      <c r="A151" s="37" t="s">
        <v>276</v>
      </c>
      <c r="B151" s="139">
        <v>80131502</v>
      </c>
      <c r="C151" s="45" t="s">
        <v>358</v>
      </c>
      <c r="D151" s="138">
        <v>43814</v>
      </c>
      <c r="E151" s="76" t="s">
        <v>50</v>
      </c>
      <c r="F151" s="76" t="s">
        <v>50</v>
      </c>
      <c r="G151" s="76" t="s">
        <v>50</v>
      </c>
      <c r="H151" s="174">
        <v>11</v>
      </c>
      <c r="I151" s="136" t="s">
        <v>19</v>
      </c>
      <c r="J151" s="58" t="s">
        <v>43</v>
      </c>
      <c r="K151" s="58" t="s">
        <v>316</v>
      </c>
      <c r="L151" s="43" t="s">
        <v>41</v>
      </c>
      <c r="M151" s="133">
        <f>N151+O151+R151+S151+T151</f>
        <v>62216503</v>
      </c>
      <c r="N151" s="134">
        <v>2550205</v>
      </c>
      <c r="O151" s="133">
        <f>P151+Q151</f>
        <v>59666298</v>
      </c>
      <c r="P151" s="175">
        <v>59666298</v>
      </c>
      <c r="Q151" s="39"/>
      <c r="R151" s="131"/>
      <c r="S151" s="39"/>
      <c r="T151" s="39"/>
      <c r="U151" s="37" t="s">
        <v>47</v>
      </c>
      <c r="V151" s="37" t="s">
        <v>55</v>
      </c>
      <c r="W151" s="37" t="s">
        <v>273</v>
      </c>
      <c r="X151" s="37" t="s">
        <v>12</v>
      </c>
      <c r="Y151" s="37" t="s">
        <v>11</v>
      </c>
      <c r="Z151" s="37" t="s">
        <v>10</v>
      </c>
      <c r="AA151" s="37" t="s">
        <v>9</v>
      </c>
      <c r="AB151" s="48" t="s">
        <v>8</v>
      </c>
      <c r="AC151" s="53" t="s">
        <v>54</v>
      </c>
      <c r="AD151" s="53" t="s">
        <v>78</v>
      </c>
      <c r="AE151" s="130" t="s">
        <v>314</v>
      </c>
      <c r="AF151" s="129"/>
      <c r="AG151" s="129"/>
      <c r="AH151" s="129"/>
      <c r="AI151" s="129"/>
      <c r="AJ151" s="129"/>
      <c r="AK151" s="129"/>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row>
    <row r="152" spans="1:60" s="51" customFormat="1" ht="39.950000000000003" customHeight="1" x14ac:dyDescent="0.2">
      <c r="A152" s="37" t="s">
        <v>276</v>
      </c>
      <c r="B152" s="139">
        <v>80131502</v>
      </c>
      <c r="C152" s="45" t="s">
        <v>357</v>
      </c>
      <c r="D152" s="138"/>
      <c r="E152" s="76" t="s">
        <v>356</v>
      </c>
      <c r="F152" s="76" t="s">
        <v>33</v>
      </c>
      <c r="G152" s="76" t="s">
        <v>32</v>
      </c>
      <c r="H152" s="137">
        <v>5.5</v>
      </c>
      <c r="I152" s="136" t="s">
        <v>19</v>
      </c>
      <c r="J152" s="58" t="s">
        <v>43</v>
      </c>
      <c r="K152" s="58" t="s">
        <v>316</v>
      </c>
      <c r="L152" s="135" t="s">
        <v>41</v>
      </c>
      <c r="M152" s="133">
        <f>N152+O152+R152+S152+T152</f>
        <v>24207950.5044</v>
      </c>
      <c r="N152" s="134"/>
      <c r="O152" s="133">
        <f>P152+Q152</f>
        <v>24207950.5044</v>
      </c>
      <c r="P152" s="132">
        <f>22083352.5044+2124598</f>
        <v>24207950.5044</v>
      </c>
      <c r="Q152" s="39"/>
      <c r="R152" s="131"/>
      <c r="S152" s="39"/>
      <c r="T152" s="39"/>
      <c r="U152" s="37" t="s">
        <v>62</v>
      </c>
      <c r="V152" s="37" t="s">
        <v>308</v>
      </c>
      <c r="W152" s="37" t="s">
        <v>273</v>
      </c>
      <c r="X152" s="37" t="s">
        <v>12</v>
      </c>
      <c r="Y152" s="37" t="s">
        <v>11</v>
      </c>
      <c r="Z152" s="37" t="s">
        <v>10</v>
      </c>
      <c r="AA152" s="37" t="s">
        <v>9</v>
      </c>
      <c r="AB152" s="48" t="s">
        <v>8</v>
      </c>
      <c r="AC152" s="53" t="s">
        <v>7</v>
      </c>
      <c r="AD152" s="53"/>
      <c r="AE152" s="130" t="s">
        <v>314</v>
      </c>
      <c r="AF152" s="129"/>
      <c r="AG152" s="129"/>
      <c r="AH152" s="129"/>
      <c r="AI152" s="129"/>
      <c r="AJ152" s="129"/>
      <c r="AK152" s="129"/>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row>
    <row r="153" spans="1:60" s="51" customFormat="1" ht="39.950000000000003" customHeight="1" x14ac:dyDescent="0.2">
      <c r="A153" s="159" t="s">
        <v>276</v>
      </c>
      <c r="B153" s="172">
        <v>80131502</v>
      </c>
      <c r="C153" s="171" t="s">
        <v>355</v>
      </c>
      <c r="D153" s="170">
        <v>44180</v>
      </c>
      <c r="E153" s="169" t="s">
        <v>65</v>
      </c>
      <c r="F153" s="169" t="s">
        <v>65</v>
      </c>
      <c r="G153" s="169" t="s">
        <v>65</v>
      </c>
      <c r="H153" s="168">
        <v>31</v>
      </c>
      <c r="I153" s="167" t="s">
        <v>19</v>
      </c>
      <c r="J153" s="166" t="s">
        <v>43</v>
      </c>
      <c r="K153" s="166" t="s">
        <v>354</v>
      </c>
      <c r="L153" s="165" t="s">
        <v>280</v>
      </c>
      <c r="M153" s="182">
        <f>O153+N153+R153+S153+T153</f>
        <v>6113321386</v>
      </c>
      <c r="N153" s="182"/>
      <c r="O153" s="182">
        <f>P153+Q153</f>
        <v>92783767</v>
      </c>
      <c r="P153" s="182">
        <v>92783767</v>
      </c>
      <c r="Q153" s="160"/>
      <c r="R153" s="182">
        <v>2238253740</v>
      </c>
      <c r="S153" s="160">
        <v>2350166430</v>
      </c>
      <c r="T153" s="160">
        <v>1432117449</v>
      </c>
      <c r="U153" s="159" t="s">
        <v>62</v>
      </c>
      <c r="V153" s="159" t="s">
        <v>61</v>
      </c>
      <c r="W153" s="159" t="s">
        <v>273</v>
      </c>
      <c r="X153" s="159" t="s">
        <v>12</v>
      </c>
      <c r="Y153" s="159" t="s">
        <v>11</v>
      </c>
      <c r="Z153" s="159" t="s">
        <v>10</v>
      </c>
      <c r="AA153" s="159" t="s">
        <v>9</v>
      </c>
      <c r="AB153" s="158" t="s">
        <v>8</v>
      </c>
      <c r="AC153" s="157" t="s">
        <v>128</v>
      </c>
      <c r="AD153" s="157" t="s">
        <v>315</v>
      </c>
      <c r="AE153" s="156" t="s">
        <v>314</v>
      </c>
      <c r="AF153" s="155"/>
      <c r="AG153" s="155"/>
      <c r="AH153" s="155"/>
      <c r="AI153" s="155"/>
      <c r="AJ153" s="155"/>
      <c r="AK153" s="155"/>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row>
    <row r="154" spans="1:60" s="51" customFormat="1" ht="39.950000000000003" customHeight="1" x14ac:dyDescent="0.2">
      <c r="A154" s="159" t="s">
        <v>276</v>
      </c>
      <c r="B154" s="172">
        <v>80131502</v>
      </c>
      <c r="C154" s="171" t="s">
        <v>353</v>
      </c>
      <c r="D154" s="170">
        <v>44180</v>
      </c>
      <c r="E154" s="169" t="s">
        <v>65</v>
      </c>
      <c r="F154" s="169" t="s">
        <v>65</v>
      </c>
      <c r="G154" s="169" t="s">
        <v>65</v>
      </c>
      <c r="H154" s="177">
        <v>12</v>
      </c>
      <c r="I154" s="167" t="s">
        <v>19</v>
      </c>
      <c r="J154" s="166" t="s">
        <v>43</v>
      </c>
      <c r="K154" s="166" t="s">
        <v>316</v>
      </c>
      <c r="L154" s="165" t="s">
        <v>41</v>
      </c>
      <c r="M154" s="164">
        <f>O154+R154+S154+T154</f>
        <v>75772820</v>
      </c>
      <c r="N154" s="163"/>
      <c r="O154" s="164">
        <f>P154+Q154</f>
        <v>3150637</v>
      </c>
      <c r="P154" s="164">
        <v>0</v>
      </c>
      <c r="Q154" s="182">
        <v>3150637</v>
      </c>
      <c r="R154" s="182">
        <v>72622183</v>
      </c>
      <c r="S154" s="160"/>
      <c r="T154" s="160"/>
      <c r="U154" s="159" t="s">
        <v>62</v>
      </c>
      <c r="V154" s="159" t="s">
        <v>61</v>
      </c>
      <c r="W154" s="159" t="s">
        <v>273</v>
      </c>
      <c r="X154" s="159" t="s">
        <v>12</v>
      </c>
      <c r="Y154" s="159" t="s">
        <v>11</v>
      </c>
      <c r="Z154" s="159" t="s">
        <v>10</v>
      </c>
      <c r="AA154" s="159" t="s">
        <v>9</v>
      </c>
      <c r="AB154" s="158" t="s">
        <v>8</v>
      </c>
      <c r="AC154" s="157" t="s">
        <v>128</v>
      </c>
      <c r="AD154" s="157" t="s">
        <v>315</v>
      </c>
      <c r="AE154" s="156" t="s">
        <v>346</v>
      </c>
      <c r="AF154" s="155"/>
      <c r="AG154" s="155"/>
      <c r="AH154" s="155"/>
      <c r="AI154" s="155"/>
      <c r="AJ154" s="155"/>
      <c r="AK154" s="155"/>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row>
    <row r="155" spans="1:60" s="51" customFormat="1" ht="39.950000000000003" customHeight="1" x14ac:dyDescent="0.2">
      <c r="A155" s="159" t="s">
        <v>276</v>
      </c>
      <c r="B155" s="172">
        <v>80131502</v>
      </c>
      <c r="C155" s="171" t="s">
        <v>352</v>
      </c>
      <c r="D155" s="170">
        <v>44180</v>
      </c>
      <c r="E155" s="169" t="s">
        <v>65</v>
      </c>
      <c r="F155" s="169" t="s">
        <v>65</v>
      </c>
      <c r="G155" s="169" t="s">
        <v>65</v>
      </c>
      <c r="H155" s="177">
        <v>12</v>
      </c>
      <c r="I155" s="167" t="s">
        <v>19</v>
      </c>
      <c r="J155" s="166" t="s">
        <v>43</v>
      </c>
      <c r="K155" s="166" t="s">
        <v>351</v>
      </c>
      <c r="L155" s="165" t="s">
        <v>41</v>
      </c>
      <c r="M155" s="164">
        <f>O155+R155+S155+T155</f>
        <v>221199969</v>
      </c>
      <c r="N155" s="163"/>
      <c r="O155" s="164">
        <f>P155+Q155</f>
        <v>8830338</v>
      </c>
      <c r="P155" s="187">
        <v>0</v>
      </c>
      <c r="Q155" s="182">
        <v>8830338</v>
      </c>
      <c r="R155" s="182">
        <v>212369631</v>
      </c>
      <c r="S155" s="186"/>
      <c r="T155" s="160"/>
      <c r="U155" s="159" t="s">
        <v>62</v>
      </c>
      <c r="V155" s="159" t="s">
        <v>61</v>
      </c>
      <c r="W155" s="159" t="s">
        <v>273</v>
      </c>
      <c r="X155" s="159" t="s">
        <v>12</v>
      </c>
      <c r="Y155" s="159" t="s">
        <v>11</v>
      </c>
      <c r="Z155" s="159" t="s">
        <v>10</v>
      </c>
      <c r="AA155" s="159" t="s">
        <v>9</v>
      </c>
      <c r="AB155" s="158" t="s">
        <v>8</v>
      </c>
      <c r="AC155" s="157" t="s">
        <v>128</v>
      </c>
      <c r="AD155" s="157" t="s">
        <v>315</v>
      </c>
      <c r="AE155" s="156" t="s">
        <v>346</v>
      </c>
      <c r="AF155" s="155"/>
      <c r="AG155" s="155"/>
      <c r="AH155" s="155"/>
      <c r="AI155" s="155"/>
      <c r="AJ155" s="155"/>
      <c r="AK155" s="155"/>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row>
    <row r="156" spans="1:60" s="51" customFormat="1" ht="39.950000000000003" customHeight="1" x14ac:dyDescent="0.2">
      <c r="A156" s="159" t="s">
        <v>276</v>
      </c>
      <c r="B156" s="172">
        <v>80131502</v>
      </c>
      <c r="C156" s="171" t="s">
        <v>350</v>
      </c>
      <c r="D156" s="170">
        <v>44180</v>
      </c>
      <c r="E156" s="169" t="s">
        <v>65</v>
      </c>
      <c r="F156" s="169" t="s">
        <v>65</v>
      </c>
      <c r="G156" s="169" t="s">
        <v>65</v>
      </c>
      <c r="H156" s="177">
        <v>12</v>
      </c>
      <c r="I156" s="167" t="s">
        <v>19</v>
      </c>
      <c r="J156" s="166" t="s">
        <v>43</v>
      </c>
      <c r="K156" s="166" t="s">
        <v>316</v>
      </c>
      <c r="L156" s="165" t="s">
        <v>41</v>
      </c>
      <c r="M156" s="164">
        <f>O156+R156+S156+T156</f>
        <v>51688064</v>
      </c>
      <c r="N156" s="163"/>
      <c r="O156" s="164">
        <f>P156+Q156</f>
        <v>2148001</v>
      </c>
      <c r="P156" s="164">
        <v>0</v>
      </c>
      <c r="Q156" s="182">
        <v>2148001</v>
      </c>
      <c r="R156" s="182">
        <v>49540063</v>
      </c>
      <c r="S156" s="160"/>
      <c r="T156" s="160"/>
      <c r="U156" s="159" t="s">
        <v>62</v>
      </c>
      <c r="V156" s="159" t="s">
        <v>61</v>
      </c>
      <c r="W156" s="159" t="s">
        <v>273</v>
      </c>
      <c r="X156" s="159" t="s">
        <v>12</v>
      </c>
      <c r="Y156" s="159" t="s">
        <v>11</v>
      </c>
      <c r="Z156" s="159" t="s">
        <v>10</v>
      </c>
      <c r="AA156" s="159" t="s">
        <v>9</v>
      </c>
      <c r="AB156" s="158" t="s">
        <v>8</v>
      </c>
      <c r="AC156" s="157" t="s">
        <v>128</v>
      </c>
      <c r="AD156" s="157" t="s">
        <v>315</v>
      </c>
      <c r="AE156" s="156" t="s">
        <v>346</v>
      </c>
      <c r="AF156" s="155"/>
      <c r="AG156" s="155"/>
      <c r="AH156" s="155"/>
      <c r="AI156" s="155"/>
      <c r="AJ156" s="155"/>
      <c r="AK156" s="155"/>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row>
    <row r="157" spans="1:60" s="51" customFormat="1" ht="39.950000000000003" customHeight="1" x14ac:dyDescent="0.2">
      <c r="A157" s="37" t="s">
        <v>276</v>
      </c>
      <c r="B157" s="139">
        <v>80131502</v>
      </c>
      <c r="C157" s="130" t="s">
        <v>349</v>
      </c>
      <c r="D157" s="138">
        <v>44180</v>
      </c>
      <c r="E157" s="76" t="s">
        <v>65</v>
      </c>
      <c r="F157" s="76" t="s">
        <v>65</v>
      </c>
      <c r="G157" s="76" t="s">
        <v>65</v>
      </c>
      <c r="H157" s="137">
        <v>12</v>
      </c>
      <c r="I157" s="136" t="s">
        <v>19</v>
      </c>
      <c r="J157" s="58" t="s">
        <v>43</v>
      </c>
      <c r="K157" s="58" t="s">
        <v>316</v>
      </c>
      <c r="L157" s="43" t="s">
        <v>41</v>
      </c>
      <c r="M157" s="173">
        <f>O157+R157+S157+T157</f>
        <v>57600000</v>
      </c>
      <c r="N157" s="133"/>
      <c r="O157" s="173">
        <f>P157+Q157</f>
        <v>2400000</v>
      </c>
      <c r="P157" s="185"/>
      <c r="Q157" s="184">
        <v>2400000</v>
      </c>
      <c r="R157" s="184">
        <v>55200000</v>
      </c>
      <c r="S157" s="39"/>
      <c r="T157" s="39"/>
      <c r="U157" s="37" t="s">
        <v>62</v>
      </c>
      <c r="V157" s="37" t="s">
        <v>61</v>
      </c>
      <c r="W157" s="37" t="s">
        <v>273</v>
      </c>
      <c r="X157" s="37" t="s">
        <v>12</v>
      </c>
      <c r="Y157" s="37" t="s">
        <v>11</v>
      </c>
      <c r="Z157" s="37" t="s">
        <v>10</v>
      </c>
      <c r="AA157" s="37" t="s">
        <v>9</v>
      </c>
      <c r="AB157" s="48" t="s">
        <v>8</v>
      </c>
      <c r="AC157" s="53" t="s">
        <v>7</v>
      </c>
      <c r="AD157" s="53" t="s">
        <v>315</v>
      </c>
      <c r="AE157" s="130" t="s">
        <v>346</v>
      </c>
      <c r="AF157" s="129"/>
      <c r="AG157" s="129"/>
      <c r="AH157" s="129"/>
      <c r="AI157" s="129"/>
      <c r="AJ157" s="129"/>
      <c r="AK157" s="129"/>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row>
    <row r="158" spans="1:60" s="51" customFormat="1" ht="39.950000000000003" customHeight="1" x14ac:dyDescent="0.2">
      <c r="A158" s="159" t="s">
        <v>276</v>
      </c>
      <c r="B158" s="172">
        <v>80131502</v>
      </c>
      <c r="C158" s="156" t="s">
        <v>348</v>
      </c>
      <c r="D158" s="170">
        <v>44180</v>
      </c>
      <c r="E158" s="169" t="s">
        <v>65</v>
      </c>
      <c r="F158" s="169" t="s">
        <v>65</v>
      </c>
      <c r="G158" s="169" t="s">
        <v>65</v>
      </c>
      <c r="H158" s="177">
        <v>12</v>
      </c>
      <c r="I158" s="167" t="s">
        <v>19</v>
      </c>
      <c r="J158" s="166" t="s">
        <v>43</v>
      </c>
      <c r="K158" s="166" t="s">
        <v>316</v>
      </c>
      <c r="L158" s="165" t="s">
        <v>41</v>
      </c>
      <c r="M158" s="164">
        <f>O158+R158+S158+T158</f>
        <v>64574287</v>
      </c>
      <c r="N158" s="163"/>
      <c r="O158" s="164">
        <f>P158+Q158</f>
        <v>2685002</v>
      </c>
      <c r="P158" s="183"/>
      <c r="Q158" s="182">
        <v>2685002</v>
      </c>
      <c r="R158" s="182">
        <v>61889285</v>
      </c>
      <c r="S158" s="160"/>
      <c r="T158" s="160"/>
      <c r="U158" s="159" t="s">
        <v>62</v>
      </c>
      <c r="V158" s="159" t="s">
        <v>61</v>
      </c>
      <c r="W158" s="159" t="s">
        <v>273</v>
      </c>
      <c r="X158" s="159" t="s">
        <v>12</v>
      </c>
      <c r="Y158" s="159" t="s">
        <v>11</v>
      </c>
      <c r="Z158" s="159" t="s">
        <v>10</v>
      </c>
      <c r="AA158" s="159" t="s">
        <v>9</v>
      </c>
      <c r="AB158" s="158" t="s">
        <v>8</v>
      </c>
      <c r="AC158" s="157" t="s">
        <v>128</v>
      </c>
      <c r="AD158" s="157" t="s">
        <v>315</v>
      </c>
      <c r="AE158" s="156" t="s">
        <v>346</v>
      </c>
      <c r="AF158" s="155"/>
      <c r="AG158" s="155"/>
      <c r="AH158" s="155"/>
      <c r="AI158" s="155"/>
      <c r="AJ158" s="155"/>
      <c r="AK158" s="155"/>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row>
    <row r="159" spans="1:60" s="51" customFormat="1" ht="39.950000000000003" customHeight="1" x14ac:dyDescent="0.2">
      <c r="A159" s="37" t="s">
        <v>276</v>
      </c>
      <c r="B159" s="139">
        <v>80131502</v>
      </c>
      <c r="C159" s="45" t="s">
        <v>347</v>
      </c>
      <c r="D159" s="138">
        <v>44180</v>
      </c>
      <c r="E159" s="76" t="s">
        <v>65</v>
      </c>
      <c r="F159" s="76" t="s">
        <v>65</v>
      </c>
      <c r="G159" s="76" t="s">
        <v>65</v>
      </c>
      <c r="H159" s="174">
        <v>12</v>
      </c>
      <c r="I159" s="136" t="s">
        <v>19</v>
      </c>
      <c r="J159" s="58" t="s">
        <v>43</v>
      </c>
      <c r="K159" s="58" t="s">
        <v>316</v>
      </c>
      <c r="L159" s="43" t="s">
        <v>41</v>
      </c>
      <c r="M159" s="133">
        <f>O159+R159+S159+T159</f>
        <v>106284708</v>
      </c>
      <c r="N159" s="134"/>
      <c r="O159" s="133">
        <f>P159+Q159</f>
        <v>4407106</v>
      </c>
      <c r="P159" s="175"/>
      <c r="Q159" s="39">
        <v>4407106</v>
      </c>
      <c r="R159" s="131">
        <v>101877602</v>
      </c>
      <c r="S159" s="39"/>
      <c r="T159" s="39"/>
      <c r="U159" s="37" t="s">
        <v>62</v>
      </c>
      <c r="V159" s="37" t="s">
        <v>61</v>
      </c>
      <c r="W159" s="37" t="s">
        <v>273</v>
      </c>
      <c r="X159" s="37" t="s">
        <v>12</v>
      </c>
      <c r="Y159" s="37" t="s">
        <v>11</v>
      </c>
      <c r="Z159" s="37" t="s">
        <v>10</v>
      </c>
      <c r="AA159" s="37" t="s">
        <v>9</v>
      </c>
      <c r="AB159" s="48" t="s">
        <v>8</v>
      </c>
      <c r="AC159" s="53" t="s">
        <v>7</v>
      </c>
      <c r="AD159" s="53" t="s">
        <v>315</v>
      </c>
      <c r="AE159" s="130" t="s">
        <v>346</v>
      </c>
      <c r="AF159" s="129"/>
      <c r="AG159" s="129"/>
      <c r="AH159" s="129"/>
      <c r="AI159" s="129"/>
      <c r="AJ159" s="129"/>
      <c r="AK159" s="129"/>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row>
    <row r="160" spans="1:60" s="51" customFormat="1" ht="39.950000000000003" customHeight="1" x14ac:dyDescent="0.2">
      <c r="A160" s="37" t="s">
        <v>276</v>
      </c>
      <c r="B160" s="139">
        <v>80131502</v>
      </c>
      <c r="C160" s="45" t="s">
        <v>345</v>
      </c>
      <c r="D160" s="138">
        <v>44180</v>
      </c>
      <c r="E160" s="76" t="s">
        <v>65</v>
      </c>
      <c r="F160" s="76" t="s">
        <v>65</v>
      </c>
      <c r="G160" s="76" t="s">
        <v>65</v>
      </c>
      <c r="H160" s="137">
        <v>12</v>
      </c>
      <c r="I160" s="136" t="s">
        <v>19</v>
      </c>
      <c r="J160" s="58" t="s">
        <v>43</v>
      </c>
      <c r="K160" s="58" t="s">
        <v>316</v>
      </c>
      <c r="L160" s="43" t="s">
        <v>41</v>
      </c>
      <c r="M160" s="173">
        <f>O160+N160+R160</f>
        <v>53508533</v>
      </c>
      <c r="N160" s="162"/>
      <c r="O160" s="173">
        <f>P160+Q160</f>
        <v>2188488</v>
      </c>
      <c r="P160" s="134">
        <v>2188488</v>
      </c>
      <c r="Q160" s="39"/>
      <c r="R160" s="39">
        <v>51320045</v>
      </c>
      <c r="S160" s="39"/>
      <c r="T160" s="39"/>
      <c r="U160" s="37" t="s">
        <v>62</v>
      </c>
      <c r="V160" s="37" t="s">
        <v>61</v>
      </c>
      <c r="W160" s="37" t="s">
        <v>273</v>
      </c>
      <c r="X160" s="37" t="s">
        <v>12</v>
      </c>
      <c r="Y160" s="37" t="s">
        <v>11</v>
      </c>
      <c r="Z160" s="37" t="s">
        <v>10</v>
      </c>
      <c r="AA160" s="37" t="s">
        <v>9</v>
      </c>
      <c r="AB160" s="48" t="s">
        <v>8</v>
      </c>
      <c r="AC160" s="53" t="s">
        <v>54</v>
      </c>
      <c r="AD160" s="53" t="s">
        <v>315</v>
      </c>
      <c r="AE160" s="130" t="s">
        <v>314</v>
      </c>
      <c r="AF160" s="129"/>
      <c r="AG160" s="129"/>
      <c r="AH160" s="129"/>
      <c r="AI160" s="129"/>
      <c r="AJ160" s="129"/>
      <c r="AK160" s="129"/>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row>
    <row r="161" spans="1:60" s="51" customFormat="1" ht="39.950000000000003" customHeight="1" x14ac:dyDescent="0.2">
      <c r="A161" s="37" t="s">
        <v>276</v>
      </c>
      <c r="B161" s="139">
        <v>80131502</v>
      </c>
      <c r="C161" s="45" t="s">
        <v>344</v>
      </c>
      <c r="D161" s="138">
        <v>44180</v>
      </c>
      <c r="E161" s="76" t="s">
        <v>65</v>
      </c>
      <c r="F161" s="76" t="s">
        <v>65</v>
      </c>
      <c r="G161" s="76" t="s">
        <v>65</v>
      </c>
      <c r="H161" s="174">
        <v>12</v>
      </c>
      <c r="I161" s="136" t="s">
        <v>19</v>
      </c>
      <c r="J161" s="58" t="s">
        <v>43</v>
      </c>
      <c r="K161" s="58" t="s">
        <v>316</v>
      </c>
      <c r="L161" s="43" t="s">
        <v>41</v>
      </c>
      <c r="M161" s="173">
        <f>O161+N161+R161</f>
        <v>86705336</v>
      </c>
      <c r="N161" s="134"/>
      <c r="O161" s="173">
        <f>Q161+P161</f>
        <v>3546231</v>
      </c>
      <c r="P161" s="134">
        <v>3546231</v>
      </c>
      <c r="Q161" s="181"/>
      <c r="R161" s="175">
        <v>83159105</v>
      </c>
      <c r="S161" s="39"/>
      <c r="T161" s="39"/>
      <c r="U161" s="37" t="s">
        <v>62</v>
      </c>
      <c r="V161" s="37" t="s">
        <v>61</v>
      </c>
      <c r="W161" s="37" t="s">
        <v>273</v>
      </c>
      <c r="X161" s="37" t="s">
        <v>12</v>
      </c>
      <c r="Y161" s="37" t="s">
        <v>11</v>
      </c>
      <c r="Z161" s="37" t="s">
        <v>10</v>
      </c>
      <c r="AA161" s="37" t="s">
        <v>9</v>
      </c>
      <c r="AB161" s="48" t="s">
        <v>8</v>
      </c>
      <c r="AC161" s="53" t="s">
        <v>7</v>
      </c>
      <c r="AD161" s="53" t="s">
        <v>78</v>
      </c>
      <c r="AE161" s="130" t="s">
        <v>314</v>
      </c>
      <c r="AF161" s="129"/>
      <c r="AG161" s="129"/>
      <c r="AH161" s="129"/>
      <c r="AI161" s="129"/>
      <c r="AJ161" s="129"/>
      <c r="AK161" s="129"/>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row>
    <row r="162" spans="1:60" s="51" customFormat="1" ht="39.950000000000003" customHeight="1" x14ac:dyDescent="0.2">
      <c r="A162" s="159" t="s">
        <v>276</v>
      </c>
      <c r="B162" s="172">
        <v>80131502</v>
      </c>
      <c r="C162" s="171" t="s">
        <v>343</v>
      </c>
      <c r="D162" s="170">
        <v>44180</v>
      </c>
      <c r="E162" s="169" t="s">
        <v>65</v>
      </c>
      <c r="F162" s="169" t="s">
        <v>65</v>
      </c>
      <c r="G162" s="169" t="s">
        <v>65</v>
      </c>
      <c r="H162" s="168">
        <v>12</v>
      </c>
      <c r="I162" s="167" t="s">
        <v>19</v>
      </c>
      <c r="J162" s="166" t="s">
        <v>43</v>
      </c>
      <c r="K162" s="166" t="s">
        <v>316</v>
      </c>
      <c r="L162" s="165" t="s">
        <v>41</v>
      </c>
      <c r="M162" s="176">
        <f>O162+N162+R162</f>
        <v>122250000</v>
      </c>
      <c r="N162" s="162"/>
      <c r="O162" s="164">
        <f>Q162+P162</f>
        <v>5000000</v>
      </c>
      <c r="P162" s="162">
        <v>5000000</v>
      </c>
      <c r="Q162" s="180"/>
      <c r="R162" s="179">
        <v>117250000</v>
      </c>
      <c r="S162" s="160"/>
      <c r="T162" s="160"/>
      <c r="U162" s="159" t="s">
        <v>62</v>
      </c>
      <c r="V162" s="159" t="s">
        <v>61</v>
      </c>
      <c r="W162" s="159" t="s">
        <v>273</v>
      </c>
      <c r="X162" s="159" t="s">
        <v>12</v>
      </c>
      <c r="Y162" s="159" t="s">
        <v>11</v>
      </c>
      <c r="Z162" s="159" t="s">
        <v>10</v>
      </c>
      <c r="AA162" s="159" t="s">
        <v>9</v>
      </c>
      <c r="AB162" s="158" t="s">
        <v>8</v>
      </c>
      <c r="AC162" s="157" t="s">
        <v>128</v>
      </c>
      <c r="AD162" s="157" t="s">
        <v>315</v>
      </c>
      <c r="AE162" s="156" t="s">
        <v>314</v>
      </c>
      <c r="AF162" s="155"/>
      <c r="AG162" s="155"/>
      <c r="AH162" s="155"/>
      <c r="AI162" s="155"/>
      <c r="AJ162" s="155"/>
      <c r="AK162" s="155"/>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row>
    <row r="163" spans="1:60" s="51" customFormat="1" ht="39.950000000000003" customHeight="1" x14ac:dyDescent="0.2">
      <c r="A163" s="159" t="s">
        <v>276</v>
      </c>
      <c r="B163" s="172">
        <v>80131502</v>
      </c>
      <c r="C163" s="171" t="s">
        <v>342</v>
      </c>
      <c r="D163" s="170">
        <v>44180</v>
      </c>
      <c r="E163" s="169" t="s">
        <v>65</v>
      </c>
      <c r="F163" s="169" t="s">
        <v>65</v>
      </c>
      <c r="G163" s="169" t="s">
        <v>65</v>
      </c>
      <c r="H163" s="168">
        <v>12</v>
      </c>
      <c r="I163" s="167" t="s">
        <v>19</v>
      </c>
      <c r="J163" s="166" t="s">
        <v>43</v>
      </c>
      <c r="K163" s="166" t="s">
        <v>316</v>
      </c>
      <c r="L163" s="165" t="s">
        <v>41</v>
      </c>
      <c r="M163" s="164">
        <f>O163+N163+R163</f>
        <v>111850277</v>
      </c>
      <c r="N163" s="162"/>
      <c r="O163" s="163">
        <f>P163+Q163</f>
        <v>4574654</v>
      </c>
      <c r="P163" s="162">
        <v>4574654</v>
      </c>
      <c r="Q163" s="160"/>
      <c r="R163" s="162">
        <v>107275623</v>
      </c>
      <c r="S163" s="160"/>
      <c r="T163" s="160"/>
      <c r="U163" s="159" t="s">
        <v>62</v>
      </c>
      <c r="V163" s="159" t="s">
        <v>61</v>
      </c>
      <c r="W163" s="159" t="s">
        <v>273</v>
      </c>
      <c r="X163" s="159" t="s">
        <v>12</v>
      </c>
      <c r="Y163" s="159" t="s">
        <v>11</v>
      </c>
      <c r="Z163" s="159" t="s">
        <v>10</v>
      </c>
      <c r="AA163" s="159" t="s">
        <v>9</v>
      </c>
      <c r="AB163" s="158" t="s">
        <v>8</v>
      </c>
      <c r="AC163" s="157" t="s">
        <v>128</v>
      </c>
      <c r="AD163" s="157" t="s">
        <v>315</v>
      </c>
      <c r="AE163" s="156" t="s">
        <v>314</v>
      </c>
      <c r="AF163" s="155"/>
      <c r="AG163" s="155"/>
      <c r="AH163" s="155"/>
      <c r="AI163" s="155"/>
      <c r="AJ163" s="155"/>
      <c r="AK163" s="155"/>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row>
    <row r="164" spans="1:60" s="51" customFormat="1" ht="39.950000000000003" customHeight="1" x14ac:dyDescent="0.2">
      <c r="A164" s="37" t="s">
        <v>276</v>
      </c>
      <c r="B164" s="139">
        <v>80131502</v>
      </c>
      <c r="C164" s="45" t="s">
        <v>341</v>
      </c>
      <c r="D164" s="138">
        <v>44180</v>
      </c>
      <c r="E164" s="76" t="s">
        <v>65</v>
      </c>
      <c r="F164" s="76" t="s">
        <v>65</v>
      </c>
      <c r="G164" s="76" t="s">
        <v>65</v>
      </c>
      <c r="H164" s="174">
        <v>12</v>
      </c>
      <c r="I164" s="136" t="s">
        <v>19</v>
      </c>
      <c r="J164" s="58" t="s">
        <v>43</v>
      </c>
      <c r="K164" s="58" t="s">
        <v>316</v>
      </c>
      <c r="L164" s="43" t="s">
        <v>41</v>
      </c>
      <c r="M164" s="173">
        <f>O164+N164+R164</f>
        <v>122963940</v>
      </c>
      <c r="N164" s="134"/>
      <c r="O164" s="133">
        <f>P164+Q164</f>
        <v>5029200</v>
      </c>
      <c r="P164" s="134">
        <v>5029200</v>
      </c>
      <c r="Q164" s="39"/>
      <c r="R164" s="131">
        <v>117934740</v>
      </c>
      <c r="S164" s="39"/>
      <c r="T164" s="39"/>
      <c r="U164" s="37" t="s">
        <v>62</v>
      </c>
      <c r="V164" s="37" t="s">
        <v>61</v>
      </c>
      <c r="W164" s="37" t="s">
        <v>273</v>
      </c>
      <c r="X164" s="37" t="s">
        <v>12</v>
      </c>
      <c r="Y164" s="37" t="s">
        <v>11</v>
      </c>
      <c r="Z164" s="37" t="s">
        <v>10</v>
      </c>
      <c r="AA164" s="37" t="s">
        <v>9</v>
      </c>
      <c r="AB164" s="48" t="s">
        <v>8</v>
      </c>
      <c r="AC164" s="53" t="s">
        <v>7</v>
      </c>
      <c r="AD164" s="53" t="s">
        <v>315</v>
      </c>
      <c r="AE164" s="130" t="s">
        <v>314</v>
      </c>
      <c r="AF164" s="129"/>
      <c r="AG164" s="129"/>
      <c r="AH164" s="129"/>
      <c r="AI164" s="129"/>
      <c r="AJ164" s="129"/>
      <c r="AK164" s="129"/>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row>
    <row r="165" spans="1:60" s="51" customFormat="1" ht="39.950000000000003" customHeight="1" x14ac:dyDescent="0.2">
      <c r="A165" s="37" t="s">
        <v>276</v>
      </c>
      <c r="B165" s="139">
        <v>80131502</v>
      </c>
      <c r="C165" s="45" t="s">
        <v>340</v>
      </c>
      <c r="D165" s="138">
        <v>44180</v>
      </c>
      <c r="E165" s="76" t="s">
        <v>65</v>
      </c>
      <c r="F165" s="76" t="s">
        <v>65</v>
      </c>
      <c r="G165" s="76" t="s">
        <v>65</v>
      </c>
      <c r="H165" s="174">
        <v>12</v>
      </c>
      <c r="I165" s="136" t="s">
        <v>19</v>
      </c>
      <c r="J165" s="58" t="s">
        <v>43</v>
      </c>
      <c r="K165" s="58" t="s">
        <v>316</v>
      </c>
      <c r="L165" s="43" t="s">
        <v>41</v>
      </c>
      <c r="M165" s="173">
        <f>O165+N165+R165</f>
        <v>77546219</v>
      </c>
      <c r="N165" s="162"/>
      <c r="O165" s="133">
        <f>P165+Q165</f>
        <v>3224375</v>
      </c>
      <c r="P165" s="134">
        <v>3224375</v>
      </c>
      <c r="Q165" s="39"/>
      <c r="R165" s="131">
        <v>74321844</v>
      </c>
      <c r="S165" s="39"/>
      <c r="T165" s="39"/>
      <c r="U165" s="37" t="s">
        <v>62</v>
      </c>
      <c r="V165" s="37" t="s">
        <v>61</v>
      </c>
      <c r="W165" s="37" t="s">
        <v>273</v>
      </c>
      <c r="X165" s="37" t="s">
        <v>12</v>
      </c>
      <c r="Y165" s="37" t="s">
        <v>11</v>
      </c>
      <c r="Z165" s="37" t="s">
        <v>10</v>
      </c>
      <c r="AA165" s="37" t="s">
        <v>9</v>
      </c>
      <c r="AB165" s="48" t="s">
        <v>8</v>
      </c>
      <c r="AC165" s="53" t="s">
        <v>7</v>
      </c>
      <c r="AD165" s="53" t="s">
        <v>315</v>
      </c>
      <c r="AE165" s="130" t="s">
        <v>314</v>
      </c>
      <c r="AF165" s="129"/>
      <c r="AG165" s="129"/>
      <c r="AH165" s="129"/>
      <c r="AI165" s="129"/>
      <c r="AJ165" s="129"/>
      <c r="AK165" s="129"/>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row>
    <row r="166" spans="1:60" s="51" customFormat="1" ht="39.950000000000003" customHeight="1" x14ac:dyDescent="0.2">
      <c r="A166" s="37" t="s">
        <v>276</v>
      </c>
      <c r="B166" s="139">
        <v>80131502</v>
      </c>
      <c r="C166" s="45" t="s">
        <v>339</v>
      </c>
      <c r="D166" s="138">
        <v>44180</v>
      </c>
      <c r="E166" s="76" t="s">
        <v>65</v>
      </c>
      <c r="F166" s="76" t="s">
        <v>65</v>
      </c>
      <c r="G166" s="76" t="s">
        <v>65</v>
      </c>
      <c r="H166" s="174">
        <v>12</v>
      </c>
      <c r="I166" s="136" t="s">
        <v>19</v>
      </c>
      <c r="J166" s="58" t="s">
        <v>43</v>
      </c>
      <c r="K166" s="58" t="s">
        <v>316</v>
      </c>
      <c r="L166" s="43" t="s">
        <v>41</v>
      </c>
      <c r="M166" s="133">
        <f>O166+N166+R166</f>
        <v>63467603</v>
      </c>
      <c r="N166" s="134"/>
      <c r="O166" s="133">
        <f>P166+Q166</f>
        <v>2595812</v>
      </c>
      <c r="P166" s="173">
        <v>2595812</v>
      </c>
      <c r="Q166" s="39"/>
      <c r="R166" s="178">
        <v>60871791</v>
      </c>
      <c r="S166" s="39"/>
      <c r="T166" s="39"/>
      <c r="U166" s="37" t="s">
        <v>62</v>
      </c>
      <c r="V166" s="37" t="s">
        <v>61</v>
      </c>
      <c r="W166" s="37" t="s">
        <v>273</v>
      </c>
      <c r="X166" s="37" t="s">
        <v>12</v>
      </c>
      <c r="Y166" s="37" t="s">
        <v>11</v>
      </c>
      <c r="Z166" s="37" t="s">
        <v>10</v>
      </c>
      <c r="AA166" s="37" t="s">
        <v>9</v>
      </c>
      <c r="AB166" s="48" t="s">
        <v>8</v>
      </c>
      <c r="AC166" s="53" t="s">
        <v>54</v>
      </c>
      <c r="AD166" s="53" t="s">
        <v>315</v>
      </c>
      <c r="AE166" s="130" t="s">
        <v>314</v>
      </c>
      <c r="AF166" s="129"/>
      <c r="AG166" s="129"/>
      <c r="AH166" s="129"/>
      <c r="AI166" s="129"/>
      <c r="AJ166" s="129"/>
      <c r="AK166" s="129"/>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row>
    <row r="167" spans="1:60" s="51" customFormat="1" ht="39.950000000000003" customHeight="1" x14ac:dyDescent="0.2">
      <c r="A167" s="37" t="s">
        <v>276</v>
      </c>
      <c r="B167" s="139">
        <v>80131502</v>
      </c>
      <c r="C167" s="45" t="s">
        <v>338</v>
      </c>
      <c r="D167" s="170">
        <v>44180</v>
      </c>
      <c r="E167" s="76" t="s">
        <v>65</v>
      </c>
      <c r="F167" s="76" t="s">
        <v>65</v>
      </c>
      <c r="G167" s="76" t="s">
        <v>65</v>
      </c>
      <c r="H167" s="174">
        <v>12</v>
      </c>
      <c r="I167" s="136" t="s">
        <v>19</v>
      </c>
      <c r="J167" s="58" t="s">
        <v>43</v>
      </c>
      <c r="K167" s="58" t="s">
        <v>316</v>
      </c>
      <c r="L167" s="43" t="s">
        <v>41</v>
      </c>
      <c r="M167" s="173">
        <f>O167+N167+R167</f>
        <v>54453061</v>
      </c>
      <c r="N167" s="162"/>
      <c r="O167" s="133">
        <f>P167+Q167</f>
        <v>2264161</v>
      </c>
      <c r="P167" s="134">
        <v>2264161</v>
      </c>
      <c r="Q167" s="39"/>
      <c r="R167" s="131">
        <v>52188900</v>
      </c>
      <c r="S167" s="39"/>
      <c r="T167" s="39"/>
      <c r="U167" s="37" t="s">
        <v>62</v>
      </c>
      <c r="V167" s="37" t="s">
        <v>61</v>
      </c>
      <c r="W167" s="37" t="s">
        <v>273</v>
      </c>
      <c r="X167" s="37" t="s">
        <v>12</v>
      </c>
      <c r="Y167" s="37" t="s">
        <v>11</v>
      </c>
      <c r="Z167" s="37" t="s">
        <v>10</v>
      </c>
      <c r="AA167" s="37" t="s">
        <v>9</v>
      </c>
      <c r="AB167" s="48" t="s">
        <v>8</v>
      </c>
      <c r="AC167" s="53" t="s">
        <v>7</v>
      </c>
      <c r="AD167" s="53" t="s">
        <v>315</v>
      </c>
      <c r="AE167" s="130" t="s">
        <v>314</v>
      </c>
      <c r="AF167" s="129"/>
      <c r="AG167" s="129"/>
      <c r="AH167" s="129"/>
      <c r="AI167" s="129"/>
      <c r="AJ167" s="129"/>
      <c r="AK167" s="129"/>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row>
    <row r="168" spans="1:60" s="51" customFormat="1" ht="39.950000000000003" customHeight="1" x14ac:dyDescent="0.2">
      <c r="A168" s="159" t="s">
        <v>276</v>
      </c>
      <c r="B168" s="172">
        <v>80131502</v>
      </c>
      <c r="C168" s="171" t="s">
        <v>337</v>
      </c>
      <c r="D168" s="170">
        <v>44180</v>
      </c>
      <c r="E168" s="169" t="s">
        <v>65</v>
      </c>
      <c r="F168" s="169" t="s">
        <v>65</v>
      </c>
      <c r="G168" s="169" t="s">
        <v>65</v>
      </c>
      <c r="H168" s="168">
        <v>12</v>
      </c>
      <c r="I168" s="167" t="s">
        <v>19</v>
      </c>
      <c r="J168" s="166" t="s">
        <v>43</v>
      </c>
      <c r="K168" s="166" t="s">
        <v>316</v>
      </c>
      <c r="L168" s="165" t="s">
        <v>41</v>
      </c>
      <c r="M168" s="164">
        <f>O168+N168+R168</f>
        <v>80889861</v>
      </c>
      <c r="N168" s="162"/>
      <c r="O168" s="163">
        <f>P168+Q168</f>
        <v>3229136</v>
      </c>
      <c r="P168" s="162">
        <v>3229136</v>
      </c>
      <c r="Q168" s="160"/>
      <c r="R168" s="161">
        <v>77660725</v>
      </c>
      <c r="S168" s="160"/>
      <c r="T168" s="160"/>
      <c r="U168" s="159" t="s">
        <v>62</v>
      </c>
      <c r="V168" s="159" t="s">
        <v>61</v>
      </c>
      <c r="W168" s="159" t="s">
        <v>273</v>
      </c>
      <c r="X168" s="159" t="s">
        <v>12</v>
      </c>
      <c r="Y168" s="159" t="s">
        <v>11</v>
      </c>
      <c r="Z168" s="159" t="s">
        <v>10</v>
      </c>
      <c r="AA168" s="159" t="s">
        <v>9</v>
      </c>
      <c r="AB168" s="158" t="s">
        <v>8</v>
      </c>
      <c r="AC168" s="157" t="s">
        <v>128</v>
      </c>
      <c r="AD168" s="157" t="s">
        <v>315</v>
      </c>
      <c r="AE168" s="156" t="s">
        <v>314</v>
      </c>
      <c r="AF168" s="155"/>
      <c r="AG168" s="155"/>
      <c r="AH168" s="155"/>
      <c r="AI168" s="155"/>
      <c r="AJ168" s="155"/>
      <c r="AK168" s="155"/>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row>
    <row r="169" spans="1:60" s="51" customFormat="1" ht="39.950000000000003" customHeight="1" x14ac:dyDescent="0.2">
      <c r="A169" s="37" t="s">
        <v>276</v>
      </c>
      <c r="B169" s="139">
        <v>80131502</v>
      </c>
      <c r="C169" s="45" t="s">
        <v>336</v>
      </c>
      <c r="D169" s="138">
        <v>44180</v>
      </c>
      <c r="E169" s="76" t="s">
        <v>65</v>
      </c>
      <c r="F169" s="76" t="s">
        <v>65</v>
      </c>
      <c r="G169" s="76" t="s">
        <v>65</v>
      </c>
      <c r="H169" s="174">
        <v>12</v>
      </c>
      <c r="I169" s="136" t="s">
        <v>19</v>
      </c>
      <c r="J169" s="58" t="s">
        <v>43</v>
      </c>
      <c r="K169" s="58" t="s">
        <v>316</v>
      </c>
      <c r="L169" s="43" t="s">
        <v>41</v>
      </c>
      <c r="M169" s="133">
        <f>O169+N169+R169</f>
        <v>48757142</v>
      </c>
      <c r="N169" s="134"/>
      <c r="O169" s="133">
        <f>P169+Q169</f>
        <v>2027324</v>
      </c>
      <c r="P169" s="175">
        <v>2027324</v>
      </c>
      <c r="Q169" s="39"/>
      <c r="R169" s="131">
        <v>46729818</v>
      </c>
      <c r="S169" s="39"/>
      <c r="T169" s="39"/>
      <c r="U169" s="37" t="s">
        <v>62</v>
      </c>
      <c r="V169" s="37" t="s">
        <v>61</v>
      </c>
      <c r="W169" s="37" t="s">
        <v>273</v>
      </c>
      <c r="X169" s="37" t="s">
        <v>12</v>
      </c>
      <c r="Y169" s="37" t="s">
        <v>11</v>
      </c>
      <c r="Z169" s="37" t="s">
        <v>10</v>
      </c>
      <c r="AA169" s="37" t="s">
        <v>9</v>
      </c>
      <c r="AB169" s="48" t="s">
        <v>8</v>
      </c>
      <c r="AC169" s="53" t="s">
        <v>7</v>
      </c>
      <c r="AD169" s="53" t="s">
        <v>315</v>
      </c>
      <c r="AE169" s="130" t="s">
        <v>314</v>
      </c>
      <c r="AF169" s="129"/>
      <c r="AG169" s="129"/>
      <c r="AH169" s="129"/>
      <c r="AI169" s="129"/>
      <c r="AJ169" s="129"/>
      <c r="AK169" s="129"/>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row>
    <row r="170" spans="1:60" s="51" customFormat="1" ht="39.950000000000003" customHeight="1" x14ac:dyDescent="0.2">
      <c r="A170" s="37" t="s">
        <v>276</v>
      </c>
      <c r="B170" s="139">
        <v>80131502</v>
      </c>
      <c r="C170" s="45" t="s">
        <v>335</v>
      </c>
      <c r="D170" s="138">
        <v>44180</v>
      </c>
      <c r="E170" s="76" t="s">
        <v>65</v>
      </c>
      <c r="F170" s="76" t="s">
        <v>65</v>
      </c>
      <c r="G170" s="76" t="s">
        <v>65</v>
      </c>
      <c r="H170" s="174">
        <v>12</v>
      </c>
      <c r="I170" s="136" t="s">
        <v>19</v>
      </c>
      <c r="J170" s="58" t="s">
        <v>43</v>
      </c>
      <c r="K170" s="58" t="s">
        <v>316</v>
      </c>
      <c r="L170" s="43" t="s">
        <v>41</v>
      </c>
      <c r="M170" s="133">
        <f>O170+N170+R170</f>
        <v>78547486</v>
      </c>
      <c r="N170" s="134"/>
      <c r="O170" s="133">
        <f>P170+Q170</f>
        <v>3195152</v>
      </c>
      <c r="P170" s="175">
        <v>3195152</v>
      </c>
      <c r="Q170" s="39"/>
      <c r="R170" s="131">
        <v>75352334</v>
      </c>
      <c r="S170" s="39"/>
      <c r="T170" s="39"/>
      <c r="U170" s="37" t="s">
        <v>62</v>
      </c>
      <c r="V170" s="37" t="s">
        <v>61</v>
      </c>
      <c r="W170" s="37" t="s">
        <v>273</v>
      </c>
      <c r="X170" s="37" t="s">
        <v>12</v>
      </c>
      <c r="Y170" s="37" t="s">
        <v>11</v>
      </c>
      <c r="Z170" s="37" t="s">
        <v>10</v>
      </c>
      <c r="AA170" s="37" t="s">
        <v>9</v>
      </c>
      <c r="AB170" s="48" t="s">
        <v>8</v>
      </c>
      <c r="AC170" s="53" t="s">
        <v>54</v>
      </c>
      <c r="AD170" s="53" t="s">
        <v>315</v>
      </c>
      <c r="AE170" s="130" t="s">
        <v>314</v>
      </c>
      <c r="AF170" s="129"/>
      <c r="AG170" s="129"/>
      <c r="AH170" s="129"/>
      <c r="AI170" s="129"/>
      <c r="AJ170" s="129"/>
      <c r="AK170" s="129"/>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row>
    <row r="171" spans="1:60" s="51" customFormat="1" ht="39.950000000000003" customHeight="1" x14ac:dyDescent="0.2">
      <c r="A171" s="37" t="s">
        <v>276</v>
      </c>
      <c r="B171" s="139">
        <v>80131502</v>
      </c>
      <c r="C171" s="45" t="s">
        <v>334</v>
      </c>
      <c r="D171" s="138">
        <v>44180</v>
      </c>
      <c r="E171" s="76" t="s">
        <v>65</v>
      </c>
      <c r="F171" s="76" t="s">
        <v>65</v>
      </c>
      <c r="G171" s="76" t="s">
        <v>65</v>
      </c>
      <c r="H171" s="174">
        <v>12.5</v>
      </c>
      <c r="I171" s="136" t="s">
        <v>19</v>
      </c>
      <c r="J171" s="58" t="s">
        <v>43</v>
      </c>
      <c r="K171" s="58" t="s">
        <v>316</v>
      </c>
      <c r="L171" s="43" t="s">
        <v>41</v>
      </c>
      <c r="M171" s="133">
        <f>O171+N171+R171</f>
        <v>60120000</v>
      </c>
      <c r="N171" s="134"/>
      <c r="O171" s="133">
        <f>P171+Q171</f>
        <v>4800000</v>
      </c>
      <c r="P171" s="175">
        <v>4800000</v>
      </c>
      <c r="Q171" s="39"/>
      <c r="R171" s="131">
        <v>55320000</v>
      </c>
      <c r="S171" s="39"/>
      <c r="T171" s="39"/>
      <c r="U171" s="37" t="s">
        <v>62</v>
      </c>
      <c r="V171" s="37" t="s">
        <v>61</v>
      </c>
      <c r="W171" s="37" t="s">
        <v>273</v>
      </c>
      <c r="X171" s="37" t="s">
        <v>12</v>
      </c>
      <c r="Y171" s="37" t="s">
        <v>11</v>
      </c>
      <c r="Z171" s="37" t="s">
        <v>10</v>
      </c>
      <c r="AA171" s="37" t="s">
        <v>9</v>
      </c>
      <c r="AB171" s="48" t="s">
        <v>8</v>
      </c>
      <c r="AC171" s="53" t="s">
        <v>54</v>
      </c>
      <c r="AD171" s="53" t="s">
        <v>315</v>
      </c>
      <c r="AE171" s="130" t="s">
        <v>314</v>
      </c>
      <c r="AF171" s="129"/>
      <c r="AG171" s="129"/>
      <c r="AH171" s="129"/>
      <c r="AI171" s="129"/>
      <c r="AJ171" s="129"/>
      <c r="AK171" s="129"/>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row>
    <row r="172" spans="1:60" s="51" customFormat="1" ht="39.950000000000003" customHeight="1" x14ac:dyDescent="0.2">
      <c r="A172" s="159" t="s">
        <v>276</v>
      </c>
      <c r="B172" s="172">
        <v>80131502</v>
      </c>
      <c r="C172" s="171" t="s">
        <v>333</v>
      </c>
      <c r="D172" s="170">
        <v>44180</v>
      </c>
      <c r="E172" s="169" t="s">
        <v>65</v>
      </c>
      <c r="F172" s="169" t="s">
        <v>65</v>
      </c>
      <c r="G172" s="169" t="s">
        <v>65</v>
      </c>
      <c r="H172" s="168">
        <v>12</v>
      </c>
      <c r="I172" s="167" t="s">
        <v>19</v>
      </c>
      <c r="J172" s="166" t="s">
        <v>43</v>
      </c>
      <c r="K172" s="166" t="s">
        <v>316</v>
      </c>
      <c r="L172" s="165" t="s">
        <v>41</v>
      </c>
      <c r="M172" s="164">
        <f>O172+N172+R172</f>
        <v>75451233</v>
      </c>
      <c r="N172" s="162"/>
      <c r="O172" s="163">
        <f>P172+Q172</f>
        <v>3060902</v>
      </c>
      <c r="P172" s="162">
        <v>3060902</v>
      </c>
      <c r="Q172" s="160"/>
      <c r="R172" s="161">
        <v>72390331</v>
      </c>
      <c r="S172" s="160"/>
      <c r="T172" s="160"/>
      <c r="U172" s="159" t="s">
        <v>62</v>
      </c>
      <c r="V172" s="159" t="s">
        <v>61</v>
      </c>
      <c r="W172" s="159" t="s">
        <v>273</v>
      </c>
      <c r="X172" s="159" t="s">
        <v>12</v>
      </c>
      <c r="Y172" s="159" t="s">
        <v>11</v>
      </c>
      <c r="Z172" s="159" t="s">
        <v>10</v>
      </c>
      <c r="AA172" s="159" t="s">
        <v>9</v>
      </c>
      <c r="AB172" s="158" t="s">
        <v>8</v>
      </c>
      <c r="AC172" s="157" t="s">
        <v>128</v>
      </c>
      <c r="AD172" s="157" t="s">
        <v>315</v>
      </c>
      <c r="AE172" s="156" t="s">
        <v>314</v>
      </c>
      <c r="AF172" s="155"/>
      <c r="AG172" s="155"/>
      <c r="AH172" s="155"/>
      <c r="AI172" s="155"/>
      <c r="AJ172" s="155"/>
      <c r="AK172" s="155"/>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row>
    <row r="173" spans="1:60" s="51" customFormat="1" ht="39.950000000000003" customHeight="1" x14ac:dyDescent="0.2">
      <c r="A173" s="159" t="s">
        <v>276</v>
      </c>
      <c r="B173" s="172">
        <v>80131502</v>
      </c>
      <c r="C173" s="171" t="s">
        <v>332</v>
      </c>
      <c r="D173" s="170">
        <v>44180</v>
      </c>
      <c r="E173" s="169" t="s">
        <v>65</v>
      </c>
      <c r="F173" s="169" t="s">
        <v>65</v>
      </c>
      <c r="G173" s="169" t="s">
        <v>65</v>
      </c>
      <c r="H173" s="177">
        <v>12.5</v>
      </c>
      <c r="I173" s="167" t="s">
        <v>19</v>
      </c>
      <c r="J173" s="166" t="s">
        <v>43</v>
      </c>
      <c r="K173" s="166" t="s">
        <v>316</v>
      </c>
      <c r="L173" s="165" t="s">
        <v>41</v>
      </c>
      <c r="M173" s="176">
        <f>O173+N173+R173</f>
        <v>52166625</v>
      </c>
      <c r="N173" s="162"/>
      <c r="O173" s="164">
        <f>P173+Q173</f>
        <v>4165000</v>
      </c>
      <c r="P173" s="162">
        <v>4165000</v>
      </c>
      <c r="Q173" s="160"/>
      <c r="R173" s="161">
        <v>48001625</v>
      </c>
      <c r="S173" s="160"/>
      <c r="T173" s="160"/>
      <c r="U173" s="159" t="s">
        <v>62</v>
      </c>
      <c r="V173" s="159" t="s">
        <v>61</v>
      </c>
      <c r="W173" s="159" t="s">
        <v>273</v>
      </c>
      <c r="X173" s="159" t="s">
        <v>12</v>
      </c>
      <c r="Y173" s="159" t="s">
        <v>11</v>
      </c>
      <c r="Z173" s="159" t="s">
        <v>10</v>
      </c>
      <c r="AA173" s="159" t="s">
        <v>9</v>
      </c>
      <c r="AB173" s="158" t="s">
        <v>8</v>
      </c>
      <c r="AC173" s="157" t="s">
        <v>128</v>
      </c>
      <c r="AD173" s="157" t="s">
        <v>315</v>
      </c>
      <c r="AE173" s="156" t="s">
        <v>314</v>
      </c>
      <c r="AF173" s="155"/>
      <c r="AG173" s="155"/>
      <c r="AH173" s="155"/>
      <c r="AI173" s="155"/>
      <c r="AJ173" s="155"/>
      <c r="AK173" s="155"/>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row>
    <row r="174" spans="1:60" s="51" customFormat="1" ht="39.950000000000003" customHeight="1" x14ac:dyDescent="0.2">
      <c r="A174" s="37" t="s">
        <v>276</v>
      </c>
      <c r="B174" s="139">
        <v>80131502</v>
      </c>
      <c r="C174" s="45" t="s">
        <v>331</v>
      </c>
      <c r="D174" s="138">
        <v>44180</v>
      </c>
      <c r="E174" s="76" t="s">
        <v>65</v>
      </c>
      <c r="F174" s="76" t="s">
        <v>65</v>
      </c>
      <c r="G174" s="76" t="s">
        <v>65</v>
      </c>
      <c r="H174" s="174">
        <v>12</v>
      </c>
      <c r="I174" s="136" t="s">
        <v>19</v>
      </c>
      <c r="J174" s="58" t="s">
        <v>43</v>
      </c>
      <c r="K174" s="58" t="s">
        <v>316</v>
      </c>
      <c r="L174" s="43" t="s">
        <v>41</v>
      </c>
      <c r="M174" s="173">
        <f>O174+N174+R174</f>
        <v>97948861</v>
      </c>
      <c r="N174" s="173"/>
      <c r="O174" s="133">
        <f>P174+Q174</f>
        <v>4081203</v>
      </c>
      <c r="P174" s="134">
        <v>4081203</v>
      </c>
      <c r="Q174" s="39"/>
      <c r="R174" s="131">
        <v>93867658</v>
      </c>
      <c r="S174" s="39"/>
      <c r="T174" s="39"/>
      <c r="U174" s="37" t="s">
        <v>62</v>
      </c>
      <c r="V174" s="37" t="s">
        <v>61</v>
      </c>
      <c r="W174" s="37" t="s">
        <v>273</v>
      </c>
      <c r="X174" s="37" t="s">
        <v>12</v>
      </c>
      <c r="Y174" s="37" t="s">
        <v>11</v>
      </c>
      <c r="Z174" s="37" t="s">
        <v>10</v>
      </c>
      <c r="AA174" s="37" t="s">
        <v>9</v>
      </c>
      <c r="AB174" s="48" t="s">
        <v>8</v>
      </c>
      <c r="AC174" s="53" t="s">
        <v>7</v>
      </c>
      <c r="AD174" s="53" t="s">
        <v>315</v>
      </c>
      <c r="AE174" s="130" t="s">
        <v>314</v>
      </c>
      <c r="AF174" s="129"/>
      <c r="AG174" s="129"/>
      <c r="AH174" s="129"/>
      <c r="AI174" s="129"/>
      <c r="AJ174" s="129"/>
      <c r="AK174" s="129"/>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row>
    <row r="175" spans="1:60" s="51" customFormat="1" ht="39.950000000000003" customHeight="1" x14ac:dyDescent="0.2">
      <c r="A175" s="37" t="s">
        <v>276</v>
      </c>
      <c r="B175" s="139">
        <v>80131502</v>
      </c>
      <c r="C175" s="45" t="s">
        <v>330</v>
      </c>
      <c r="D175" s="138">
        <v>44180</v>
      </c>
      <c r="E175" s="76" t="s">
        <v>65</v>
      </c>
      <c r="F175" s="76" t="s">
        <v>65</v>
      </c>
      <c r="G175" s="76" t="s">
        <v>65</v>
      </c>
      <c r="H175" s="174">
        <v>12</v>
      </c>
      <c r="I175" s="136" t="s">
        <v>19</v>
      </c>
      <c r="J175" s="58" t="s">
        <v>43</v>
      </c>
      <c r="K175" s="58" t="s">
        <v>316</v>
      </c>
      <c r="L175" s="43" t="s">
        <v>41</v>
      </c>
      <c r="M175" s="173">
        <f>O175+N175+R175</f>
        <v>97740575</v>
      </c>
      <c r="N175" s="162"/>
      <c r="O175" s="133">
        <f>P175+Q175</f>
        <v>3997570</v>
      </c>
      <c r="P175" s="134">
        <v>3997570</v>
      </c>
      <c r="Q175" s="39"/>
      <c r="R175" s="131">
        <v>93743005</v>
      </c>
      <c r="S175" s="39"/>
      <c r="T175" s="39"/>
      <c r="U175" s="37" t="s">
        <v>62</v>
      </c>
      <c r="V175" s="37" t="s">
        <v>61</v>
      </c>
      <c r="W175" s="37" t="s">
        <v>273</v>
      </c>
      <c r="X175" s="37" t="s">
        <v>12</v>
      </c>
      <c r="Y175" s="37" t="s">
        <v>11</v>
      </c>
      <c r="Z175" s="37" t="s">
        <v>10</v>
      </c>
      <c r="AA175" s="37" t="s">
        <v>9</v>
      </c>
      <c r="AB175" s="48" t="s">
        <v>8</v>
      </c>
      <c r="AC175" s="53" t="s">
        <v>7</v>
      </c>
      <c r="AD175" s="53" t="s">
        <v>315</v>
      </c>
      <c r="AE175" s="130" t="s">
        <v>314</v>
      </c>
      <c r="AF175" s="129"/>
      <c r="AG175" s="129"/>
      <c r="AH175" s="129"/>
      <c r="AI175" s="129"/>
      <c r="AJ175" s="129"/>
      <c r="AK175" s="129"/>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row>
    <row r="176" spans="1:60" s="51" customFormat="1" ht="39.950000000000003" customHeight="1" x14ac:dyDescent="0.2">
      <c r="A176" s="37" t="s">
        <v>276</v>
      </c>
      <c r="B176" s="139">
        <v>80131502</v>
      </c>
      <c r="C176" s="45" t="s">
        <v>329</v>
      </c>
      <c r="D176" s="138">
        <v>44180</v>
      </c>
      <c r="E176" s="76" t="s">
        <v>65</v>
      </c>
      <c r="F176" s="76" t="s">
        <v>65</v>
      </c>
      <c r="G176" s="76" t="s">
        <v>65</v>
      </c>
      <c r="H176" s="174">
        <v>12.5</v>
      </c>
      <c r="I176" s="136" t="s">
        <v>19</v>
      </c>
      <c r="J176" s="58" t="s">
        <v>43</v>
      </c>
      <c r="K176" s="58" t="s">
        <v>316</v>
      </c>
      <c r="L176" s="43" t="s">
        <v>41</v>
      </c>
      <c r="M176" s="133">
        <f>O176+N176+R176</f>
        <v>100200000</v>
      </c>
      <c r="N176" s="134"/>
      <c r="O176" s="133">
        <f>P176+Q176</f>
        <v>8000000</v>
      </c>
      <c r="P176" s="175">
        <v>8000000</v>
      </c>
      <c r="Q176" s="39"/>
      <c r="R176" s="131">
        <v>92200000</v>
      </c>
      <c r="S176" s="39"/>
      <c r="T176" s="39"/>
      <c r="U176" s="37" t="s">
        <v>62</v>
      </c>
      <c r="V176" s="37" t="s">
        <v>61</v>
      </c>
      <c r="W176" s="37" t="s">
        <v>273</v>
      </c>
      <c r="X176" s="37" t="s">
        <v>12</v>
      </c>
      <c r="Y176" s="37" t="s">
        <v>11</v>
      </c>
      <c r="Z176" s="37" t="s">
        <v>10</v>
      </c>
      <c r="AA176" s="37" t="s">
        <v>9</v>
      </c>
      <c r="AB176" s="48" t="s">
        <v>8</v>
      </c>
      <c r="AC176" s="53" t="s">
        <v>7</v>
      </c>
      <c r="AD176" s="53" t="s">
        <v>315</v>
      </c>
      <c r="AE176" s="130" t="s">
        <v>314</v>
      </c>
      <c r="AF176" s="129"/>
      <c r="AG176" s="129"/>
      <c r="AH176" s="129"/>
      <c r="AI176" s="129"/>
      <c r="AJ176" s="129"/>
      <c r="AK176" s="129"/>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row>
    <row r="177" spans="1:60" s="51" customFormat="1" ht="39.950000000000003" customHeight="1" x14ac:dyDescent="0.2">
      <c r="A177" s="159" t="s">
        <v>276</v>
      </c>
      <c r="B177" s="172">
        <v>80131502</v>
      </c>
      <c r="C177" s="171" t="s">
        <v>328</v>
      </c>
      <c r="D177" s="170">
        <v>44180</v>
      </c>
      <c r="E177" s="169" t="s">
        <v>65</v>
      </c>
      <c r="F177" s="169" t="s">
        <v>65</v>
      </c>
      <c r="G177" s="169" t="s">
        <v>65</v>
      </c>
      <c r="H177" s="168">
        <v>12</v>
      </c>
      <c r="I177" s="167" t="s">
        <v>19</v>
      </c>
      <c r="J177" s="166" t="s">
        <v>43</v>
      </c>
      <c r="K177" s="166" t="s">
        <v>316</v>
      </c>
      <c r="L177" s="165" t="s">
        <v>41</v>
      </c>
      <c r="M177" s="164">
        <f>O177+N177+R177</f>
        <v>109262493</v>
      </c>
      <c r="N177" s="162"/>
      <c r="O177" s="163">
        <f>P177+Q177</f>
        <v>4543139</v>
      </c>
      <c r="P177" s="162">
        <v>4543139</v>
      </c>
      <c r="Q177" s="160"/>
      <c r="R177" s="161">
        <v>104719354</v>
      </c>
      <c r="S177" s="160"/>
      <c r="T177" s="160"/>
      <c r="U177" s="159" t="s">
        <v>62</v>
      </c>
      <c r="V177" s="159" t="s">
        <v>61</v>
      </c>
      <c r="W177" s="159" t="s">
        <v>273</v>
      </c>
      <c r="X177" s="159" t="s">
        <v>12</v>
      </c>
      <c r="Y177" s="159" t="s">
        <v>11</v>
      </c>
      <c r="Z177" s="159" t="s">
        <v>10</v>
      </c>
      <c r="AA177" s="159" t="s">
        <v>9</v>
      </c>
      <c r="AB177" s="158" t="s">
        <v>8</v>
      </c>
      <c r="AC177" s="157" t="s">
        <v>128</v>
      </c>
      <c r="AD177" s="157" t="s">
        <v>315</v>
      </c>
      <c r="AE177" s="156" t="s">
        <v>314</v>
      </c>
      <c r="AF177" s="155"/>
      <c r="AG177" s="155"/>
      <c r="AH177" s="155"/>
      <c r="AI177" s="155"/>
      <c r="AJ177" s="155"/>
      <c r="AK177" s="155"/>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row>
    <row r="178" spans="1:60" s="51" customFormat="1" ht="39.950000000000003" customHeight="1" x14ac:dyDescent="0.2">
      <c r="A178" s="159" t="s">
        <v>276</v>
      </c>
      <c r="B178" s="172">
        <v>80131502</v>
      </c>
      <c r="C178" s="171" t="s">
        <v>327</v>
      </c>
      <c r="D178" s="170">
        <v>44180</v>
      </c>
      <c r="E178" s="169" t="s">
        <v>65</v>
      </c>
      <c r="F178" s="169" t="s">
        <v>65</v>
      </c>
      <c r="G178" s="169" t="s">
        <v>65</v>
      </c>
      <c r="H178" s="168">
        <v>12</v>
      </c>
      <c r="I178" s="167" t="s">
        <v>19</v>
      </c>
      <c r="J178" s="166" t="s">
        <v>43</v>
      </c>
      <c r="K178" s="166" t="s">
        <v>316</v>
      </c>
      <c r="L178" s="165" t="s">
        <v>41</v>
      </c>
      <c r="M178" s="164">
        <f>O178+N178+R178</f>
        <v>237339373</v>
      </c>
      <c r="N178" s="162"/>
      <c r="O178" s="163">
        <f>P178+Q178</f>
        <v>9868581</v>
      </c>
      <c r="P178" s="162">
        <v>9868581</v>
      </c>
      <c r="Q178" s="160"/>
      <c r="R178" s="161">
        <v>227470792</v>
      </c>
      <c r="S178" s="160"/>
      <c r="T178" s="160"/>
      <c r="U178" s="159" t="s">
        <v>62</v>
      </c>
      <c r="V178" s="159" t="s">
        <v>61</v>
      </c>
      <c r="W178" s="159" t="s">
        <v>273</v>
      </c>
      <c r="X178" s="159" t="s">
        <v>12</v>
      </c>
      <c r="Y178" s="159" t="s">
        <v>11</v>
      </c>
      <c r="Z178" s="159" t="s">
        <v>10</v>
      </c>
      <c r="AA178" s="159" t="s">
        <v>9</v>
      </c>
      <c r="AB178" s="158" t="s">
        <v>8</v>
      </c>
      <c r="AC178" s="157" t="s">
        <v>128</v>
      </c>
      <c r="AD178" s="157" t="s">
        <v>315</v>
      </c>
      <c r="AE178" s="156" t="s">
        <v>314</v>
      </c>
      <c r="AF178" s="155"/>
      <c r="AG178" s="155"/>
      <c r="AH178" s="155"/>
      <c r="AI178" s="155"/>
      <c r="AJ178" s="155"/>
      <c r="AK178" s="155"/>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row>
    <row r="179" spans="1:60" s="51" customFormat="1" ht="39.950000000000003" customHeight="1" x14ac:dyDescent="0.2">
      <c r="A179" s="37" t="s">
        <v>276</v>
      </c>
      <c r="B179" s="139">
        <v>80131502</v>
      </c>
      <c r="C179" s="45" t="s">
        <v>326</v>
      </c>
      <c r="D179" s="138">
        <v>44180</v>
      </c>
      <c r="E179" s="76" t="s">
        <v>65</v>
      </c>
      <c r="F179" s="76" t="s">
        <v>65</v>
      </c>
      <c r="G179" s="76" t="s">
        <v>65</v>
      </c>
      <c r="H179" s="174">
        <v>12</v>
      </c>
      <c r="I179" s="136" t="s">
        <v>19</v>
      </c>
      <c r="J179" s="58" t="s">
        <v>43</v>
      </c>
      <c r="K179" s="58" t="s">
        <v>316</v>
      </c>
      <c r="L179" s="43" t="s">
        <v>41</v>
      </c>
      <c r="M179" s="133">
        <f>O179+N179+R179</f>
        <v>80530596</v>
      </c>
      <c r="N179" s="134"/>
      <c r="O179" s="133">
        <f>P179+Q179</f>
        <v>3348466</v>
      </c>
      <c r="P179" s="175">
        <v>3348466</v>
      </c>
      <c r="Q179" s="39"/>
      <c r="R179" s="131">
        <v>77182130</v>
      </c>
      <c r="S179" s="39"/>
      <c r="T179" s="39"/>
      <c r="U179" s="37" t="s">
        <v>62</v>
      </c>
      <c r="V179" s="37" t="s">
        <v>61</v>
      </c>
      <c r="W179" s="37" t="s">
        <v>273</v>
      </c>
      <c r="X179" s="37" t="s">
        <v>12</v>
      </c>
      <c r="Y179" s="37" t="s">
        <v>11</v>
      </c>
      <c r="Z179" s="37" t="s">
        <v>10</v>
      </c>
      <c r="AA179" s="37" t="s">
        <v>9</v>
      </c>
      <c r="AB179" s="48" t="s">
        <v>8</v>
      </c>
      <c r="AC179" s="53" t="s">
        <v>54</v>
      </c>
      <c r="AD179" s="53" t="s">
        <v>315</v>
      </c>
      <c r="AE179" s="130" t="s">
        <v>314</v>
      </c>
      <c r="AF179" s="129"/>
      <c r="AG179" s="129"/>
      <c r="AH179" s="129"/>
      <c r="AI179" s="129"/>
      <c r="AJ179" s="129"/>
      <c r="AK179" s="129"/>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row>
    <row r="180" spans="1:60" s="51" customFormat="1" ht="39.950000000000003" customHeight="1" x14ac:dyDescent="0.2">
      <c r="A180" s="37" t="s">
        <v>276</v>
      </c>
      <c r="B180" s="139">
        <v>80131502</v>
      </c>
      <c r="C180" s="45" t="s">
        <v>325</v>
      </c>
      <c r="D180" s="138">
        <v>44180</v>
      </c>
      <c r="E180" s="76" t="s">
        <v>65</v>
      </c>
      <c r="F180" s="76" t="s">
        <v>65</v>
      </c>
      <c r="G180" s="76" t="s">
        <v>65</v>
      </c>
      <c r="H180" s="174">
        <v>12</v>
      </c>
      <c r="I180" s="136" t="s">
        <v>19</v>
      </c>
      <c r="J180" s="58" t="s">
        <v>43</v>
      </c>
      <c r="K180" s="58" t="s">
        <v>316</v>
      </c>
      <c r="L180" s="43" t="s">
        <v>41</v>
      </c>
      <c r="M180" s="173">
        <f>O180+N180+R180</f>
        <v>129533039</v>
      </c>
      <c r="N180" s="134"/>
      <c r="O180" s="133">
        <f>P180+Q180</f>
        <v>5150419</v>
      </c>
      <c r="P180" s="134">
        <v>5150419</v>
      </c>
      <c r="Q180" s="39"/>
      <c r="R180" s="131">
        <v>124382620</v>
      </c>
      <c r="S180" s="39"/>
      <c r="T180" s="39"/>
      <c r="U180" s="37" t="s">
        <v>62</v>
      </c>
      <c r="V180" s="37" t="s">
        <v>61</v>
      </c>
      <c r="W180" s="37" t="s">
        <v>273</v>
      </c>
      <c r="X180" s="37" t="s">
        <v>12</v>
      </c>
      <c r="Y180" s="37" t="s">
        <v>11</v>
      </c>
      <c r="Z180" s="37" t="s">
        <v>10</v>
      </c>
      <c r="AA180" s="37" t="s">
        <v>9</v>
      </c>
      <c r="AB180" s="48" t="s">
        <v>8</v>
      </c>
      <c r="AC180" s="53" t="s">
        <v>7</v>
      </c>
      <c r="AD180" s="53" t="s">
        <v>315</v>
      </c>
      <c r="AE180" s="130" t="s">
        <v>314</v>
      </c>
      <c r="AF180" s="129"/>
      <c r="AG180" s="129"/>
      <c r="AH180" s="129"/>
      <c r="AI180" s="129"/>
      <c r="AJ180" s="129"/>
      <c r="AK180" s="129"/>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row>
    <row r="181" spans="1:60" s="51" customFormat="1" ht="39.950000000000003" customHeight="1" x14ac:dyDescent="0.2">
      <c r="A181" s="37" t="s">
        <v>276</v>
      </c>
      <c r="B181" s="139">
        <v>80131502</v>
      </c>
      <c r="C181" s="45" t="s">
        <v>324</v>
      </c>
      <c r="D181" s="138">
        <v>44180</v>
      </c>
      <c r="E181" s="76" t="s">
        <v>65</v>
      </c>
      <c r="F181" s="76" t="s">
        <v>65</v>
      </c>
      <c r="G181" s="76" t="s">
        <v>65</v>
      </c>
      <c r="H181" s="137">
        <v>12</v>
      </c>
      <c r="I181" s="136" t="s">
        <v>19</v>
      </c>
      <c r="J181" s="58" t="s">
        <v>43</v>
      </c>
      <c r="K181" s="58" t="s">
        <v>316</v>
      </c>
      <c r="L181" s="135" t="s">
        <v>41</v>
      </c>
      <c r="M181" s="133">
        <f>O181+N181+R181</f>
        <v>52536289</v>
      </c>
      <c r="N181" s="134"/>
      <c r="O181" s="133">
        <f>P181+Q181</f>
        <v>2148724</v>
      </c>
      <c r="P181" s="132">
        <v>2148724</v>
      </c>
      <c r="Q181" s="39"/>
      <c r="R181" s="131">
        <v>50387565</v>
      </c>
      <c r="S181" s="39"/>
      <c r="T181" s="39"/>
      <c r="U181" s="37" t="s">
        <v>62</v>
      </c>
      <c r="V181" s="37" t="s">
        <v>61</v>
      </c>
      <c r="W181" s="37" t="s">
        <v>273</v>
      </c>
      <c r="X181" s="37" t="s">
        <v>12</v>
      </c>
      <c r="Y181" s="37" t="s">
        <v>11</v>
      </c>
      <c r="Z181" s="37" t="s">
        <v>10</v>
      </c>
      <c r="AA181" s="37" t="s">
        <v>9</v>
      </c>
      <c r="AB181" s="48" t="s">
        <v>8</v>
      </c>
      <c r="AC181" s="53" t="s">
        <v>7</v>
      </c>
      <c r="AD181" s="53" t="s">
        <v>78</v>
      </c>
      <c r="AE181" s="130" t="s">
        <v>314</v>
      </c>
      <c r="AF181" s="129"/>
      <c r="AG181" s="129"/>
      <c r="AH181" s="129"/>
      <c r="AI181" s="129"/>
      <c r="AJ181" s="129"/>
      <c r="AK181" s="129"/>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row>
    <row r="182" spans="1:60" s="51" customFormat="1" ht="39.950000000000003" customHeight="1" x14ac:dyDescent="0.2">
      <c r="A182" s="37" t="s">
        <v>276</v>
      </c>
      <c r="B182" s="139">
        <v>80131502</v>
      </c>
      <c r="C182" s="45" t="s">
        <v>323</v>
      </c>
      <c r="D182" s="138">
        <v>44180</v>
      </c>
      <c r="E182" s="76" t="s">
        <v>65</v>
      </c>
      <c r="F182" s="76" t="s">
        <v>65</v>
      </c>
      <c r="G182" s="76" t="s">
        <v>65</v>
      </c>
      <c r="H182" s="174">
        <v>12</v>
      </c>
      <c r="I182" s="136" t="s">
        <v>19</v>
      </c>
      <c r="J182" s="58" t="s">
        <v>43</v>
      </c>
      <c r="K182" s="58" t="s">
        <v>316</v>
      </c>
      <c r="L182" s="43" t="s">
        <v>41</v>
      </c>
      <c r="M182" s="173">
        <f>O182+N182+R182</f>
        <v>121299940</v>
      </c>
      <c r="N182" s="162"/>
      <c r="O182" s="133">
        <f>P182+Q182</f>
        <v>5043657</v>
      </c>
      <c r="P182" s="134">
        <v>5043657</v>
      </c>
      <c r="Q182" s="39"/>
      <c r="R182" s="131">
        <v>116256283</v>
      </c>
      <c r="S182" s="39"/>
      <c r="T182" s="39"/>
      <c r="U182" s="37" t="s">
        <v>62</v>
      </c>
      <c r="V182" s="37" t="s">
        <v>61</v>
      </c>
      <c r="W182" s="37" t="s">
        <v>273</v>
      </c>
      <c r="X182" s="37" t="s">
        <v>12</v>
      </c>
      <c r="Y182" s="37" t="s">
        <v>11</v>
      </c>
      <c r="Z182" s="37" t="s">
        <v>10</v>
      </c>
      <c r="AA182" s="37" t="s">
        <v>9</v>
      </c>
      <c r="AB182" s="48" t="s">
        <v>8</v>
      </c>
      <c r="AC182" s="53" t="s">
        <v>7</v>
      </c>
      <c r="AD182" s="53" t="s">
        <v>315</v>
      </c>
      <c r="AE182" s="130" t="s">
        <v>314</v>
      </c>
      <c r="AF182" s="129"/>
      <c r="AG182" s="129"/>
      <c r="AH182" s="129"/>
      <c r="AI182" s="129"/>
      <c r="AJ182" s="129"/>
      <c r="AK182" s="129"/>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row>
    <row r="183" spans="1:60" s="51" customFormat="1" ht="39.950000000000003" customHeight="1" x14ac:dyDescent="0.2">
      <c r="A183" s="37" t="s">
        <v>276</v>
      </c>
      <c r="B183" s="139">
        <v>80131502</v>
      </c>
      <c r="C183" s="45" t="s">
        <v>322</v>
      </c>
      <c r="D183" s="138">
        <v>44180</v>
      </c>
      <c r="E183" s="76" t="s">
        <v>65</v>
      </c>
      <c r="F183" s="76" t="s">
        <v>65</v>
      </c>
      <c r="G183" s="76" t="s">
        <v>65</v>
      </c>
      <c r="H183" s="174">
        <v>12</v>
      </c>
      <c r="I183" s="136" t="s">
        <v>19</v>
      </c>
      <c r="J183" s="58" t="s">
        <v>43</v>
      </c>
      <c r="K183" s="58" t="s">
        <v>316</v>
      </c>
      <c r="L183" s="43" t="s">
        <v>41</v>
      </c>
      <c r="M183" s="173">
        <f>O183+N183+R183</f>
        <v>95837639</v>
      </c>
      <c r="N183" s="162"/>
      <c r="O183" s="133">
        <f>P183+Q183</f>
        <v>3984933</v>
      </c>
      <c r="P183" s="134">
        <v>3984933</v>
      </c>
      <c r="Q183" s="39"/>
      <c r="R183" s="131">
        <v>91852706</v>
      </c>
      <c r="S183" s="39"/>
      <c r="T183" s="39"/>
      <c r="U183" s="37" t="s">
        <v>62</v>
      </c>
      <c r="V183" s="37" t="s">
        <v>61</v>
      </c>
      <c r="W183" s="37" t="s">
        <v>273</v>
      </c>
      <c r="X183" s="37" t="s">
        <v>12</v>
      </c>
      <c r="Y183" s="37" t="s">
        <v>11</v>
      </c>
      <c r="Z183" s="37" t="s">
        <v>10</v>
      </c>
      <c r="AA183" s="37" t="s">
        <v>9</v>
      </c>
      <c r="AB183" s="48" t="s">
        <v>8</v>
      </c>
      <c r="AC183" s="53" t="s">
        <v>7</v>
      </c>
      <c r="AD183" s="53" t="s">
        <v>315</v>
      </c>
      <c r="AE183" s="130" t="s">
        <v>314</v>
      </c>
      <c r="AF183" s="129"/>
      <c r="AG183" s="129"/>
      <c r="AH183" s="129"/>
      <c r="AI183" s="129"/>
      <c r="AJ183" s="129"/>
      <c r="AK183" s="129"/>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row>
    <row r="184" spans="1:60" s="51" customFormat="1" ht="39.950000000000003" customHeight="1" x14ac:dyDescent="0.2">
      <c r="A184" s="159" t="s">
        <v>276</v>
      </c>
      <c r="B184" s="172">
        <v>80131502</v>
      </c>
      <c r="C184" s="171" t="s">
        <v>321</v>
      </c>
      <c r="D184" s="170">
        <v>44180</v>
      </c>
      <c r="E184" s="169" t="s">
        <v>65</v>
      </c>
      <c r="F184" s="169" t="s">
        <v>65</v>
      </c>
      <c r="G184" s="169" t="s">
        <v>65</v>
      </c>
      <c r="H184" s="168">
        <v>12</v>
      </c>
      <c r="I184" s="167" t="s">
        <v>19</v>
      </c>
      <c r="J184" s="166" t="s">
        <v>43</v>
      </c>
      <c r="K184" s="166" t="s">
        <v>316</v>
      </c>
      <c r="L184" s="165" t="s">
        <v>41</v>
      </c>
      <c r="M184" s="164">
        <f>O184+N184+R184</f>
        <v>81979113</v>
      </c>
      <c r="N184" s="162"/>
      <c r="O184" s="163">
        <f>P184+Q184</f>
        <v>3415322</v>
      </c>
      <c r="P184" s="162">
        <v>3415322</v>
      </c>
      <c r="Q184" s="160"/>
      <c r="R184" s="161">
        <v>78563791</v>
      </c>
      <c r="S184" s="160"/>
      <c r="T184" s="160"/>
      <c r="U184" s="159" t="s">
        <v>62</v>
      </c>
      <c r="V184" s="159" t="s">
        <v>61</v>
      </c>
      <c r="W184" s="159" t="s">
        <v>273</v>
      </c>
      <c r="X184" s="159" t="s">
        <v>12</v>
      </c>
      <c r="Y184" s="159" t="s">
        <v>11</v>
      </c>
      <c r="Z184" s="159" t="s">
        <v>10</v>
      </c>
      <c r="AA184" s="159" t="s">
        <v>9</v>
      </c>
      <c r="AB184" s="158" t="s">
        <v>8</v>
      </c>
      <c r="AC184" s="157" t="s">
        <v>128</v>
      </c>
      <c r="AD184" s="157" t="s">
        <v>315</v>
      </c>
      <c r="AE184" s="156" t="s">
        <v>314</v>
      </c>
      <c r="AF184" s="155"/>
      <c r="AG184" s="155"/>
      <c r="AH184" s="155"/>
      <c r="AI184" s="155"/>
      <c r="AJ184" s="155"/>
      <c r="AK184" s="155"/>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row>
    <row r="185" spans="1:60" s="51" customFormat="1" ht="39.950000000000003" customHeight="1" x14ac:dyDescent="0.2">
      <c r="A185" s="37" t="s">
        <v>276</v>
      </c>
      <c r="B185" s="139">
        <v>80131502</v>
      </c>
      <c r="C185" s="45" t="s">
        <v>320</v>
      </c>
      <c r="D185" s="138">
        <v>44180</v>
      </c>
      <c r="E185" s="76" t="s">
        <v>65</v>
      </c>
      <c r="F185" s="76" t="s">
        <v>65</v>
      </c>
      <c r="G185" s="76" t="s">
        <v>65</v>
      </c>
      <c r="H185" s="174">
        <v>12</v>
      </c>
      <c r="I185" s="136" t="s">
        <v>19</v>
      </c>
      <c r="J185" s="58" t="s">
        <v>43</v>
      </c>
      <c r="K185" s="58" t="s">
        <v>316</v>
      </c>
      <c r="L185" s="43" t="s">
        <v>41</v>
      </c>
      <c r="M185" s="173">
        <f>O185+N185+R185</f>
        <v>139754141</v>
      </c>
      <c r="N185" s="162"/>
      <c r="O185" s="133">
        <f>P185+Q185</f>
        <v>5810983</v>
      </c>
      <c r="P185" s="134">
        <v>5810983</v>
      </c>
      <c r="Q185" s="39"/>
      <c r="R185" s="131">
        <v>133943158</v>
      </c>
      <c r="S185" s="39"/>
      <c r="T185" s="39"/>
      <c r="U185" s="37" t="s">
        <v>62</v>
      </c>
      <c r="V185" s="37" t="s">
        <v>61</v>
      </c>
      <c r="W185" s="37" t="s">
        <v>273</v>
      </c>
      <c r="X185" s="37" t="s">
        <v>12</v>
      </c>
      <c r="Y185" s="37" t="s">
        <v>11</v>
      </c>
      <c r="Z185" s="37" t="s">
        <v>10</v>
      </c>
      <c r="AA185" s="37" t="s">
        <v>9</v>
      </c>
      <c r="AB185" s="48" t="s">
        <v>8</v>
      </c>
      <c r="AC185" s="53" t="s">
        <v>7</v>
      </c>
      <c r="AD185" s="53" t="s">
        <v>315</v>
      </c>
      <c r="AE185" s="130" t="s">
        <v>314</v>
      </c>
      <c r="AF185" s="129"/>
      <c r="AG185" s="129"/>
      <c r="AH185" s="129"/>
      <c r="AI185" s="129"/>
      <c r="AJ185" s="129"/>
      <c r="AK185" s="129"/>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row>
    <row r="186" spans="1:60" s="51" customFormat="1" ht="39.950000000000003" customHeight="1" x14ac:dyDescent="0.2">
      <c r="A186" s="37" t="s">
        <v>276</v>
      </c>
      <c r="B186" s="139">
        <v>80131502</v>
      </c>
      <c r="C186" s="45" t="s">
        <v>319</v>
      </c>
      <c r="D186" s="138">
        <v>44180</v>
      </c>
      <c r="E186" s="76" t="s">
        <v>65</v>
      </c>
      <c r="F186" s="76" t="s">
        <v>65</v>
      </c>
      <c r="G186" s="76" t="s">
        <v>65</v>
      </c>
      <c r="H186" s="174">
        <v>12</v>
      </c>
      <c r="I186" s="136" t="s">
        <v>19</v>
      </c>
      <c r="J186" s="58" t="s">
        <v>43</v>
      </c>
      <c r="K186" s="58" t="s">
        <v>316</v>
      </c>
      <c r="L186" s="43" t="s">
        <v>41</v>
      </c>
      <c r="M186" s="173">
        <f>O186+N186+R186</f>
        <v>75013898</v>
      </c>
      <c r="N186" s="162"/>
      <c r="O186" s="133">
        <f>P186+Q186</f>
        <v>3119081</v>
      </c>
      <c r="P186" s="134">
        <v>3119081</v>
      </c>
      <c r="Q186" s="39"/>
      <c r="R186" s="131">
        <v>71894817</v>
      </c>
      <c r="S186" s="39"/>
      <c r="T186" s="39"/>
      <c r="U186" s="37" t="s">
        <v>62</v>
      </c>
      <c r="V186" s="37" t="s">
        <v>61</v>
      </c>
      <c r="W186" s="37" t="s">
        <v>273</v>
      </c>
      <c r="X186" s="37" t="s">
        <v>12</v>
      </c>
      <c r="Y186" s="37" t="s">
        <v>11</v>
      </c>
      <c r="Z186" s="37" t="s">
        <v>10</v>
      </c>
      <c r="AA186" s="37" t="s">
        <v>9</v>
      </c>
      <c r="AB186" s="48" t="s">
        <v>8</v>
      </c>
      <c r="AC186" s="53" t="s">
        <v>54</v>
      </c>
      <c r="AD186" s="53" t="s">
        <v>315</v>
      </c>
      <c r="AE186" s="130" t="s">
        <v>314</v>
      </c>
      <c r="AF186" s="129"/>
      <c r="AG186" s="129"/>
      <c r="AH186" s="129"/>
      <c r="AI186" s="129"/>
      <c r="AJ186" s="129"/>
      <c r="AK186" s="129"/>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row>
    <row r="187" spans="1:60" s="51" customFormat="1" ht="39.950000000000003" customHeight="1" x14ac:dyDescent="0.2">
      <c r="A187" s="159" t="s">
        <v>276</v>
      </c>
      <c r="B187" s="172">
        <v>80131502</v>
      </c>
      <c r="C187" s="171" t="s">
        <v>318</v>
      </c>
      <c r="D187" s="170">
        <v>44180</v>
      </c>
      <c r="E187" s="169" t="s">
        <v>65</v>
      </c>
      <c r="F187" s="169" t="s">
        <v>65</v>
      </c>
      <c r="G187" s="169" t="s">
        <v>65</v>
      </c>
      <c r="H187" s="168">
        <v>12</v>
      </c>
      <c r="I187" s="167" t="s">
        <v>19</v>
      </c>
      <c r="J187" s="166" t="s">
        <v>43</v>
      </c>
      <c r="K187" s="166" t="s">
        <v>316</v>
      </c>
      <c r="L187" s="165" t="s">
        <v>41</v>
      </c>
      <c r="M187" s="164">
        <f>O187+N187+R187</f>
        <v>42097440</v>
      </c>
      <c r="N187" s="162"/>
      <c r="O187" s="163">
        <f>P187+Q187</f>
        <v>1754060</v>
      </c>
      <c r="P187" s="162">
        <v>1754060</v>
      </c>
      <c r="Q187" s="160"/>
      <c r="R187" s="161">
        <v>40343380</v>
      </c>
      <c r="S187" s="160"/>
      <c r="T187" s="160"/>
      <c r="U187" s="159" t="s">
        <v>62</v>
      </c>
      <c r="V187" s="159" t="s">
        <v>61</v>
      </c>
      <c r="W187" s="159" t="s">
        <v>273</v>
      </c>
      <c r="X187" s="159" t="s">
        <v>12</v>
      </c>
      <c r="Y187" s="159" t="s">
        <v>11</v>
      </c>
      <c r="Z187" s="159" t="s">
        <v>10</v>
      </c>
      <c r="AA187" s="159" t="s">
        <v>9</v>
      </c>
      <c r="AB187" s="158" t="s">
        <v>8</v>
      </c>
      <c r="AC187" s="157" t="s">
        <v>128</v>
      </c>
      <c r="AD187" s="157" t="s">
        <v>315</v>
      </c>
      <c r="AE187" s="156" t="s">
        <v>314</v>
      </c>
      <c r="AF187" s="155"/>
      <c r="AG187" s="155"/>
      <c r="AH187" s="155"/>
      <c r="AI187" s="155"/>
      <c r="AJ187" s="155"/>
      <c r="AK187" s="155"/>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row>
    <row r="188" spans="1:60" s="51" customFormat="1" ht="39.950000000000003" customHeight="1" x14ac:dyDescent="0.2">
      <c r="A188" s="159" t="s">
        <v>276</v>
      </c>
      <c r="B188" s="172">
        <v>80131502</v>
      </c>
      <c r="C188" s="171" t="s">
        <v>317</v>
      </c>
      <c r="D188" s="170">
        <v>44180</v>
      </c>
      <c r="E188" s="169" t="s">
        <v>65</v>
      </c>
      <c r="F188" s="169" t="s">
        <v>65</v>
      </c>
      <c r="G188" s="169" t="s">
        <v>65</v>
      </c>
      <c r="H188" s="168">
        <v>12</v>
      </c>
      <c r="I188" s="167" t="s">
        <v>19</v>
      </c>
      <c r="J188" s="166" t="s">
        <v>43</v>
      </c>
      <c r="K188" s="166" t="s">
        <v>316</v>
      </c>
      <c r="L188" s="165" t="s">
        <v>41</v>
      </c>
      <c r="M188" s="164">
        <f>O188+N188+R188</f>
        <v>64194997</v>
      </c>
      <c r="N188" s="162"/>
      <c r="O188" s="163">
        <f>P188+Q188</f>
        <v>2631302</v>
      </c>
      <c r="P188" s="162">
        <v>2631302</v>
      </c>
      <c r="Q188" s="160"/>
      <c r="R188" s="161">
        <v>61563695</v>
      </c>
      <c r="S188" s="160"/>
      <c r="T188" s="160"/>
      <c r="U188" s="159" t="s">
        <v>62</v>
      </c>
      <c r="V188" s="159" t="s">
        <v>61</v>
      </c>
      <c r="W188" s="159" t="s">
        <v>273</v>
      </c>
      <c r="X188" s="159" t="s">
        <v>12</v>
      </c>
      <c r="Y188" s="159" t="s">
        <v>11</v>
      </c>
      <c r="Z188" s="159" t="s">
        <v>10</v>
      </c>
      <c r="AA188" s="159" t="s">
        <v>9</v>
      </c>
      <c r="AB188" s="158" t="s">
        <v>8</v>
      </c>
      <c r="AC188" s="157" t="s">
        <v>128</v>
      </c>
      <c r="AD188" s="157" t="s">
        <v>315</v>
      </c>
      <c r="AE188" s="156" t="s">
        <v>314</v>
      </c>
      <c r="AF188" s="155"/>
      <c r="AG188" s="155"/>
      <c r="AH188" s="155"/>
      <c r="AI188" s="155"/>
      <c r="AJ188" s="155"/>
      <c r="AK188" s="155"/>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row>
    <row r="189" spans="1:60" s="51" customFormat="1" ht="64.5" customHeight="1" x14ac:dyDescent="0.2">
      <c r="A189" s="63" t="s">
        <v>276</v>
      </c>
      <c r="B189" s="63">
        <v>80131502</v>
      </c>
      <c r="C189" s="68" t="s">
        <v>313</v>
      </c>
      <c r="D189" s="63"/>
      <c r="E189" s="63" t="s">
        <v>65</v>
      </c>
      <c r="F189" s="63" t="s">
        <v>195</v>
      </c>
      <c r="G189" s="63" t="s">
        <v>234</v>
      </c>
      <c r="H189" s="63">
        <v>15</v>
      </c>
      <c r="I189" s="63" t="s">
        <v>282</v>
      </c>
      <c r="J189" s="63" t="s">
        <v>43</v>
      </c>
      <c r="K189" s="63" t="s">
        <v>312</v>
      </c>
      <c r="L189" s="63" t="s">
        <v>41</v>
      </c>
      <c r="M189" s="154">
        <f>O189+R189+S189+T189</f>
        <v>97911524</v>
      </c>
      <c r="N189" s="154"/>
      <c r="O189" s="154">
        <f>P189+Q189</f>
        <v>4357508</v>
      </c>
      <c r="P189" s="154">
        <f>5462585-1770077+665000</f>
        <v>4357508</v>
      </c>
      <c r="Q189" s="154"/>
      <c r="R189" s="154">
        <f>127398198-41508307+7664125</f>
        <v>93554016</v>
      </c>
      <c r="S189" s="154"/>
      <c r="T189" s="154"/>
      <c r="U189" s="90" t="s">
        <v>62</v>
      </c>
      <c r="V189" s="90" t="s">
        <v>61</v>
      </c>
      <c r="W189" s="63" t="s">
        <v>273</v>
      </c>
      <c r="X189" s="63" t="s">
        <v>12</v>
      </c>
      <c r="Y189" s="63" t="s">
        <v>11</v>
      </c>
      <c r="Z189" s="63" t="s">
        <v>10</v>
      </c>
      <c r="AA189" s="63" t="s">
        <v>9</v>
      </c>
      <c r="AB189" s="63" t="s">
        <v>8</v>
      </c>
      <c r="AC189" s="63" t="s">
        <v>70</v>
      </c>
      <c r="AD189" s="63"/>
      <c r="AE189" s="63"/>
      <c r="AF189" s="63" t="s">
        <v>311</v>
      </c>
      <c r="AG189" s="63"/>
      <c r="AH189" s="153"/>
      <c r="AI189" s="153"/>
      <c r="AJ189" s="153"/>
      <c r="AK189" s="153"/>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row>
    <row r="190" spans="1:60" s="51" customFormat="1" ht="64.5" customHeight="1" x14ac:dyDescent="0.2">
      <c r="A190" s="149" t="s">
        <v>276</v>
      </c>
      <c r="B190" s="149">
        <v>80131502</v>
      </c>
      <c r="C190" s="152" t="s">
        <v>310</v>
      </c>
      <c r="D190" s="149"/>
      <c r="E190" s="149" t="s">
        <v>65</v>
      </c>
      <c r="F190" s="149" t="s">
        <v>195</v>
      </c>
      <c r="G190" s="149" t="s">
        <v>234</v>
      </c>
      <c r="H190" s="149">
        <v>15</v>
      </c>
      <c r="I190" s="149" t="s">
        <v>282</v>
      </c>
      <c r="J190" s="149" t="s">
        <v>43</v>
      </c>
      <c r="K190" s="149" t="s">
        <v>309</v>
      </c>
      <c r="L190" s="149" t="s">
        <v>41</v>
      </c>
      <c r="M190" s="150">
        <f>O190</f>
        <v>89223739.4956</v>
      </c>
      <c r="N190" s="149"/>
      <c r="O190" s="150">
        <f>P190+Q190</f>
        <v>89223739.4956</v>
      </c>
      <c r="P190" s="151">
        <f>99475301.4956-5462585-4788977</f>
        <v>89223739.4956</v>
      </c>
      <c r="Q190" s="150"/>
      <c r="R190" s="149"/>
      <c r="S190" s="149"/>
      <c r="T190" s="149"/>
      <c r="U190" s="149" t="s">
        <v>62</v>
      </c>
      <c r="V190" s="149" t="s">
        <v>308</v>
      </c>
      <c r="W190" s="149" t="s">
        <v>273</v>
      </c>
      <c r="X190" s="149" t="s">
        <v>12</v>
      </c>
      <c r="Y190" s="149" t="s">
        <v>11</v>
      </c>
      <c r="Z190" s="149" t="s">
        <v>10</v>
      </c>
      <c r="AA190" s="149" t="s">
        <v>9</v>
      </c>
      <c r="AB190" s="149" t="s">
        <v>8</v>
      </c>
      <c r="AC190" s="149" t="s">
        <v>70</v>
      </c>
      <c r="AD190" s="149"/>
      <c r="AE190" s="149"/>
      <c r="AF190" s="149" t="s">
        <v>307</v>
      </c>
      <c r="AG190" s="63"/>
      <c r="AH190" s="148"/>
      <c r="AI190" s="148"/>
      <c r="AJ190" s="148"/>
      <c r="AK190" s="148"/>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row>
    <row r="191" spans="1:60" s="51" customFormat="1" ht="44.25" customHeight="1" x14ac:dyDescent="0.2">
      <c r="A191" s="37" t="s">
        <v>276</v>
      </c>
      <c r="B191" s="139" t="s">
        <v>306</v>
      </c>
      <c r="C191" s="45" t="s">
        <v>305</v>
      </c>
      <c r="D191" s="138"/>
      <c r="E191" s="76" t="s">
        <v>23</v>
      </c>
      <c r="F191" s="76" t="s">
        <v>22</v>
      </c>
      <c r="G191" s="76" t="s">
        <v>32</v>
      </c>
      <c r="H191" s="137">
        <v>4</v>
      </c>
      <c r="I191" s="136" t="s">
        <v>19</v>
      </c>
      <c r="J191" s="58" t="s">
        <v>138</v>
      </c>
      <c r="K191" s="58" t="s">
        <v>304</v>
      </c>
      <c r="L191" s="135" t="s">
        <v>260</v>
      </c>
      <c r="M191" s="133">
        <f>+O191+R191</f>
        <v>62814800</v>
      </c>
      <c r="N191" s="134"/>
      <c r="O191" s="133">
        <f>P191+Q191</f>
        <v>62814800</v>
      </c>
      <c r="P191" s="132">
        <f>21270375+67354629-27685200+4074996-2200000</f>
        <v>62814800</v>
      </c>
      <c r="Q191" s="39"/>
      <c r="R191" s="131"/>
      <c r="S191" s="39"/>
      <c r="T191" s="39"/>
      <c r="U191" s="37" t="s">
        <v>47</v>
      </c>
      <c r="V191" s="37" t="s">
        <v>55</v>
      </c>
      <c r="W191" s="37" t="s">
        <v>273</v>
      </c>
      <c r="X191" s="37" t="s">
        <v>12</v>
      </c>
      <c r="Y191" s="37" t="s">
        <v>11</v>
      </c>
      <c r="Z191" s="37" t="s">
        <v>10</v>
      </c>
      <c r="AA191" s="37" t="s">
        <v>9</v>
      </c>
      <c r="AB191" s="48" t="s">
        <v>8</v>
      </c>
      <c r="AC191" s="53" t="s">
        <v>7</v>
      </c>
      <c r="AD191" s="53"/>
      <c r="AE191" s="130"/>
      <c r="AF191" s="129" t="s">
        <v>301</v>
      </c>
      <c r="AG191" s="129" t="s">
        <v>300</v>
      </c>
      <c r="AH191" s="129" t="s">
        <v>299</v>
      </c>
      <c r="AI191" s="129" t="s">
        <v>298</v>
      </c>
      <c r="AJ191" s="129" t="s">
        <v>297</v>
      </c>
      <c r="AK191" s="129" t="s">
        <v>296</v>
      </c>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row>
    <row r="192" spans="1:60" s="51" customFormat="1" ht="45.75" customHeight="1" x14ac:dyDescent="0.2">
      <c r="A192" s="37" t="s">
        <v>276</v>
      </c>
      <c r="B192" s="139" t="s">
        <v>295</v>
      </c>
      <c r="C192" s="45" t="s">
        <v>303</v>
      </c>
      <c r="D192" s="138"/>
      <c r="E192" s="76" t="s">
        <v>23</v>
      </c>
      <c r="F192" s="76" t="s">
        <v>22</v>
      </c>
      <c r="G192" s="76" t="s">
        <v>32</v>
      </c>
      <c r="H192" s="137">
        <v>4</v>
      </c>
      <c r="I192" s="136" t="s">
        <v>19</v>
      </c>
      <c r="J192" s="58"/>
      <c r="K192" s="58" t="s">
        <v>293</v>
      </c>
      <c r="L192" s="135" t="s">
        <v>292</v>
      </c>
      <c r="M192" s="133">
        <f>+O192+R192</f>
        <v>46820900</v>
      </c>
      <c r="N192" s="134"/>
      <c r="O192" s="133">
        <f>P192+Q192</f>
        <v>46820900</v>
      </c>
      <c r="P192" s="132">
        <f>69100000-22279100</f>
        <v>46820900</v>
      </c>
      <c r="Q192" s="39"/>
      <c r="R192" s="131"/>
      <c r="S192" s="39"/>
      <c r="T192" s="39"/>
      <c r="U192" s="37" t="s">
        <v>47</v>
      </c>
      <c r="V192" s="37" t="s">
        <v>55</v>
      </c>
      <c r="W192" s="37" t="s">
        <v>273</v>
      </c>
      <c r="X192" s="37" t="s">
        <v>12</v>
      </c>
      <c r="Y192" s="37" t="s">
        <v>11</v>
      </c>
      <c r="Z192" s="37" t="s">
        <v>10</v>
      </c>
      <c r="AA192" s="37" t="s">
        <v>9</v>
      </c>
      <c r="AB192" s="48" t="s">
        <v>8</v>
      </c>
      <c r="AC192" s="53" t="s">
        <v>7</v>
      </c>
      <c r="AD192" s="53"/>
      <c r="AE192" s="130"/>
      <c r="AF192" s="129" t="s">
        <v>301</v>
      </c>
      <c r="AG192" s="129" t="s">
        <v>300</v>
      </c>
      <c r="AH192" s="129" t="s">
        <v>299</v>
      </c>
      <c r="AI192" s="129" t="s">
        <v>298</v>
      </c>
      <c r="AJ192" s="129" t="s">
        <v>297</v>
      </c>
      <c r="AK192" s="129" t="s">
        <v>296</v>
      </c>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row>
    <row r="193" spans="1:60" s="51" customFormat="1" ht="45.75" customHeight="1" x14ac:dyDescent="0.2">
      <c r="A193" s="37" t="s">
        <v>276</v>
      </c>
      <c r="B193" s="139" t="s">
        <v>295</v>
      </c>
      <c r="C193" s="45" t="s">
        <v>302</v>
      </c>
      <c r="D193" s="138"/>
      <c r="E193" s="76" t="s">
        <v>234</v>
      </c>
      <c r="F193" s="76" t="s">
        <v>234</v>
      </c>
      <c r="G193" s="76" t="s">
        <v>234</v>
      </c>
      <c r="H193" s="137">
        <v>15</v>
      </c>
      <c r="I193" s="136" t="s">
        <v>282</v>
      </c>
      <c r="J193" s="58"/>
      <c r="K193" s="58" t="s">
        <v>293</v>
      </c>
      <c r="L193" s="135" t="s">
        <v>292</v>
      </c>
      <c r="M193" s="133">
        <f>+O193+R193</f>
        <v>5809600</v>
      </c>
      <c r="N193" s="134"/>
      <c r="O193" s="133">
        <f>P193+Q193</f>
        <v>5809600</v>
      </c>
      <c r="P193" s="132">
        <v>5809600</v>
      </c>
      <c r="Q193" s="39"/>
      <c r="R193" s="131"/>
      <c r="S193" s="39"/>
      <c r="T193" s="39"/>
      <c r="U193" s="37" t="s">
        <v>47</v>
      </c>
      <c r="V193" s="37" t="s">
        <v>55</v>
      </c>
      <c r="W193" s="37" t="s">
        <v>273</v>
      </c>
      <c r="X193" s="37" t="s">
        <v>12</v>
      </c>
      <c r="Y193" s="37" t="s">
        <v>11</v>
      </c>
      <c r="Z193" s="37" t="s">
        <v>10</v>
      </c>
      <c r="AA193" s="37" t="s">
        <v>9</v>
      </c>
      <c r="AB193" s="48" t="s">
        <v>8</v>
      </c>
      <c r="AC193" s="53" t="s">
        <v>7</v>
      </c>
      <c r="AD193" s="53"/>
      <c r="AE193" s="130"/>
      <c r="AF193" s="129" t="s">
        <v>301</v>
      </c>
      <c r="AG193" s="129" t="s">
        <v>300</v>
      </c>
      <c r="AH193" s="129" t="s">
        <v>299</v>
      </c>
      <c r="AI193" s="129" t="s">
        <v>298</v>
      </c>
      <c r="AJ193" s="129" t="s">
        <v>297</v>
      </c>
      <c r="AK193" s="129" t="s">
        <v>296</v>
      </c>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row>
    <row r="194" spans="1:60" s="51" customFormat="1" ht="45.75" customHeight="1" x14ac:dyDescent="0.2">
      <c r="A194" s="105" t="s">
        <v>276</v>
      </c>
      <c r="B194" s="105" t="s">
        <v>295</v>
      </c>
      <c r="C194" s="110" t="s">
        <v>294</v>
      </c>
      <c r="D194" s="105"/>
      <c r="E194" s="105" t="s">
        <v>23</v>
      </c>
      <c r="F194" s="105" t="s">
        <v>22</v>
      </c>
      <c r="G194" s="105" t="s">
        <v>32</v>
      </c>
      <c r="H194" s="105">
        <v>4</v>
      </c>
      <c r="I194" s="105" t="s">
        <v>19</v>
      </c>
      <c r="J194" s="105"/>
      <c r="K194" s="105" t="s">
        <v>293</v>
      </c>
      <c r="L194" s="105" t="s">
        <v>292</v>
      </c>
      <c r="M194" s="146">
        <f>+O194+R194</f>
        <v>11469500</v>
      </c>
      <c r="N194" s="146"/>
      <c r="O194" s="146">
        <f>P194+Q194</f>
        <v>11469500</v>
      </c>
      <c r="P194" s="147">
        <f>69100000-16246000-30574900-5000000-5809600</f>
        <v>11469500</v>
      </c>
      <c r="Q194" s="146"/>
      <c r="R194" s="146"/>
      <c r="S194" s="146"/>
      <c r="T194" s="146"/>
      <c r="U194" s="105" t="s">
        <v>47</v>
      </c>
      <c r="V194" s="105" t="s">
        <v>55</v>
      </c>
      <c r="W194" s="105" t="s">
        <v>273</v>
      </c>
      <c r="X194" s="105" t="s">
        <v>12</v>
      </c>
      <c r="Y194" s="105" t="s">
        <v>11</v>
      </c>
      <c r="Z194" s="105" t="s">
        <v>10</v>
      </c>
      <c r="AA194" s="105" t="s">
        <v>9</v>
      </c>
      <c r="AB194" s="105" t="s">
        <v>8</v>
      </c>
      <c r="AC194" s="105" t="s">
        <v>70</v>
      </c>
      <c r="AD194" s="105"/>
      <c r="AE194" s="105"/>
      <c r="AF194" s="105" t="s">
        <v>291</v>
      </c>
      <c r="AG194" s="105"/>
      <c r="AH194" s="105"/>
      <c r="AI194" s="105"/>
      <c r="AJ194" s="105"/>
      <c r="AK194" s="110"/>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row>
    <row r="195" spans="1:60" s="51" customFormat="1" ht="33" customHeight="1" x14ac:dyDescent="0.2">
      <c r="A195" s="117" t="s">
        <v>276</v>
      </c>
      <c r="B195" s="117">
        <v>84131501</v>
      </c>
      <c r="C195" s="145" t="s">
        <v>290</v>
      </c>
      <c r="D195" s="117"/>
      <c r="E195" s="117" t="s">
        <v>33</v>
      </c>
      <c r="F195" s="117" t="s">
        <v>98</v>
      </c>
      <c r="G195" s="117" t="s">
        <v>65</v>
      </c>
      <c r="H195" s="117">
        <v>4</v>
      </c>
      <c r="I195" s="117" t="s">
        <v>171</v>
      </c>
      <c r="J195" s="117" t="s">
        <v>287</v>
      </c>
      <c r="K195" s="117" t="s">
        <v>281</v>
      </c>
      <c r="L195" s="117" t="s">
        <v>280</v>
      </c>
      <c r="M195" s="144">
        <f>O195</f>
        <v>117000000</v>
      </c>
      <c r="N195" s="144"/>
      <c r="O195" s="144">
        <f>P195+Q195</f>
        <v>117000000</v>
      </c>
      <c r="P195" s="144">
        <v>117000000</v>
      </c>
      <c r="Q195" s="144"/>
      <c r="R195" s="143"/>
      <c r="S195" s="143"/>
      <c r="T195" s="143"/>
      <c r="U195" s="117" t="s">
        <v>47</v>
      </c>
      <c r="V195" s="117" t="s">
        <v>55</v>
      </c>
      <c r="W195" s="117" t="s">
        <v>273</v>
      </c>
      <c r="X195" s="117" t="s">
        <v>12</v>
      </c>
      <c r="Y195" s="117" t="s">
        <v>11</v>
      </c>
      <c r="Z195" s="117" t="s">
        <v>10</v>
      </c>
      <c r="AA195" s="117" t="s">
        <v>9</v>
      </c>
      <c r="AB195" s="141" t="s">
        <v>8</v>
      </c>
      <c r="AC195" s="142" t="s">
        <v>128</v>
      </c>
      <c r="AD195" s="141"/>
      <c r="AE195" s="141"/>
      <c r="AF195" s="140" t="s">
        <v>289</v>
      </c>
      <c r="AG195" s="117"/>
      <c r="AH195" s="117"/>
      <c r="AI195" s="117"/>
      <c r="AJ195" s="117"/>
      <c r="AK195" s="1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row>
    <row r="196" spans="1:60" s="51" customFormat="1" ht="40.5" customHeight="1" x14ac:dyDescent="0.2">
      <c r="A196" s="37" t="s">
        <v>276</v>
      </c>
      <c r="B196" s="139">
        <v>84131500</v>
      </c>
      <c r="C196" s="45" t="s">
        <v>288</v>
      </c>
      <c r="D196" s="138"/>
      <c r="E196" s="76" t="s">
        <v>23</v>
      </c>
      <c r="F196" s="76" t="s">
        <v>33</v>
      </c>
      <c r="G196" s="76" t="s">
        <v>33</v>
      </c>
      <c r="H196" s="137">
        <v>3</v>
      </c>
      <c r="I196" s="136" t="s">
        <v>171</v>
      </c>
      <c r="J196" s="58" t="s">
        <v>287</v>
      </c>
      <c r="K196" s="58"/>
      <c r="L196" s="135"/>
      <c r="M196" s="133">
        <v>0</v>
      </c>
      <c r="N196" s="134"/>
      <c r="O196" s="133">
        <f>P196+Q196</f>
        <v>0</v>
      </c>
      <c r="P196" s="132"/>
      <c r="Q196" s="39"/>
      <c r="R196" s="131"/>
      <c r="S196" s="39"/>
      <c r="T196" s="39"/>
      <c r="U196" s="37" t="s">
        <v>47</v>
      </c>
      <c r="V196" s="37" t="s">
        <v>55</v>
      </c>
      <c r="W196" s="37" t="s">
        <v>273</v>
      </c>
      <c r="X196" s="37" t="s">
        <v>12</v>
      </c>
      <c r="Y196" s="37" t="s">
        <v>11</v>
      </c>
      <c r="Z196" s="37" t="s">
        <v>10</v>
      </c>
      <c r="AA196" s="37" t="s">
        <v>9</v>
      </c>
      <c r="AB196" s="48" t="s">
        <v>8</v>
      </c>
      <c r="AC196" s="53" t="s">
        <v>7</v>
      </c>
      <c r="AD196" s="53"/>
      <c r="AE196" s="130"/>
      <c r="AF196" s="129"/>
      <c r="AG196" s="129" t="s">
        <v>286</v>
      </c>
      <c r="AH196" s="129" t="s">
        <v>285</v>
      </c>
      <c r="AI196" s="129" t="s">
        <v>240</v>
      </c>
      <c r="AJ196" s="129" t="s">
        <v>284</v>
      </c>
      <c r="AK196" s="129"/>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row>
    <row r="197" spans="1:60" s="51" customFormat="1" ht="117.75" customHeight="1" x14ac:dyDescent="0.2">
      <c r="A197" s="105" t="s">
        <v>276</v>
      </c>
      <c r="B197" s="128">
        <v>84131501</v>
      </c>
      <c r="C197" s="111" t="s">
        <v>283</v>
      </c>
      <c r="D197" s="111"/>
      <c r="E197" s="112" t="s">
        <v>65</v>
      </c>
      <c r="F197" s="128" t="s">
        <v>65</v>
      </c>
      <c r="G197" s="128" t="s">
        <v>234</v>
      </c>
      <c r="H197" s="127">
        <v>15</v>
      </c>
      <c r="I197" s="107" t="s">
        <v>282</v>
      </c>
      <c r="J197" s="77" t="s">
        <v>72</v>
      </c>
      <c r="K197" s="111" t="s">
        <v>281</v>
      </c>
      <c r="L197" s="67" t="s">
        <v>280</v>
      </c>
      <c r="M197" s="125">
        <f>O197</f>
        <v>20000000</v>
      </c>
      <c r="N197" s="126"/>
      <c r="O197" s="125">
        <f>P197+Q197</f>
        <v>20000000</v>
      </c>
      <c r="P197" s="124">
        <f>20000000</f>
        <v>20000000</v>
      </c>
      <c r="Q197" s="107"/>
      <c r="R197" s="107"/>
      <c r="S197" s="107"/>
      <c r="T197" s="107"/>
      <c r="U197" s="105" t="s">
        <v>47</v>
      </c>
      <c r="V197" s="105" t="s">
        <v>55</v>
      </c>
      <c r="W197" s="105" t="s">
        <v>273</v>
      </c>
      <c r="X197" s="105" t="s">
        <v>12</v>
      </c>
      <c r="Y197" s="105" t="s">
        <v>11</v>
      </c>
      <c r="Z197" s="105" t="s">
        <v>10</v>
      </c>
      <c r="AA197" s="105" t="s">
        <v>9</v>
      </c>
      <c r="AB197" s="123" t="s">
        <v>8</v>
      </c>
      <c r="AC197" s="123" t="s">
        <v>128</v>
      </c>
      <c r="AD197" s="123"/>
      <c r="AE197" s="123"/>
      <c r="AF197" s="122" t="s">
        <v>279</v>
      </c>
      <c r="AG197" s="122"/>
      <c r="AH197" s="122"/>
      <c r="AI197" s="122"/>
      <c r="AJ197" s="122"/>
      <c r="AK197" s="122"/>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row>
    <row r="198" spans="1:60" s="51" customFormat="1" ht="45" customHeight="1" x14ac:dyDescent="0.2">
      <c r="A198" s="37" t="s">
        <v>276</v>
      </c>
      <c r="B198" s="37">
        <v>47121712</v>
      </c>
      <c r="C198" s="59" t="s">
        <v>278</v>
      </c>
      <c r="D198" s="46"/>
      <c r="E198" s="37" t="s">
        <v>98</v>
      </c>
      <c r="F198" s="37" t="s">
        <v>66</v>
      </c>
      <c r="G198" s="37" t="s">
        <v>66</v>
      </c>
      <c r="H198" s="37" t="s">
        <v>172</v>
      </c>
      <c r="I198" s="37" t="s">
        <v>145</v>
      </c>
      <c r="J198" s="58" t="s">
        <v>31</v>
      </c>
      <c r="K198" s="34" t="s">
        <v>274</v>
      </c>
      <c r="L198" s="43" t="s">
        <v>155</v>
      </c>
      <c r="M198" s="40">
        <f>O198</f>
        <v>10407026</v>
      </c>
      <c r="N198" s="118"/>
      <c r="O198" s="54">
        <f>P198+Q198</f>
        <v>10407026</v>
      </c>
      <c r="P198" s="40">
        <f>8024400+5070560-5771224</f>
        <v>7323736</v>
      </c>
      <c r="Q198" s="40">
        <f>5276300+641525-2834535</f>
        <v>3083290</v>
      </c>
      <c r="R198" s="39"/>
      <c r="S198" s="39"/>
      <c r="T198" s="39"/>
      <c r="U198" s="37" t="s">
        <v>47</v>
      </c>
      <c r="V198" s="37" t="s">
        <v>55</v>
      </c>
      <c r="W198" s="37" t="s">
        <v>273</v>
      </c>
      <c r="X198" s="37" t="s">
        <v>12</v>
      </c>
      <c r="Y198" s="37" t="s">
        <v>11</v>
      </c>
      <c r="Z198" s="37" t="s">
        <v>10</v>
      </c>
      <c r="AA198" s="37" t="s">
        <v>9</v>
      </c>
      <c r="AB198" s="36" t="s">
        <v>8</v>
      </c>
      <c r="AC198" s="37" t="s">
        <v>7</v>
      </c>
      <c r="AD198" s="36"/>
      <c r="AE198" s="36"/>
      <c r="AF198" s="34" t="s">
        <v>277</v>
      </c>
      <c r="AG198" s="34"/>
      <c r="AH198" s="34"/>
      <c r="AI198" s="34"/>
      <c r="AJ198" s="34"/>
      <c r="AK198" s="34"/>
      <c r="AP198" s="17"/>
      <c r="AQ198" s="17"/>
      <c r="AR198" s="17"/>
      <c r="AS198" s="17"/>
      <c r="AT198" s="17"/>
      <c r="AU198" s="17"/>
      <c r="AV198" s="17"/>
      <c r="AW198" s="17"/>
      <c r="AX198" s="17"/>
      <c r="AY198" s="17"/>
      <c r="AZ198" s="17"/>
      <c r="BA198" s="17"/>
      <c r="BB198" s="17"/>
      <c r="BC198" s="17"/>
      <c r="BD198" s="17"/>
      <c r="BE198" s="17"/>
      <c r="BF198" s="17"/>
      <c r="BG198" s="17"/>
      <c r="BH198" s="17"/>
    </row>
    <row r="199" spans="1:60" s="51" customFormat="1" ht="45" customHeight="1" x14ac:dyDescent="0.2">
      <c r="A199" s="63" t="s">
        <v>276</v>
      </c>
      <c r="B199" s="63">
        <v>47121712</v>
      </c>
      <c r="C199" s="72" t="s">
        <v>275</v>
      </c>
      <c r="D199" s="89"/>
      <c r="E199" s="63" t="s">
        <v>98</v>
      </c>
      <c r="F199" s="63" t="s">
        <v>66</v>
      </c>
      <c r="G199" s="63" t="s">
        <v>66</v>
      </c>
      <c r="H199" s="63" t="s">
        <v>172</v>
      </c>
      <c r="I199" s="63" t="s">
        <v>145</v>
      </c>
      <c r="J199" s="69" t="s">
        <v>31</v>
      </c>
      <c r="K199" s="68" t="s">
        <v>274</v>
      </c>
      <c r="L199" s="67" t="s">
        <v>155</v>
      </c>
      <c r="M199" s="65">
        <f>O199</f>
        <v>2834535</v>
      </c>
      <c r="N199" s="121"/>
      <c r="O199" s="66">
        <f>P199+Q199</f>
        <v>2834535</v>
      </c>
      <c r="P199" s="101">
        <f>8024400+5070560-7323736-5771224</f>
        <v>0</v>
      </c>
      <c r="Q199" s="65">
        <f>5276300+641525-3083290</f>
        <v>2834535</v>
      </c>
      <c r="R199" s="64"/>
      <c r="S199" s="64"/>
      <c r="T199" s="64"/>
      <c r="U199" s="63" t="s">
        <v>47</v>
      </c>
      <c r="V199" s="63" t="s">
        <v>55</v>
      </c>
      <c r="W199" s="63" t="s">
        <v>273</v>
      </c>
      <c r="X199" s="63" t="s">
        <v>12</v>
      </c>
      <c r="Y199" s="63" t="s">
        <v>11</v>
      </c>
      <c r="Z199" s="63" t="s">
        <v>10</v>
      </c>
      <c r="AA199" s="63" t="s">
        <v>9</v>
      </c>
      <c r="AB199" s="62" t="s">
        <v>8</v>
      </c>
      <c r="AC199" s="63" t="s">
        <v>70</v>
      </c>
      <c r="AD199" s="62"/>
      <c r="AE199" s="62"/>
      <c r="AF199" s="68" t="s">
        <v>272</v>
      </c>
      <c r="AG199" s="68"/>
      <c r="AH199" s="68"/>
      <c r="AI199" s="68"/>
      <c r="AJ199" s="68"/>
      <c r="AK199" s="68"/>
      <c r="AP199" s="17"/>
      <c r="AQ199" s="17"/>
      <c r="AR199" s="17"/>
      <c r="AS199" s="17"/>
      <c r="AT199" s="17"/>
      <c r="AU199" s="17"/>
      <c r="AV199" s="17"/>
      <c r="AW199" s="17"/>
      <c r="AX199" s="17"/>
      <c r="AY199" s="17"/>
      <c r="AZ199" s="17"/>
      <c r="BA199" s="17"/>
      <c r="BB199" s="17"/>
      <c r="BC199" s="17"/>
      <c r="BD199" s="17"/>
      <c r="BE199" s="17"/>
      <c r="BF199" s="17"/>
      <c r="BG199" s="17"/>
      <c r="BH199" s="17"/>
    </row>
    <row r="200" spans="1:60" s="51" customFormat="1" ht="72" customHeight="1" x14ac:dyDescent="0.2">
      <c r="A200" s="37" t="s">
        <v>237</v>
      </c>
      <c r="B200" s="37" t="s">
        <v>271</v>
      </c>
      <c r="C200" s="59" t="s">
        <v>270</v>
      </c>
      <c r="D200" s="46" t="s">
        <v>269</v>
      </c>
      <c r="E200" s="37" t="s">
        <v>21</v>
      </c>
      <c r="F200" s="37" t="s">
        <v>33</v>
      </c>
      <c r="G200" s="37" t="s">
        <v>33</v>
      </c>
      <c r="H200" s="37" t="s">
        <v>73</v>
      </c>
      <c r="I200" s="37" t="s">
        <v>19</v>
      </c>
      <c r="J200" s="58" t="s">
        <v>43</v>
      </c>
      <c r="K200" s="34" t="s">
        <v>268</v>
      </c>
      <c r="L200" s="43" t="s">
        <v>260</v>
      </c>
      <c r="M200" s="40">
        <f>O200</f>
        <v>100000000</v>
      </c>
      <c r="N200" s="118"/>
      <c r="O200" s="54">
        <f>P200+Q200</f>
        <v>100000000</v>
      </c>
      <c r="P200" s="40">
        <v>100000000</v>
      </c>
      <c r="Q200" s="40">
        <v>0</v>
      </c>
      <c r="R200" s="39"/>
      <c r="S200" s="39"/>
      <c r="T200" s="39"/>
      <c r="U200" s="37" t="s">
        <v>15</v>
      </c>
      <c r="V200" s="37" t="s">
        <v>55</v>
      </c>
      <c r="W200" s="37" t="s">
        <v>230</v>
      </c>
      <c r="X200" s="37" t="s">
        <v>12</v>
      </c>
      <c r="Y200" s="37" t="s">
        <v>11</v>
      </c>
      <c r="Z200" s="37" t="s">
        <v>10</v>
      </c>
      <c r="AA200" s="37" t="s">
        <v>9</v>
      </c>
      <c r="AB200" s="36" t="s">
        <v>8</v>
      </c>
      <c r="AC200" s="37" t="s">
        <v>7</v>
      </c>
      <c r="AD200" s="36"/>
      <c r="AE200" s="36"/>
      <c r="AF200" s="34" t="s">
        <v>267</v>
      </c>
      <c r="AG200" s="34" t="s">
        <v>266</v>
      </c>
      <c r="AH200" s="34" t="s">
        <v>265</v>
      </c>
      <c r="AI200" s="34" t="s">
        <v>240</v>
      </c>
      <c r="AJ200" s="34" t="s">
        <v>264</v>
      </c>
      <c r="AK200" s="34" t="s">
        <v>263</v>
      </c>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row>
    <row r="201" spans="1:60" s="51" customFormat="1" ht="73.5" customHeight="1" x14ac:dyDescent="0.2">
      <c r="A201" s="37" t="s">
        <v>237</v>
      </c>
      <c r="B201" s="37" t="s">
        <v>262</v>
      </c>
      <c r="C201" s="57" t="s">
        <v>261</v>
      </c>
      <c r="D201" s="37" t="s">
        <v>250</v>
      </c>
      <c r="E201" s="37" t="s">
        <v>23</v>
      </c>
      <c r="F201" s="37" t="s">
        <v>22</v>
      </c>
      <c r="G201" s="37" t="s">
        <v>139</v>
      </c>
      <c r="H201" s="37" t="s">
        <v>157</v>
      </c>
      <c r="I201" s="37" t="s">
        <v>19</v>
      </c>
      <c r="J201" s="37" t="s">
        <v>18</v>
      </c>
      <c r="K201" s="37" t="s">
        <v>249</v>
      </c>
      <c r="L201" s="37" t="s">
        <v>260</v>
      </c>
      <c r="M201" s="52">
        <v>420000000</v>
      </c>
      <c r="N201" s="37"/>
      <c r="O201" s="52">
        <f>P201+Q201</f>
        <v>420000000</v>
      </c>
      <c r="P201" s="52">
        <v>420000000</v>
      </c>
      <c r="Q201" s="52">
        <v>0</v>
      </c>
      <c r="R201" s="37"/>
      <c r="S201" s="37"/>
      <c r="T201" s="37"/>
      <c r="U201" s="37" t="s">
        <v>15</v>
      </c>
      <c r="V201" s="37" t="s">
        <v>55</v>
      </c>
      <c r="W201" s="37" t="s">
        <v>230</v>
      </c>
      <c r="X201" s="37" t="s">
        <v>12</v>
      </c>
      <c r="Y201" s="37" t="s">
        <v>11</v>
      </c>
      <c r="Z201" s="37" t="s">
        <v>10</v>
      </c>
      <c r="AA201" s="37" t="s">
        <v>9</v>
      </c>
      <c r="AB201" s="37" t="s">
        <v>8</v>
      </c>
      <c r="AC201" s="37" t="s">
        <v>7</v>
      </c>
      <c r="AD201" s="37"/>
      <c r="AE201" s="37"/>
      <c r="AF201" s="37" t="s">
        <v>259</v>
      </c>
      <c r="AG201" s="37" t="s">
        <v>258</v>
      </c>
      <c r="AH201" s="37" t="s">
        <v>257</v>
      </c>
      <c r="AI201" s="37" t="s">
        <v>256</v>
      </c>
      <c r="AJ201" s="37" t="s">
        <v>255</v>
      </c>
      <c r="AK201" s="37" t="s">
        <v>254</v>
      </c>
      <c r="AL201" s="120" t="s">
        <v>253</v>
      </c>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row>
    <row r="202" spans="1:60" s="51" customFormat="1" ht="73.5" customHeight="1" x14ac:dyDescent="0.2">
      <c r="A202" s="37" t="s">
        <v>237</v>
      </c>
      <c r="B202" s="57" t="s">
        <v>252</v>
      </c>
      <c r="C202" s="37" t="s">
        <v>251</v>
      </c>
      <c r="D202" s="37" t="s">
        <v>250</v>
      </c>
      <c r="E202" s="37" t="s">
        <v>195</v>
      </c>
      <c r="F202" s="37" t="s">
        <v>195</v>
      </c>
      <c r="G202" s="37" t="s">
        <v>234</v>
      </c>
      <c r="H202" s="37" t="s">
        <v>233</v>
      </c>
      <c r="I202" s="37" t="s">
        <v>19</v>
      </c>
      <c r="J202" s="37" t="s">
        <v>18</v>
      </c>
      <c r="K202" s="37" t="s">
        <v>249</v>
      </c>
      <c r="L202" s="52" t="s">
        <v>248</v>
      </c>
      <c r="M202" s="37">
        <f>O202+R202+T202+S202</f>
        <v>68341700</v>
      </c>
      <c r="N202" s="52"/>
      <c r="O202" s="52">
        <f>P202+Q202</f>
        <v>68341700</v>
      </c>
      <c r="P202" s="52">
        <v>68341700</v>
      </c>
      <c r="Q202" s="37">
        <v>0</v>
      </c>
      <c r="R202" s="37"/>
      <c r="S202" s="37"/>
      <c r="T202" s="37"/>
      <c r="U202" s="37" t="s">
        <v>15</v>
      </c>
      <c r="V202" s="37" t="s">
        <v>55</v>
      </c>
      <c r="W202" s="37" t="s">
        <v>230</v>
      </c>
      <c r="X202" s="37" t="s">
        <v>12</v>
      </c>
      <c r="Y202" s="37" t="s">
        <v>11</v>
      </c>
      <c r="Z202" s="37" t="s">
        <v>10</v>
      </c>
      <c r="AA202" s="37" t="s">
        <v>229</v>
      </c>
      <c r="AB202" s="37" t="s">
        <v>8</v>
      </c>
      <c r="AC202" s="37" t="s">
        <v>7</v>
      </c>
      <c r="AD202" s="37"/>
      <c r="AE202" s="37"/>
      <c r="AF202" s="37" t="s">
        <v>159</v>
      </c>
      <c r="AG202" s="37"/>
      <c r="AH202" s="37"/>
      <c r="AI202" s="37"/>
      <c r="AJ202" s="37"/>
      <c r="AK202" s="117"/>
      <c r="AL202" s="119"/>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row>
    <row r="203" spans="1:60" s="51" customFormat="1" ht="48.75" customHeight="1" x14ac:dyDescent="0.2">
      <c r="A203" s="37" t="s">
        <v>237</v>
      </c>
      <c r="B203" s="37" t="s">
        <v>38</v>
      </c>
      <c r="C203" s="46" t="s">
        <v>247</v>
      </c>
      <c r="D203" s="46"/>
      <c r="E203" s="37" t="s">
        <v>23</v>
      </c>
      <c r="F203" s="37" t="s">
        <v>22</v>
      </c>
      <c r="G203" s="37" t="s">
        <v>21</v>
      </c>
      <c r="H203" s="37" t="s">
        <v>20</v>
      </c>
      <c r="I203" s="37" t="s">
        <v>19</v>
      </c>
      <c r="J203" s="58" t="s">
        <v>18</v>
      </c>
      <c r="K203" s="34" t="s">
        <v>246</v>
      </c>
      <c r="L203" s="43" t="s">
        <v>41</v>
      </c>
      <c r="M203" s="54">
        <f>O203+R203+S203+T203</f>
        <v>113216091</v>
      </c>
      <c r="N203" s="118"/>
      <c r="O203" s="54">
        <f>P203+Q203</f>
        <v>113216091</v>
      </c>
      <c r="P203" s="104">
        <f>120000000-6783909</f>
        <v>113216091</v>
      </c>
      <c r="Q203" s="40">
        <v>0</v>
      </c>
      <c r="R203" s="39"/>
      <c r="S203" s="39"/>
      <c r="T203" s="39"/>
      <c r="U203" s="37" t="s">
        <v>15</v>
      </c>
      <c r="V203" s="37" t="s">
        <v>55</v>
      </c>
      <c r="W203" s="37" t="s">
        <v>230</v>
      </c>
      <c r="X203" s="37" t="s">
        <v>12</v>
      </c>
      <c r="Y203" s="37" t="s">
        <v>11</v>
      </c>
      <c r="Z203" s="37" t="s">
        <v>10</v>
      </c>
      <c r="AA203" s="37" t="s">
        <v>9</v>
      </c>
      <c r="AB203" s="36" t="s">
        <v>8</v>
      </c>
      <c r="AC203" s="37" t="s">
        <v>7</v>
      </c>
      <c r="AD203" s="36"/>
      <c r="AE203" s="36"/>
      <c r="AF203" s="34" t="s">
        <v>245</v>
      </c>
      <c r="AG203" s="34"/>
      <c r="AH203" s="34"/>
      <c r="AI203" s="34"/>
      <c r="AJ203" s="34"/>
      <c r="AK203" s="34"/>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row>
    <row r="204" spans="1:60" s="51" customFormat="1" ht="86.25" customHeight="1" x14ac:dyDescent="0.2">
      <c r="A204" s="37" t="s">
        <v>237</v>
      </c>
      <c r="B204" s="37" t="s">
        <v>244</v>
      </c>
      <c r="C204" s="99" t="s">
        <v>243</v>
      </c>
      <c r="D204" s="46"/>
      <c r="E204" s="37" t="s">
        <v>23</v>
      </c>
      <c r="F204" s="37" t="s">
        <v>139</v>
      </c>
      <c r="G204" s="37" t="s">
        <v>33</v>
      </c>
      <c r="H204" s="37" t="s">
        <v>157</v>
      </c>
      <c r="I204" s="37" t="s">
        <v>19</v>
      </c>
      <c r="J204" s="58" t="s">
        <v>18</v>
      </c>
      <c r="K204" s="34" t="s">
        <v>232</v>
      </c>
      <c r="L204" s="43" t="s">
        <v>41</v>
      </c>
      <c r="M204" s="54">
        <f>O204</f>
        <v>710000000</v>
      </c>
      <c r="N204" s="118"/>
      <c r="O204" s="54">
        <f>P204+Q204</f>
        <v>710000000</v>
      </c>
      <c r="P204" s="40">
        <f>800000000-90000000</f>
        <v>710000000</v>
      </c>
      <c r="Q204" s="40">
        <v>0</v>
      </c>
      <c r="R204" s="39"/>
      <c r="S204" s="39"/>
      <c r="T204" s="39"/>
      <c r="U204" s="37" t="s">
        <v>15</v>
      </c>
      <c r="V204" s="37" t="s">
        <v>55</v>
      </c>
      <c r="W204" s="37" t="s">
        <v>230</v>
      </c>
      <c r="X204" s="37" t="s">
        <v>12</v>
      </c>
      <c r="Y204" s="37" t="s">
        <v>11</v>
      </c>
      <c r="Z204" s="37" t="s">
        <v>10</v>
      </c>
      <c r="AA204" s="37" t="s">
        <v>9</v>
      </c>
      <c r="AB204" s="36" t="s">
        <v>8</v>
      </c>
      <c r="AC204" s="37" t="s">
        <v>7</v>
      </c>
      <c r="AD204" s="36"/>
      <c r="AE204" s="36"/>
      <c r="AF204" s="34"/>
      <c r="AG204" s="34" t="s">
        <v>242</v>
      </c>
      <c r="AH204" s="34" t="s">
        <v>241</v>
      </c>
      <c r="AI204" s="37" t="s">
        <v>240</v>
      </c>
      <c r="AJ204" s="34" t="s">
        <v>239</v>
      </c>
      <c r="AK204" s="34" t="s">
        <v>238</v>
      </c>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row>
    <row r="205" spans="1:60" s="51" customFormat="1" ht="86.25" customHeight="1" x14ac:dyDescent="0.2">
      <c r="A205" s="37" t="s">
        <v>237</v>
      </c>
      <c r="B205" s="99" t="s">
        <v>236</v>
      </c>
      <c r="C205" s="46" t="s">
        <v>235</v>
      </c>
      <c r="D205" s="37"/>
      <c r="E205" s="37" t="s">
        <v>195</v>
      </c>
      <c r="F205" s="37" t="s">
        <v>195</v>
      </c>
      <c r="G205" s="37" t="s">
        <v>234</v>
      </c>
      <c r="H205" s="37" t="s">
        <v>233</v>
      </c>
      <c r="I205" s="58" t="s">
        <v>19</v>
      </c>
      <c r="J205" s="34" t="s">
        <v>18</v>
      </c>
      <c r="K205" s="43" t="s">
        <v>232</v>
      </c>
      <c r="L205" s="54" t="s">
        <v>231</v>
      </c>
      <c r="M205" s="118">
        <f>O205+R205+S205+T205</f>
        <v>21658300</v>
      </c>
      <c r="N205" s="54"/>
      <c r="O205" s="40">
        <f>P205+Q205</f>
        <v>21658300</v>
      </c>
      <c r="P205" s="40">
        <v>21658300</v>
      </c>
      <c r="Q205" s="39">
        <v>0</v>
      </c>
      <c r="R205" s="39"/>
      <c r="S205" s="39"/>
      <c r="T205" s="37"/>
      <c r="U205" s="37" t="s">
        <v>15</v>
      </c>
      <c r="V205" s="37" t="s">
        <v>55</v>
      </c>
      <c r="W205" s="37" t="s">
        <v>230</v>
      </c>
      <c r="X205" s="37" t="s">
        <v>12</v>
      </c>
      <c r="Y205" s="37" t="s">
        <v>11</v>
      </c>
      <c r="Z205" s="37" t="s">
        <v>10</v>
      </c>
      <c r="AA205" s="36" t="s">
        <v>229</v>
      </c>
      <c r="AB205" s="37" t="s">
        <v>8</v>
      </c>
      <c r="AC205" s="36" t="s">
        <v>7</v>
      </c>
      <c r="AD205" s="36"/>
      <c r="AE205" s="34"/>
      <c r="AF205" s="34" t="s">
        <v>159</v>
      </c>
      <c r="AG205" s="34"/>
      <c r="AH205" s="37"/>
      <c r="AI205" s="34"/>
      <c r="AJ205" s="34"/>
      <c r="AK205" s="1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row>
    <row r="206" spans="1:60" s="51" customFormat="1" ht="64.5" customHeight="1" x14ac:dyDescent="0.2">
      <c r="A206" s="37" t="s">
        <v>163</v>
      </c>
      <c r="B206" s="37" t="s">
        <v>228</v>
      </c>
      <c r="C206" s="99" t="s">
        <v>227</v>
      </c>
      <c r="D206" s="46"/>
      <c r="E206" s="76" t="s">
        <v>23</v>
      </c>
      <c r="F206" s="76" t="s">
        <v>22</v>
      </c>
      <c r="G206" s="76" t="s">
        <v>22</v>
      </c>
      <c r="H206" s="37" t="s">
        <v>73</v>
      </c>
      <c r="I206" s="37" t="s">
        <v>19</v>
      </c>
      <c r="J206" s="58" t="s">
        <v>31</v>
      </c>
      <c r="K206" s="34" t="s">
        <v>226</v>
      </c>
      <c r="L206" s="43" t="s">
        <v>183</v>
      </c>
      <c r="M206" s="40">
        <f>O206</f>
        <v>25000000</v>
      </c>
      <c r="N206" s="40"/>
      <c r="O206" s="54">
        <f>P206+Q206</f>
        <v>25000000</v>
      </c>
      <c r="P206" s="40">
        <v>25000000</v>
      </c>
      <c r="Q206" s="40"/>
      <c r="R206" s="39"/>
      <c r="S206" s="39"/>
      <c r="T206" s="39"/>
      <c r="U206" s="37" t="s">
        <v>15</v>
      </c>
      <c r="V206" s="37" t="s">
        <v>55</v>
      </c>
      <c r="W206" s="37" t="s">
        <v>164</v>
      </c>
      <c r="X206" s="37" t="s">
        <v>12</v>
      </c>
      <c r="Y206" s="37" t="s">
        <v>11</v>
      </c>
      <c r="Z206" s="37" t="s">
        <v>10</v>
      </c>
      <c r="AA206" s="37" t="s">
        <v>9</v>
      </c>
      <c r="AB206" s="36" t="s">
        <v>8</v>
      </c>
      <c r="AC206" s="53" t="s">
        <v>7</v>
      </c>
      <c r="AD206" s="36"/>
      <c r="AE206" s="36"/>
      <c r="AF206" s="34"/>
      <c r="AG206" s="34"/>
      <c r="AH206" s="34"/>
      <c r="AI206" s="34"/>
      <c r="AJ206" s="34"/>
      <c r="AK206" s="34"/>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row>
    <row r="207" spans="1:60" s="51" customFormat="1" ht="122.25" customHeight="1" x14ac:dyDescent="0.2">
      <c r="A207" s="37" t="s">
        <v>163</v>
      </c>
      <c r="B207" s="37" t="s">
        <v>223</v>
      </c>
      <c r="C207" s="46" t="s">
        <v>225</v>
      </c>
      <c r="D207" s="46"/>
      <c r="E207" s="76" t="s">
        <v>23</v>
      </c>
      <c r="F207" s="76" t="s">
        <v>22</v>
      </c>
      <c r="G207" s="76" t="s">
        <v>22</v>
      </c>
      <c r="H207" s="37" t="s">
        <v>221</v>
      </c>
      <c r="I207" s="37" t="s">
        <v>192</v>
      </c>
      <c r="J207" s="58" t="s">
        <v>31</v>
      </c>
      <c r="K207" s="34" t="s">
        <v>220</v>
      </c>
      <c r="L207" s="43" t="s">
        <v>219</v>
      </c>
      <c r="M207" s="40">
        <f>O207</f>
        <v>2046933</v>
      </c>
      <c r="N207" s="40"/>
      <c r="O207" s="54">
        <f>P207+Q207</f>
        <v>2046933</v>
      </c>
      <c r="P207" s="40">
        <v>2046933</v>
      </c>
      <c r="Q207" s="40"/>
      <c r="R207" s="39"/>
      <c r="S207" s="39"/>
      <c r="T207" s="39"/>
      <c r="U207" s="37" t="s">
        <v>15</v>
      </c>
      <c r="V207" s="37" t="s">
        <v>55</v>
      </c>
      <c r="W207" s="37" t="s">
        <v>164</v>
      </c>
      <c r="X207" s="37" t="s">
        <v>12</v>
      </c>
      <c r="Y207" s="37" t="s">
        <v>11</v>
      </c>
      <c r="Z207" s="37" t="s">
        <v>10</v>
      </c>
      <c r="AA207" s="37" t="s">
        <v>9</v>
      </c>
      <c r="AB207" s="36" t="s">
        <v>8</v>
      </c>
      <c r="AC207" s="53" t="s">
        <v>7</v>
      </c>
      <c r="AD207" s="36"/>
      <c r="AE207" s="36"/>
      <c r="AF207" s="34" t="s">
        <v>224</v>
      </c>
      <c r="AG207" s="34"/>
      <c r="AH207" s="34"/>
      <c r="AI207" s="34"/>
      <c r="AJ207" s="34"/>
      <c r="AK207" s="34"/>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row>
    <row r="208" spans="1:60" s="51" customFormat="1" ht="64.5" customHeight="1" x14ac:dyDescent="0.2">
      <c r="A208" s="37" t="s">
        <v>163</v>
      </c>
      <c r="B208" s="37" t="s">
        <v>223</v>
      </c>
      <c r="C208" s="46" t="s">
        <v>222</v>
      </c>
      <c r="D208" s="46"/>
      <c r="E208" s="76" t="s">
        <v>23</v>
      </c>
      <c r="F208" s="76" t="s">
        <v>22</v>
      </c>
      <c r="G208" s="76" t="s">
        <v>22</v>
      </c>
      <c r="H208" s="37" t="s">
        <v>221</v>
      </c>
      <c r="I208" s="37" t="s">
        <v>192</v>
      </c>
      <c r="J208" s="58" t="s">
        <v>31</v>
      </c>
      <c r="K208" s="34" t="s">
        <v>220</v>
      </c>
      <c r="L208" s="43" t="s">
        <v>219</v>
      </c>
      <c r="M208" s="40">
        <f>138067-93442</f>
        <v>44625</v>
      </c>
      <c r="N208" s="40"/>
      <c r="O208" s="54">
        <f>P208+Q208</f>
        <v>44625</v>
      </c>
      <c r="P208" s="40">
        <f>138067-93442</f>
        <v>44625</v>
      </c>
      <c r="Q208" s="40"/>
      <c r="R208" s="39"/>
      <c r="S208" s="39"/>
      <c r="T208" s="39"/>
      <c r="U208" s="37" t="s">
        <v>15</v>
      </c>
      <c r="V208" s="37" t="s">
        <v>55</v>
      </c>
      <c r="W208" s="37" t="s">
        <v>164</v>
      </c>
      <c r="X208" s="37" t="s">
        <v>12</v>
      </c>
      <c r="Y208" s="37" t="s">
        <v>11</v>
      </c>
      <c r="Z208" s="37" t="s">
        <v>10</v>
      </c>
      <c r="AA208" s="37" t="s">
        <v>9</v>
      </c>
      <c r="AB208" s="36" t="s">
        <v>8</v>
      </c>
      <c r="AC208" s="53" t="s">
        <v>7</v>
      </c>
      <c r="AD208" s="36"/>
      <c r="AE208" s="36"/>
      <c r="AF208" s="34" t="s">
        <v>218</v>
      </c>
      <c r="AG208" s="34"/>
      <c r="AH208" s="34"/>
      <c r="AI208" s="34"/>
      <c r="AJ208" s="34"/>
      <c r="AK208" s="34"/>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row>
    <row r="209" spans="1:60" s="51" customFormat="1" ht="40.5" customHeight="1" x14ac:dyDescent="0.2">
      <c r="A209" s="37" t="s">
        <v>163</v>
      </c>
      <c r="B209" s="37" t="s">
        <v>194</v>
      </c>
      <c r="C209" s="46" t="s">
        <v>217</v>
      </c>
      <c r="D209" s="46"/>
      <c r="E209" s="76" t="s">
        <v>50</v>
      </c>
      <c r="F209" s="76" t="s">
        <v>50</v>
      </c>
      <c r="G209" s="76" t="s">
        <v>50</v>
      </c>
      <c r="H209" s="37" t="s">
        <v>73</v>
      </c>
      <c r="I209" s="37" t="s">
        <v>19</v>
      </c>
      <c r="J209" s="58" t="s">
        <v>43</v>
      </c>
      <c r="K209" s="34" t="s">
        <v>191</v>
      </c>
      <c r="L209" s="43" t="s">
        <v>183</v>
      </c>
      <c r="M209" s="40">
        <f>O209</f>
        <v>3187500</v>
      </c>
      <c r="N209" s="40"/>
      <c r="O209" s="54">
        <f>P209+Q209</f>
        <v>3187500</v>
      </c>
      <c r="P209" s="40">
        <f>12750000-9562500</f>
        <v>3187500</v>
      </c>
      <c r="Q209" s="40"/>
      <c r="R209" s="39"/>
      <c r="S209" s="39"/>
      <c r="T209" s="39"/>
      <c r="U209" s="37" t="s">
        <v>15</v>
      </c>
      <c r="V209" s="37" t="s">
        <v>55</v>
      </c>
      <c r="W209" s="37" t="s">
        <v>164</v>
      </c>
      <c r="X209" s="37" t="s">
        <v>12</v>
      </c>
      <c r="Y209" s="37" t="s">
        <v>11</v>
      </c>
      <c r="Z209" s="37" t="s">
        <v>10</v>
      </c>
      <c r="AA209" s="37" t="s">
        <v>9</v>
      </c>
      <c r="AB209" s="36" t="s">
        <v>8</v>
      </c>
      <c r="AC209" s="53" t="s">
        <v>7</v>
      </c>
      <c r="AD209" s="36"/>
      <c r="AE209" s="36"/>
      <c r="AF209" s="37" t="s">
        <v>216</v>
      </c>
      <c r="AG209" s="37"/>
      <c r="AH209" s="37"/>
      <c r="AI209" s="37"/>
      <c r="AJ209" s="37"/>
      <c r="AK209" s="3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row>
    <row r="210" spans="1:60" s="51" customFormat="1" ht="35.25" customHeight="1" x14ac:dyDescent="0.2">
      <c r="A210" s="37" t="s">
        <v>163</v>
      </c>
      <c r="B210" s="37" t="s">
        <v>194</v>
      </c>
      <c r="C210" s="46" t="s">
        <v>215</v>
      </c>
      <c r="D210" s="46"/>
      <c r="E210" s="76" t="s">
        <v>23</v>
      </c>
      <c r="F210" s="76" t="s">
        <v>22</v>
      </c>
      <c r="G210" s="76" t="s">
        <v>139</v>
      </c>
      <c r="H210" s="37" t="s">
        <v>157</v>
      </c>
      <c r="I210" s="37" t="s">
        <v>19</v>
      </c>
      <c r="J210" s="58" t="s">
        <v>31</v>
      </c>
      <c r="K210" s="34" t="s">
        <v>191</v>
      </c>
      <c r="L210" s="43" t="s">
        <v>183</v>
      </c>
      <c r="M210" s="40">
        <f>35405000-18000000</f>
        <v>17405000</v>
      </c>
      <c r="N210" s="40"/>
      <c r="O210" s="54">
        <f>P210+Q210</f>
        <v>11865954</v>
      </c>
      <c r="P210" s="40">
        <f>35405000-18000000-5539046</f>
        <v>11865954</v>
      </c>
      <c r="Q210" s="40"/>
      <c r="R210" s="39"/>
      <c r="S210" s="39"/>
      <c r="T210" s="39"/>
      <c r="U210" s="37" t="s">
        <v>15</v>
      </c>
      <c r="V210" s="37" t="s">
        <v>55</v>
      </c>
      <c r="W210" s="37" t="s">
        <v>164</v>
      </c>
      <c r="X210" s="37" t="s">
        <v>12</v>
      </c>
      <c r="Y210" s="37" t="s">
        <v>11</v>
      </c>
      <c r="Z210" s="37" t="s">
        <v>10</v>
      </c>
      <c r="AA210" s="37" t="s">
        <v>9</v>
      </c>
      <c r="AB210" s="36" t="s">
        <v>8</v>
      </c>
      <c r="AC210" s="53" t="s">
        <v>7</v>
      </c>
      <c r="AD210" s="36"/>
      <c r="AE210" s="36"/>
      <c r="AF210" s="37" t="s">
        <v>214</v>
      </c>
      <c r="AG210" s="37" t="s">
        <v>209</v>
      </c>
      <c r="AH210" s="37" t="s">
        <v>208</v>
      </c>
      <c r="AI210" s="37" t="s">
        <v>213</v>
      </c>
      <c r="AJ210" s="37"/>
      <c r="AK210" s="37" t="s">
        <v>206</v>
      </c>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row>
    <row r="211" spans="1:60" s="51" customFormat="1" ht="35.25" customHeight="1" x14ac:dyDescent="0.2">
      <c r="A211" s="63" t="s">
        <v>163</v>
      </c>
      <c r="B211" s="63" t="s">
        <v>194</v>
      </c>
      <c r="C211" s="89" t="s">
        <v>212</v>
      </c>
      <c r="D211" s="89"/>
      <c r="E211" s="78" t="s">
        <v>23</v>
      </c>
      <c r="F211" s="78" t="s">
        <v>22</v>
      </c>
      <c r="G211" s="78" t="s">
        <v>139</v>
      </c>
      <c r="H211" s="63" t="s">
        <v>157</v>
      </c>
      <c r="I211" s="63" t="s">
        <v>19</v>
      </c>
      <c r="J211" s="69" t="s">
        <v>31</v>
      </c>
      <c r="K211" s="68" t="s">
        <v>191</v>
      </c>
      <c r="L211" s="67" t="s">
        <v>183</v>
      </c>
      <c r="M211" s="65">
        <f>O211+R211+S211+T211</f>
        <v>1539046</v>
      </c>
      <c r="N211" s="65"/>
      <c r="O211" s="66">
        <f>P211+Q211</f>
        <v>1539046</v>
      </c>
      <c r="P211" s="65">
        <f>35405000-18000000-11865954-4000000</f>
        <v>1539046</v>
      </c>
      <c r="Q211" s="65"/>
      <c r="R211" s="64"/>
      <c r="S211" s="64"/>
      <c r="T211" s="64"/>
      <c r="U211" s="63"/>
      <c r="V211" s="63"/>
      <c r="W211" s="63"/>
      <c r="X211" s="63"/>
      <c r="Y211" s="63"/>
      <c r="Z211" s="63"/>
      <c r="AA211" s="63"/>
      <c r="AB211" s="62"/>
      <c r="AC211" s="61" t="s">
        <v>70</v>
      </c>
      <c r="AD211" s="62"/>
      <c r="AE211" s="62"/>
      <c r="AF211" s="63"/>
      <c r="AG211" s="63"/>
      <c r="AH211" s="63"/>
      <c r="AI211" s="63"/>
      <c r="AJ211" s="63"/>
      <c r="AK211" s="63"/>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row>
    <row r="212" spans="1:60" s="51" customFormat="1" ht="35.25" customHeight="1" x14ac:dyDescent="0.2">
      <c r="A212" s="37" t="s">
        <v>163</v>
      </c>
      <c r="B212" s="37" t="s">
        <v>203</v>
      </c>
      <c r="C212" s="46" t="s">
        <v>211</v>
      </c>
      <c r="D212" s="46"/>
      <c r="E212" s="76" t="s">
        <v>23</v>
      </c>
      <c r="F212" s="76" t="s">
        <v>22</v>
      </c>
      <c r="G212" s="76" t="s">
        <v>32</v>
      </c>
      <c r="H212" s="37" t="s">
        <v>172</v>
      </c>
      <c r="I212" s="37" t="s">
        <v>145</v>
      </c>
      <c r="J212" s="58" t="s">
        <v>138</v>
      </c>
      <c r="K212" s="34" t="s">
        <v>191</v>
      </c>
      <c r="L212" s="43" t="s">
        <v>183</v>
      </c>
      <c r="M212" s="40">
        <f>30000000+23850000</f>
        <v>53850000</v>
      </c>
      <c r="N212" s="40"/>
      <c r="O212" s="54">
        <f>P212+Q212</f>
        <v>33903100</v>
      </c>
      <c r="P212" s="40">
        <f>30000000+23850000-19946900</f>
        <v>33903100</v>
      </c>
      <c r="Q212" s="40"/>
      <c r="R212" s="39"/>
      <c r="S212" s="39"/>
      <c r="T212" s="39"/>
      <c r="U212" s="37" t="s">
        <v>15</v>
      </c>
      <c r="V212" s="37" t="s">
        <v>55</v>
      </c>
      <c r="W212" s="37" t="s">
        <v>164</v>
      </c>
      <c r="X212" s="37" t="s">
        <v>12</v>
      </c>
      <c r="Y212" s="37" t="s">
        <v>11</v>
      </c>
      <c r="Z212" s="37" t="s">
        <v>10</v>
      </c>
      <c r="AA212" s="37" t="s">
        <v>9</v>
      </c>
      <c r="AB212" s="36" t="s">
        <v>8</v>
      </c>
      <c r="AC212" s="53" t="s">
        <v>7</v>
      </c>
      <c r="AD212" s="36"/>
      <c r="AE212" s="36"/>
      <c r="AF212" s="37" t="s">
        <v>210</v>
      </c>
      <c r="AG212" s="37" t="s">
        <v>209</v>
      </c>
      <c r="AH212" s="37" t="s">
        <v>208</v>
      </c>
      <c r="AI212" s="37" t="s">
        <v>207</v>
      </c>
      <c r="AJ212" s="37"/>
      <c r="AK212" s="37" t="s">
        <v>206</v>
      </c>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row>
    <row r="213" spans="1:60" s="51" customFormat="1" ht="35.25" customHeight="1" x14ac:dyDescent="0.2">
      <c r="A213" s="63" t="s">
        <v>163</v>
      </c>
      <c r="B213" s="63" t="s">
        <v>203</v>
      </c>
      <c r="C213" s="89" t="s">
        <v>205</v>
      </c>
      <c r="D213" s="89"/>
      <c r="E213" s="78" t="s">
        <v>23</v>
      </c>
      <c r="F213" s="78" t="s">
        <v>22</v>
      </c>
      <c r="G213" s="78" t="s">
        <v>32</v>
      </c>
      <c r="H213" s="63" t="s">
        <v>172</v>
      </c>
      <c r="I213" s="63" t="s">
        <v>145</v>
      </c>
      <c r="J213" s="69" t="s">
        <v>138</v>
      </c>
      <c r="K213" s="68" t="s">
        <v>191</v>
      </c>
      <c r="L213" s="67" t="s">
        <v>183</v>
      </c>
      <c r="M213" s="65">
        <f>O213+R213+S213+T213</f>
        <v>1460954</v>
      </c>
      <c r="N213" s="65"/>
      <c r="O213" s="66">
        <f>P213+Q213</f>
        <v>1460954</v>
      </c>
      <c r="P213" s="104">
        <f>30000000+23850000-33903100-18485946</f>
        <v>1460954</v>
      </c>
      <c r="Q213" s="65"/>
      <c r="R213" s="64"/>
      <c r="S213" s="64"/>
      <c r="T213" s="64"/>
      <c r="U213" s="63"/>
      <c r="V213" s="63"/>
      <c r="W213" s="63"/>
      <c r="X213" s="63"/>
      <c r="Y213" s="63"/>
      <c r="Z213" s="63"/>
      <c r="AA213" s="63"/>
      <c r="AB213" s="62"/>
      <c r="AC213" s="61" t="s">
        <v>70</v>
      </c>
      <c r="AD213" s="62"/>
      <c r="AE213" s="62"/>
      <c r="AF213" s="63" t="s">
        <v>204</v>
      </c>
      <c r="AG213" s="63"/>
      <c r="AH213" s="63"/>
      <c r="AI213" s="63"/>
      <c r="AJ213" s="63"/>
      <c r="AK213" s="63"/>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row>
    <row r="214" spans="1:60" s="51" customFormat="1" ht="35.25" customHeight="1" x14ac:dyDescent="0.2">
      <c r="A214" s="105" t="s">
        <v>163</v>
      </c>
      <c r="B214" s="105" t="s">
        <v>203</v>
      </c>
      <c r="C214" s="113" t="s">
        <v>202</v>
      </c>
      <c r="D214" s="113"/>
      <c r="E214" s="112" t="s">
        <v>98</v>
      </c>
      <c r="F214" s="112" t="s">
        <v>98</v>
      </c>
      <c r="G214" s="112" t="s">
        <v>66</v>
      </c>
      <c r="H214" s="105" t="s">
        <v>172</v>
      </c>
      <c r="I214" s="105" t="s">
        <v>145</v>
      </c>
      <c r="J214" s="111" t="s">
        <v>31</v>
      </c>
      <c r="K214" s="110" t="s">
        <v>191</v>
      </c>
      <c r="L214" s="67" t="s">
        <v>183</v>
      </c>
      <c r="M214" s="108">
        <v>3712500</v>
      </c>
      <c r="N214" s="108"/>
      <c r="O214" s="109">
        <f>P214+Q214</f>
        <v>1369500</v>
      </c>
      <c r="P214" s="108">
        <f>3712500-2343000</f>
        <v>1369500</v>
      </c>
      <c r="Q214" s="108"/>
      <c r="R214" s="107"/>
      <c r="S214" s="107"/>
      <c r="T214" s="107"/>
      <c r="U214" s="105" t="s">
        <v>15</v>
      </c>
      <c r="V214" s="105" t="s">
        <v>55</v>
      </c>
      <c r="W214" s="105" t="s">
        <v>164</v>
      </c>
      <c r="X214" s="105" t="s">
        <v>12</v>
      </c>
      <c r="Y214" s="105" t="s">
        <v>11</v>
      </c>
      <c r="Z214" s="105" t="s">
        <v>10</v>
      </c>
      <c r="AA214" s="105" t="s">
        <v>9</v>
      </c>
      <c r="AB214" s="106" t="s">
        <v>8</v>
      </c>
      <c r="AC214" s="106"/>
      <c r="AD214" s="106"/>
      <c r="AE214" s="106"/>
      <c r="AF214" s="105"/>
      <c r="AG214" s="105"/>
      <c r="AH214" s="105"/>
      <c r="AI214" s="105"/>
      <c r="AJ214" s="105"/>
      <c r="AK214" s="105"/>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row>
    <row r="215" spans="1:60" s="51" customFormat="1" ht="30.75" customHeight="1" x14ac:dyDescent="0.2">
      <c r="A215" s="37" t="s">
        <v>163</v>
      </c>
      <c r="B215" s="37" t="s">
        <v>194</v>
      </c>
      <c r="C215" s="46" t="s">
        <v>200</v>
      </c>
      <c r="D215" s="46"/>
      <c r="E215" s="76" t="s">
        <v>66</v>
      </c>
      <c r="F215" s="76" t="s">
        <v>65</v>
      </c>
      <c r="G215" s="76" t="s">
        <v>65</v>
      </c>
      <c r="H215" s="37" t="s">
        <v>199</v>
      </c>
      <c r="I215" s="37" t="s">
        <v>192</v>
      </c>
      <c r="J215" s="58" t="s">
        <v>43</v>
      </c>
      <c r="K215" s="34" t="s">
        <v>191</v>
      </c>
      <c r="L215" s="43" t="s">
        <v>183</v>
      </c>
      <c r="M215" s="40">
        <f>O215</f>
        <v>4152000</v>
      </c>
      <c r="N215" s="40"/>
      <c r="O215" s="54">
        <f>P215+Q215</f>
        <v>4152000</v>
      </c>
      <c r="P215" s="40">
        <f>2730000+2148000-726000</f>
        <v>4152000</v>
      </c>
      <c r="Q215" s="40"/>
      <c r="R215" s="39"/>
      <c r="S215" s="39"/>
      <c r="T215" s="39"/>
      <c r="U215" s="37" t="s">
        <v>15</v>
      </c>
      <c r="V215" s="37" t="s">
        <v>55</v>
      </c>
      <c r="W215" s="37" t="s">
        <v>164</v>
      </c>
      <c r="X215" s="37" t="s">
        <v>12</v>
      </c>
      <c r="Y215" s="37" t="s">
        <v>11</v>
      </c>
      <c r="Z215" s="37" t="s">
        <v>10</v>
      </c>
      <c r="AA215" s="37" t="s">
        <v>9</v>
      </c>
      <c r="AB215" s="36" t="s">
        <v>8</v>
      </c>
      <c r="AC215" s="53" t="s">
        <v>54</v>
      </c>
      <c r="AD215" s="36"/>
      <c r="AE215" s="36"/>
      <c r="AF215" s="37" t="s">
        <v>201</v>
      </c>
      <c r="AG215" s="37"/>
      <c r="AH215" s="37"/>
      <c r="AI215" s="37"/>
      <c r="AJ215" s="37"/>
      <c r="AK215" s="3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row>
    <row r="216" spans="1:60" s="51" customFormat="1" ht="30.75" customHeight="1" x14ac:dyDescent="0.2">
      <c r="A216" s="63" t="s">
        <v>163</v>
      </c>
      <c r="B216" s="63" t="s">
        <v>194</v>
      </c>
      <c r="C216" s="89" t="s">
        <v>200</v>
      </c>
      <c r="D216" s="89"/>
      <c r="E216" s="78" t="s">
        <v>66</v>
      </c>
      <c r="F216" s="78" t="s">
        <v>65</v>
      </c>
      <c r="G216" s="78" t="s">
        <v>65</v>
      </c>
      <c r="H216" s="63" t="s">
        <v>199</v>
      </c>
      <c r="I216" s="63" t="s">
        <v>192</v>
      </c>
      <c r="J216" s="116" t="s">
        <v>43</v>
      </c>
      <c r="K216" s="68" t="s">
        <v>191</v>
      </c>
      <c r="L216" s="67" t="s">
        <v>183</v>
      </c>
      <c r="M216" s="65">
        <f>O216</f>
        <v>726000</v>
      </c>
      <c r="N216" s="65"/>
      <c r="O216" s="66">
        <f>P216+Q216</f>
        <v>726000</v>
      </c>
      <c r="P216" s="65">
        <f>2730000+2148000-4152000</f>
        <v>726000</v>
      </c>
      <c r="Q216" s="65"/>
      <c r="R216" s="64"/>
      <c r="S216" s="64"/>
      <c r="T216" s="64"/>
      <c r="U216" s="63" t="s">
        <v>15</v>
      </c>
      <c r="V216" s="63" t="s">
        <v>55</v>
      </c>
      <c r="W216" s="63" t="s">
        <v>164</v>
      </c>
      <c r="X216" s="63" t="s">
        <v>12</v>
      </c>
      <c r="Y216" s="63" t="s">
        <v>11</v>
      </c>
      <c r="Z216" s="63" t="s">
        <v>10</v>
      </c>
      <c r="AA216" s="63" t="s">
        <v>9</v>
      </c>
      <c r="AB216" s="62" t="s">
        <v>8</v>
      </c>
      <c r="AC216" s="61" t="s">
        <v>70</v>
      </c>
      <c r="AD216" s="62"/>
      <c r="AE216" s="62"/>
      <c r="AF216" s="68"/>
      <c r="AG216" s="68"/>
      <c r="AH216" s="68"/>
      <c r="AI216" s="68"/>
      <c r="AJ216" s="68"/>
      <c r="AK216" s="68"/>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row>
    <row r="217" spans="1:60" s="51" customFormat="1" ht="30.75" customHeight="1" x14ac:dyDescent="0.2">
      <c r="A217" s="37" t="s">
        <v>163</v>
      </c>
      <c r="B217" s="37" t="s">
        <v>194</v>
      </c>
      <c r="C217" s="99" t="s">
        <v>198</v>
      </c>
      <c r="D217" s="46"/>
      <c r="E217" s="76" t="s">
        <v>98</v>
      </c>
      <c r="F217" s="76" t="s">
        <v>66</v>
      </c>
      <c r="G217" s="76" t="s">
        <v>66</v>
      </c>
      <c r="H217" s="37" t="s">
        <v>97</v>
      </c>
      <c r="I217" s="37" t="s">
        <v>192</v>
      </c>
      <c r="J217" s="58" t="s">
        <v>43</v>
      </c>
      <c r="K217" s="34" t="s">
        <v>191</v>
      </c>
      <c r="L217" s="43" t="s">
        <v>183</v>
      </c>
      <c r="M217" s="40">
        <f>O217</f>
        <v>2700000</v>
      </c>
      <c r="N217" s="40"/>
      <c r="O217" s="54">
        <f>P217+Q217</f>
        <v>2700000</v>
      </c>
      <c r="P217" s="40">
        <f>2850000-150000</f>
        <v>2700000</v>
      </c>
      <c r="Q217" s="40"/>
      <c r="R217" s="39"/>
      <c r="S217" s="39"/>
      <c r="T217" s="39"/>
      <c r="U217" s="37" t="s">
        <v>15</v>
      </c>
      <c r="V217" s="37" t="s">
        <v>55</v>
      </c>
      <c r="W217" s="37" t="s">
        <v>164</v>
      </c>
      <c r="X217" s="37" t="s">
        <v>12</v>
      </c>
      <c r="Y217" s="37" t="s">
        <v>11</v>
      </c>
      <c r="Z217" s="37" t="s">
        <v>10</v>
      </c>
      <c r="AA217" s="37" t="s">
        <v>9</v>
      </c>
      <c r="AB217" s="36" t="s">
        <v>8</v>
      </c>
      <c r="AC217" s="53" t="s">
        <v>7</v>
      </c>
      <c r="AD217" s="36"/>
      <c r="AE217" s="40"/>
      <c r="AF217" s="74"/>
      <c r="AG217" s="37"/>
      <c r="AH217" s="37"/>
      <c r="AI217" s="34"/>
      <c r="AJ217" s="74"/>
      <c r="AK217" s="74"/>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row>
    <row r="218" spans="1:60" s="51" customFormat="1" ht="30.75" customHeight="1" x14ac:dyDescent="0.2">
      <c r="A218" s="63" t="s">
        <v>163</v>
      </c>
      <c r="B218" s="63" t="s">
        <v>194</v>
      </c>
      <c r="C218" s="115" t="s">
        <v>197</v>
      </c>
      <c r="D218" s="89"/>
      <c r="E218" s="78" t="s">
        <v>98</v>
      </c>
      <c r="F218" s="78" t="s">
        <v>66</v>
      </c>
      <c r="G218" s="78" t="s">
        <v>66</v>
      </c>
      <c r="H218" s="63" t="s">
        <v>97</v>
      </c>
      <c r="I218" s="63" t="s">
        <v>192</v>
      </c>
      <c r="J218" s="69" t="s">
        <v>43</v>
      </c>
      <c r="K218" s="68" t="s">
        <v>191</v>
      </c>
      <c r="L218" s="67" t="s">
        <v>183</v>
      </c>
      <c r="M218" s="65">
        <f>O218</f>
        <v>150000</v>
      </c>
      <c r="N218" s="65"/>
      <c r="O218" s="66">
        <f>P218+Q218</f>
        <v>150000</v>
      </c>
      <c r="P218" s="65">
        <f>2850000-P217</f>
        <v>150000</v>
      </c>
      <c r="Q218" s="65"/>
      <c r="R218" s="64"/>
      <c r="S218" s="64"/>
      <c r="T218" s="64"/>
      <c r="U218" s="63"/>
      <c r="V218" s="63"/>
      <c r="W218" s="63"/>
      <c r="X218" s="63"/>
      <c r="Y218" s="63"/>
      <c r="Z218" s="63"/>
      <c r="AA218" s="63"/>
      <c r="AB218" s="62"/>
      <c r="AC218" s="61" t="s">
        <v>70</v>
      </c>
      <c r="AD218" s="62"/>
      <c r="AE218" s="65"/>
      <c r="AF218" s="114"/>
      <c r="AG218" s="63"/>
      <c r="AH218" s="63"/>
      <c r="AI218" s="68"/>
      <c r="AJ218" s="114"/>
      <c r="AK218" s="114"/>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row>
    <row r="219" spans="1:60" s="51" customFormat="1" ht="30.75" customHeight="1" x14ac:dyDescent="0.2">
      <c r="A219" s="105" t="s">
        <v>163</v>
      </c>
      <c r="B219" s="105" t="s">
        <v>194</v>
      </c>
      <c r="C219" s="113" t="s">
        <v>196</v>
      </c>
      <c r="D219" s="113"/>
      <c r="E219" s="112" t="s">
        <v>65</v>
      </c>
      <c r="F219" s="112" t="s">
        <v>195</v>
      </c>
      <c r="G219" s="112" t="s">
        <v>195</v>
      </c>
      <c r="H219" s="105" t="s">
        <v>97</v>
      </c>
      <c r="I219" s="105" t="s">
        <v>192</v>
      </c>
      <c r="J219" s="111" t="s">
        <v>43</v>
      </c>
      <c r="K219" s="110" t="s">
        <v>191</v>
      </c>
      <c r="L219" s="67" t="s">
        <v>183</v>
      </c>
      <c r="M219" s="108">
        <f>O219</f>
        <v>2400000</v>
      </c>
      <c r="N219" s="108"/>
      <c r="O219" s="109">
        <f>P219+Q219</f>
        <v>2400000</v>
      </c>
      <c r="P219" s="108">
        <v>2400000</v>
      </c>
      <c r="Q219" s="108"/>
      <c r="R219" s="107"/>
      <c r="S219" s="107"/>
      <c r="T219" s="107"/>
      <c r="U219" s="105" t="s">
        <v>15</v>
      </c>
      <c r="V219" s="105" t="s">
        <v>55</v>
      </c>
      <c r="W219" s="105" t="s">
        <v>164</v>
      </c>
      <c r="X219" s="105" t="s">
        <v>12</v>
      </c>
      <c r="Y219" s="105" t="s">
        <v>11</v>
      </c>
      <c r="Z219" s="105" t="s">
        <v>10</v>
      </c>
      <c r="AA219" s="105" t="s">
        <v>9</v>
      </c>
      <c r="AB219" s="106" t="s">
        <v>8</v>
      </c>
      <c r="AC219" s="106"/>
      <c r="AD219" s="106"/>
      <c r="AE219" s="106"/>
      <c r="AF219" s="105"/>
      <c r="AG219" s="105"/>
      <c r="AH219" s="105"/>
      <c r="AI219" s="105"/>
      <c r="AJ219" s="105"/>
      <c r="AK219" s="105"/>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row>
    <row r="220" spans="1:60" s="51" customFormat="1" ht="30.75" customHeight="1" x14ac:dyDescent="0.2">
      <c r="A220" s="37" t="s">
        <v>163</v>
      </c>
      <c r="B220" s="37" t="s">
        <v>194</v>
      </c>
      <c r="C220" s="99" t="s">
        <v>193</v>
      </c>
      <c r="D220" s="46"/>
      <c r="E220" s="76" t="s">
        <v>32</v>
      </c>
      <c r="F220" s="76" t="s">
        <v>98</v>
      </c>
      <c r="G220" s="76" t="s">
        <v>98</v>
      </c>
      <c r="H220" s="37" t="s">
        <v>97</v>
      </c>
      <c r="I220" s="37" t="s">
        <v>192</v>
      </c>
      <c r="J220" s="58" t="s">
        <v>43</v>
      </c>
      <c r="K220" s="34" t="s">
        <v>191</v>
      </c>
      <c r="L220" s="43" t="s">
        <v>183</v>
      </c>
      <c r="M220" s="40">
        <f>O220</f>
        <v>2760000</v>
      </c>
      <c r="N220" s="40"/>
      <c r="O220" s="54">
        <f>P220+Q220</f>
        <v>2760000</v>
      </c>
      <c r="P220" s="40">
        <f>2565000+195000</f>
        <v>2760000</v>
      </c>
      <c r="Q220" s="40"/>
      <c r="R220" s="39"/>
      <c r="S220" s="39"/>
      <c r="T220" s="39"/>
      <c r="U220" s="37" t="s">
        <v>15</v>
      </c>
      <c r="V220" s="37" t="s">
        <v>55</v>
      </c>
      <c r="W220" s="37" t="s">
        <v>164</v>
      </c>
      <c r="X220" s="37" t="s">
        <v>12</v>
      </c>
      <c r="Y220" s="37" t="s">
        <v>11</v>
      </c>
      <c r="Z220" s="37" t="s">
        <v>10</v>
      </c>
      <c r="AA220" s="37" t="s">
        <v>9</v>
      </c>
      <c r="AB220" s="36" t="s">
        <v>8</v>
      </c>
      <c r="AC220" s="53" t="s">
        <v>7</v>
      </c>
      <c r="AD220" s="36"/>
      <c r="AE220" s="40"/>
      <c r="AF220" s="74"/>
      <c r="AG220" s="37"/>
      <c r="AH220" s="37"/>
      <c r="AI220" s="34"/>
      <c r="AJ220" s="74"/>
      <c r="AK220" s="74"/>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row>
    <row r="221" spans="1:60" s="51" customFormat="1" ht="51.75" customHeight="1" x14ac:dyDescent="0.2">
      <c r="A221" s="37" t="s">
        <v>163</v>
      </c>
      <c r="B221" s="37" t="s">
        <v>190</v>
      </c>
      <c r="C221" s="99" t="s">
        <v>189</v>
      </c>
      <c r="D221" s="46"/>
      <c r="E221" s="76" t="s">
        <v>23</v>
      </c>
      <c r="F221" s="76" t="s">
        <v>22</v>
      </c>
      <c r="G221" s="76" t="s">
        <v>22</v>
      </c>
      <c r="H221" s="37" t="s">
        <v>73</v>
      </c>
      <c r="I221" s="37" t="s">
        <v>19</v>
      </c>
      <c r="J221" s="58" t="s">
        <v>138</v>
      </c>
      <c r="K221" s="34" t="s">
        <v>188</v>
      </c>
      <c r="L221" s="43" t="s">
        <v>183</v>
      </c>
      <c r="M221" s="40">
        <f>O221</f>
        <v>65011844</v>
      </c>
      <c r="N221" s="40"/>
      <c r="O221" s="54">
        <f>P221+Q221</f>
        <v>65011844</v>
      </c>
      <c r="P221" s="40">
        <v>65011844</v>
      </c>
      <c r="Q221" s="40"/>
      <c r="R221" s="39"/>
      <c r="S221" s="39"/>
      <c r="T221" s="39"/>
      <c r="U221" s="37" t="s">
        <v>15</v>
      </c>
      <c r="V221" s="37" t="s">
        <v>55</v>
      </c>
      <c r="W221" s="37" t="s">
        <v>164</v>
      </c>
      <c r="X221" s="37" t="s">
        <v>12</v>
      </c>
      <c r="Y221" s="37" t="s">
        <v>11</v>
      </c>
      <c r="Z221" s="37" t="s">
        <v>10</v>
      </c>
      <c r="AA221" s="37" t="s">
        <v>9</v>
      </c>
      <c r="AB221" s="36" t="s">
        <v>8</v>
      </c>
      <c r="AC221" s="53" t="s">
        <v>7</v>
      </c>
      <c r="AD221" s="36"/>
      <c r="AE221" s="40"/>
      <c r="AF221" s="74" t="s">
        <v>187</v>
      </c>
      <c r="AG221" s="37"/>
      <c r="AH221" s="37"/>
      <c r="AI221" s="34"/>
      <c r="AJ221" s="74"/>
      <c r="AK221" s="74"/>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row>
    <row r="222" spans="1:60" s="51" customFormat="1" ht="57" customHeight="1" x14ac:dyDescent="0.2">
      <c r="A222" s="37" t="s">
        <v>163</v>
      </c>
      <c r="B222" s="37" t="s">
        <v>186</v>
      </c>
      <c r="C222" s="99" t="s">
        <v>185</v>
      </c>
      <c r="D222" s="46"/>
      <c r="E222" s="76" t="s">
        <v>23</v>
      </c>
      <c r="F222" s="76" t="s">
        <v>22</v>
      </c>
      <c r="G222" s="76" t="s">
        <v>21</v>
      </c>
      <c r="H222" s="37" t="s">
        <v>73</v>
      </c>
      <c r="I222" s="37" t="s">
        <v>19</v>
      </c>
      <c r="J222" s="58" t="s">
        <v>138</v>
      </c>
      <c r="K222" s="34" t="s">
        <v>184</v>
      </c>
      <c r="L222" s="43" t="s">
        <v>183</v>
      </c>
      <c r="M222" s="40">
        <f>O222</f>
        <v>280814000</v>
      </c>
      <c r="N222" s="40"/>
      <c r="O222" s="54">
        <f>P222+Q222</f>
        <v>280814000</v>
      </c>
      <c r="P222" s="40">
        <v>280814000</v>
      </c>
      <c r="Q222" s="40"/>
      <c r="R222" s="39"/>
      <c r="S222" s="39"/>
      <c r="T222" s="39"/>
      <c r="U222" s="37" t="s">
        <v>15</v>
      </c>
      <c r="V222" s="37" t="s">
        <v>55</v>
      </c>
      <c r="W222" s="37" t="s">
        <v>164</v>
      </c>
      <c r="X222" s="37" t="s">
        <v>12</v>
      </c>
      <c r="Y222" s="37" t="s">
        <v>11</v>
      </c>
      <c r="Z222" s="37" t="s">
        <v>10</v>
      </c>
      <c r="AA222" s="37" t="s">
        <v>9</v>
      </c>
      <c r="AB222" s="36" t="s">
        <v>8</v>
      </c>
      <c r="AC222" s="53" t="s">
        <v>54</v>
      </c>
      <c r="AD222" s="36"/>
      <c r="AE222" s="40"/>
      <c r="AF222" s="74" t="s">
        <v>182</v>
      </c>
      <c r="AG222" s="37" t="s">
        <v>181</v>
      </c>
      <c r="AH222" s="37" t="s">
        <v>180</v>
      </c>
      <c r="AI222" s="34" t="s">
        <v>179</v>
      </c>
      <c r="AJ222" s="74" t="s">
        <v>178</v>
      </c>
      <c r="AK222" s="74" t="s">
        <v>177</v>
      </c>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row>
    <row r="223" spans="1:60" s="51" customFormat="1" ht="59.25" customHeight="1" x14ac:dyDescent="0.2">
      <c r="A223" s="37" t="s">
        <v>163</v>
      </c>
      <c r="B223" s="37">
        <v>90121502</v>
      </c>
      <c r="C223" s="46" t="s">
        <v>176</v>
      </c>
      <c r="D223" s="56">
        <v>43769</v>
      </c>
      <c r="E223" s="76" t="s">
        <v>50</v>
      </c>
      <c r="F223" s="76" t="s">
        <v>50</v>
      </c>
      <c r="G223" s="76" t="s">
        <v>50</v>
      </c>
      <c r="H223" s="37" t="s">
        <v>150</v>
      </c>
      <c r="I223" s="37" t="s">
        <v>19</v>
      </c>
      <c r="J223" s="58" t="s">
        <v>18</v>
      </c>
      <c r="K223" s="103" t="s">
        <v>175</v>
      </c>
      <c r="L223" s="43" t="s">
        <v>169</v>
      </c>
      <c r="M223" s="40">
        <f>N223+O223</f>
        <v>1452252500</v>
      </c>
      <c r="N223" s="40">
        <v>112652500</v>
      </c>
      <c r="O223" s="54">
        <f>P223+Q223</f>
        <v>1339600000</v>
      </c>
      <c r="P223" s="104">
        <f>842797000-29400000</f>
        <v>813397000</v>
      </c>
      <c r="Q223" s="40">
        <v>526203000</v>
      </c>
      <c r="R223" s="39"/>
      <c r="S223" s="39"/>
      <c r="T223" s="39"/>
      <c r="U223" s="37" t="s">
        <v>15</v>
      </c>
      <c r="V223" s="37" t="s">
        <v>55</v>
      </c>
      <c r="W223" s="37" t="s">
        <v>164</v>
      </c>
      <c r="X223" s="37" t="s">
        <v>12</v>
      </c>
      <c r="Y223" s="37" t="s">
        <v>11</v>
      </c>
      <c r="Z223" s="37" t="s">
        <v>10</v>
      </c>
      <c r="AA223" s="37" t="s">
        <v>9</v>
      </c>
      <c r="AB223" s="36" t="s">
        <v>8</v>
      </c>
      <c r="AC223" s="53" t="s">
        <v>54</v>
      </c>
      <c r="AD223" s="53" t="s">
        <v>78</v>
      </c>
      <c r="AE223" s="53"/>
      <c r="AF223" s="37" t="s">
        <v>174</v>
      </c>
      <c r="AG223" s="37"/>
      <c r="AH223" s="37"/>
      <c r="AI223" s="37"/>
      <c r="AJ223" s="37"/>
      <c r="AK223" s="3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row>
    <row r="224" spans="1:60" s="51" customFormat="1" ht="60.75" customHeight="1" x14ac:dyDescent="0.2">
      <c r="A224" s="37" t="s">
        <v>163</v>
      </c>
      <c r="B224" s="37">
        <v>90121502</v>
      </c>
      <c r="C224" s="46" t="s">
        <v>173</v>
      </c>
      <c r="D224" s="56"/>
      <c r="E224" s="76" t="s">
        <v>98</v>
      </c>
      <c r="F224" s="76" t="s">
        <v>66</v>
      </c>
      <c r="G224" s="76" t="s">
        <v>65</v>
      </c>
      <c r="H224" s="37" t="s">
        <v>172</v>
      </c>
      <c r="I224" s="37" t="s">
        <v>171</v>
      </c>
      <c r="J224" s="58" t="s">
        <v>106</v>
      </c>
      <c r="K224" s="103" t="s">
        <v>170</v>
      </c>
      <c r="L224" s="43" t="s">
        <v>169</v>
      </c>
      <c r="M224" s="40">
        <f>O224+R224</f>
        <v>1692084000</v>
      </c>
      <c r="N224" s="40"/>
      <c r="O224" s="54">
        <f>P224+Q224</f>
        <v>305840600</v>
      </c>
      <c r="P224" s="40">
        <v>200600000</v>
      </c>
      <c r="Q224" s="40">
        <v>105240600</v>
      </c>
      <c r="R224" s="39">
        <v>1386243400</v>
      </c>
      <c r="S224" s="39"/>
      <c r="T224" s="39"/>
      <c r="U224" s="37" t="s">
        <v>62</v>
      </c>
      <c r="V224" s="37" t="s">
        <v>61</v>
      </c>
      <c r="W224" s="37" t="s">
        <v>164</v>
      </c>
      <c r="X224" s="37" t="s">
        <v>12</v>
      </c>
      <c r="Y224" s="37" t="s">
        <v>11</v>
      </c>
      <c r="Z224" s="37" t="s">
        <v>10</v>
      </c>
      <c r="AA224" s="37" t="s">
        <v>9</v>
      </c>
      <c r="AB224" s="36" t="s">
        <v>8</v>
      </c>
      <c r="AC224" s="53" t="s">
        <v>7</v>
      </c>
      <c r="AD224" s="53"/>
      <c r="AE224" s="53"/>
      <c r="AF224" s="37" t="s">
        <v>168</v>
      </c>
      <c r="AG224" s="37"/>
      <c r="AH224" s="37"/>
      <c r="AI224" s="37"/>
      <c r="AJ224" s="37"/>
      <c r="AK224" s="37" t="s">
        <v>167</v>
      </c>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row>
    <row r="225" spans="1:60" s="51" customFormat="1" ht="58.5" customHeight="1" x14ac:dyDescent="0.2">
      <c r="A225" s="37" t="s">
        <v>163</v>
      </c>
      <c r="B225" s="43">
        <v>43231505</v>
      </c>
      <c r="C225" s="46" t="s">
        <v>166</v>
      </c>
      <c r="D225" s="56"/>
      <c r="E225" s="76" t="s">
        <v>23</v>
      </c>
      <c r="F225" s="76" t="s">
        <v>23</v>
      </c>
      <c r="G225" s="76" t="s">
        <v>23</v>
      </c>
      <c r="H225" s="37" t="s">
        <v>161</v>
      </c>
      <c r="I225" s="37" t="s">
        <v>19</v>
      </c>
      <c r="J225" s="58" t="s">
        <v>43</v>
      </c>
      <c r="K225" s="103" t="s">
        <v>160</v>
      </c>
      <c r="L225" s="43" t="s">
        <v>29</v>
      </c>
      <c r="M225" s="40">
        <f>O225</f>
        <v>65379552</v>
      </c>
      <c r="N225" s="40"/>
      <c r="O225" s="54">
        <f>P225+Q225</f>
        <v>65379552</v>
      </c>
      <c r="P225" s="40">
        <f>60458307+4921245</f>
        <v>65379552</v>
      </c>
      <c r="Q225" s="40">
        <v>0</v>
      </c>
      <c r="R225" s="39"/>
      <c r="S225" s="39"/>
      <c r="T225" s="39"/>
      <c r="U225" s="37" t="s">
        <v>15</v>
      </c>
      <c r="V225" s="37" t="s">
        <v>55</v>
      </c>
      <c r="W225" s="37" t="s">
        <v>164</v>
      </c>
      <c r="X225" s="37" t="s">
        <v>12</v>
      </c>
      <c r="Y225" s="37" t="s">
        <v>11</v>
      </c>
      <c r="Z225" s="37" t="s">
        <v>10</v>
      </c>
      <c r="AA225" s="37" t="s">
        <v>9</v>
      </c>
      <c r="AB225" s="36" t="s">
        <v>8</v>
      </c>
      <c r="AC225" s="53" t="s">
        <v>7</v>
      </c>
      <c r="AD225" s="53"/>
      <c r="AE225" s="53"/>
      <c r="AF225" s="37"/>
      <c r="AG225" s="37"/>
      <c r="AH225" s="37"/>
      <c r="AI225" s="37"/>
      <c r="AJ225" s="37"/>
      <c r="AK225" s="3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row>
    <row r="226" spans="1:60" s="51" customFormat="1" ht="58.5" customHeight="1" x14ac:dyDescent="0.2">
      <c r="A226" s="37" t="s">
        <v>163</v>
      </c>
      <c r="B226" s="43">
        <v>43231505</v>
      </c>
      <c r="C226" s="46" t="s">
        <v>165</v>
      </c>
      <c r="D226" s="56"/>
      <c r="E226" s="76" t="s">
        <v>23</v>
      </c>
      <c r="F226" s="76" t="s">
        <v>23</v>
      </c>
      <c r="G226" s="76" t="s">
        <v>23</v>
      </c>
      <c r="H226" s="37" t="s">
        <v>161</v>
      </c>
      <c r="I226" s="37" t="s">
        <v>19</v>
      </c>
      <c r="J226" s="58" t="s">
        <v>43</v>
      </c>
      <c r="K226" s="103" t="s">
        <v>160</v>
      </c>
      <c r="L226" s="43" t="s">
        <v>29</v>
      </c>
      <c r="M226" s="40">
        <f>O226</f>
        <v>4921245</v>
      </c>
      <c r="N226" s="40"/>
      <c r="O226" s="54">
        <f>P226+Q226</f>
        <v>4921245</v>
      </c>
      <c r="P226" s="40">
        <f>4921245</f>
        <v>4921245</v>
      </c>
      <c r="Q226" s="40">
        <v>0</v>
      </c>
      <c r="R226" s="39"/>
      <c r="S226" s="39"/>
      <c r="T226" s="39"/>
      <c r="U226" s="37" t="s">
        <v>15</v>
      </c>
      <c r="V226" s="37" t="s">
        <v>55</v>
      </c>
      <c r="W226" s="37" t="s">
        <v>164</v>
      </c>
      <c r="X226" s="37" t="s">
        <v>12</v>
      </c>
      <c r="Y226" s="37" t="s">
        <v>11</v>
      </c>
      <c r="Z226" s="37" t="s">
        <v>10</v>
      </c>
      <c r="AA226" s="37" t="s">
        <v>9</v>
      </c>
      <c r="AB226" s="36" t="s">
        <v>8</v>
      </c>
      <c r="AC226" s="53" t="s">
        <v>7</v>
      </c>
      <c r="AD226" s="53"/>
      <c r="AE226" s="53"/>
      <c r="AF226" s="37"/>
      <c r="AG226" s="37"/>
      <c r="AH226" s="37"/>
      <c r="AI226" s="37"/>
      <c r="AJ226" s="37"/>
      <c r="AK226" s="3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row>
    <row r="227" spans="1:60" s="51" customFormat="1" ht="58.5" customHeight="1" x14ac:dyDescent="0.2">
      <c r="A227" s="63" t="s">
        <v>163</v>
      </c>
      <c r="B227" s="67">
        <v>43231505</v>
      </c>
      <c r="C227" s="89" t="s">
        <v>162</v>
      </c>
      <c r="D227" s="71"/>
      <c r="E227" s="78" t="s">
        <v>23</v>
      </c>
      <c r="F227" s="78" t="s">
        <v>23</v>
      </c>
      <c r="G227" s="78" t="s">
        <v>23</v>
      </c>
      <c r="H227" s="63" t="s">
        <v>161</v>
      </c>
      <c r="I227" s="63" t="s">
        <v>19</v>
      </c>
      <c r="J227" s="69" t="s">
        <v>43</v>
      </c>
      <c r="K227" s="102" t="s">
        <v>160</v>
      </c>
      <c r="L227" s="67" t="s">
        <v>29</v>
      </c>
      <c r="M227" s="65">
        <f>O227</f>
        <v>13124245</v>
      </c>
      <c r="N227" s="65"/>
      <c r="O227" s="66">
        <f>P227+Q227</f>
        <v>13124245</v>
      </c>
      <c r="P227" s="101">
        <f>4921245+8203000</f>
        <v>13124245</v>
      </c>
      <c r="Q227" s="65">
        <v>0</v>
      </c>
      <c r="R227" s="64"/>
      <c r="S227" s="64"/>
      <c r="T227" s="64"/>
      <c r="U227" s="63"/>
      <c r="V227" s="63"/>
      <c r="W227" s="63"/>
      <c r="X227" s="63"/>
      <c r="Y227" s="63"/>
      <c r="Z227" s="63"/>
      <c r="AA227" s="63"/>
      <c r="AB227" s="62"/>
      <c r="AC227" s="61" t="s">
        <v>7</v>
      </c>
      <c r="AD227" s="61"/>
      <c r="AE227" s="61"/>
      <c r="AF227" s="63" t="s">
        <v>159</v>
      </c>
      <c r="AG227" s="63"/>
      <c r="AH227" s="63"/>
      <c r="AI227" s="63"/>
      <c r="AJ227" s="63"/>
      <c r="AK227" s="63"/>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row>
    <row r="228" spans="1:60" s="51" customFormat="1" ht="71.25" customHeight="1" x14ac:dyDescent="0.2">
      <c r="A228" s="37" t="s">
        <v>148</v>
      </c>
      <c r="B228" s="47" t="s">
        <v>113</v>
      </c>
      <c r="C228" s="100" t="s">
        <v>158</v>
      </c>
      <c r="D228" s="58"/>
      <c r="E228" s="76" t="s">
        <v>23</v>
      </c>
      <c r="F228" s="76" t="s">
        <v>22</v>
      </c>
      <c r="G228" s="76" t="s">
        <v>33</v>
      </c>
      <c r="H228" s="37" t="s">
        <v>157</v>
      </c>
      <c r="I228" s="37" t="s">
        <v>19</v>
      </c>
      <c r="J228" s="58" t="s">
        <v>86</v>
      </c>
      <c r="K228" s="58" t="s">
        <v>156</v>
      </c>
      <c r="L228" s="47" t="s">
        <v>155</v>
      </c>
      <c r="M228" s="40">
        <f>O228</f>
        <v>73085352</v>
      </c>
      <c r="N228" s="40"/>
      <c r="O228" s="54">
        <f>P228+Q228</f>
        <v>73085352</v>
      </c>
      <c r="P228" s="40">
        <f>43000000</f>
        <v>43000000</v>
      </c>
      <c r="Q228" s="40">
        <v>30085352</v>
      </c>
      <c r="R228" s="39"/>
      <c r="S228" s="39"/>
      <c r="T228" s="39"/>
      <c r="U228" s="37" t="s">
        <v>47</v>
      </c>
      <c r="V228" s="37" t="s">
        <v>55</v>
      </c>
      <c r="W228" s="37" t="s">
        <v>142</v>
      </c>
      <c r="X228" s="37" t="s">
        <v>12</v>
      </c>
      <c r="Y228" s="37" t="s">
        <v>11</v>
      </c>
      <c r="Z228" s="37" t="s">
        <v>10</v>
      </c>
      <c r="AA228" s="75" t="s">
        <v>9</v>
      </c>
      <c r="AB228" s="36" t="s">
        <v>8</v>
      </c>
      <c r="AC228" s="37" t="s">
        <v>7</v>
      </c>
      <c r="AD228" s="36"/>
      <c r="AE228" s="36"/>
      <c r="AF228" s="74" t="s">
        <v>114</v>
      </c>
      <c r="AG228" s="74"/>
      <c r="AH228" s="74"/>
      <c r="AI228" s="74"/>
      <c r="AJ228" s="74"/>
      <c r="AK228" s="74"/>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row>
    <row r="229" spans="1:60" s="51" customFormat="1" ht="39.75" customHeight="1" x14ac:dyDescent="0.2">
      <c r="A229" s="37" t="s">
        <v>148</v>
      </c>
      <c r="B229" s="37" t="s">
        <v>154</v>
      </c>
      <c r="C229" s="46" t="s">
        <v>153</v>
      </c>
      <c r="D229" s="73" t="s">
        <v>87</v>
      </c>
      <c r="E229" s="76" t="s">
        <v>50</v>
      </c>
      <c r="F229" s="76" t="s">
        <v>50</v>
      </c>
      <c r="G229" s="76" t="s">
        <v>50</v>
      </c>
      <c r="H229" s="37" t="s">
        <v>150</v>
      </c>
      <c r="I229" s="37" t="s">
        <v>19</v>
      </c>
      <c r="J229" s="58" t="s">
        <v>43</v>
      </c>
      <c r="K229" s="58" t="s">
        <v>152</v>
      </c>
      <c r="L229" s="47" t="s">
        <v>41</v>
      </c>
      <c r="M229" s="54">
        <v>1023423312</v>
      </c>
      <c r="N229" s="40">
        <f>50626927+2320400</f>
        <v>52947327</v>
      </c>
      <c r="O229" s="54">
        <f>P229+Q229</f>
        <v>637857081</v>
      </c>
      <c r="P229" s="40">
        <v>637857081</v>
      </c>
      <c r="Q229" s="40"/>
      <c r="R229" s="39">
        <v>332618904</v>
      </c>
      <c r="S229" s="39"/>
      <c r="T229" s="39"/>
      <c r="U229" s="37" t="s">
        <v>62</v>
      </c>
      <c r="V229" s="37" t="s">
        <v>61</v>
      </c>
      <c r="W229" s="37" t="s">
        <v>142</v>
      </c>
      <c r="X229" s="37" t="s">
        <v>12</v>
      </c>
      <c r="Y229" s="37" t="s">
        <v>11</v>
      </c>
      <c r="Z229" s="37" t="s">
        <v>10</v>
      </c>
      <c r="AA229" s="37" t="s">
        <v>9</v>
      </c>
      <c r="AB229" s="36" t="s">
        <v>8</v>
      </c>
      <c r="AC229" s="53" t="s">
        <v>54</v>
      </c>
      <c r="AD229" s="53" t="s">
        <v>78</v>
      </c>
      <c r="AE229" s="53"/>
      <c r="AF229" s="37"/>
      <c r="AG229" s="37"/>
      <c r="AH229" s="37"/>
      <c r="AI229" s="37"/>
      <c r="AJ229" s="37"/>
      <c r="AK229" s="3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row>
    <row r="230" spans="1:60" s="51" customFormat="1" ht="36" customHeight="1" x14ac:dyDescent="0.2">
      <c r="A230" s="37" t="s">
        <v>148</v>
      </c>
      <c r="B230" s="37">
        <v>78102201</v>
      </c>
      <c r="C230" s="46" t="s">
        <v>151</v>
      </c>
      <c r="D230" s="73" t="s">
        <v>87</v>
      </c>
      <c r="E230" s="76" t="s">
        <v>50</v>
      </c>
      <c r="F230" s="76" t="s">
        <v>50</v>
      </c>
      <c r="G230" s="76" t="s">
        <v>50</v>
      </c>
      <c r="H230" s="37" t="s">
        <v>150</v>
      </c>
      <c r="I230" s="37" t="s">
        <v>19</v>
      </c>
      <c r="J230" s="58" t="s">
        <v>43</v>
      </c>
      <c r="K230" s="45" t="s">
        <v>149</v>
      </c>
      <c r="L230" s="47" t="s">
        <v>41</v>
      </c>
      <c r="M230" s="54">
        <v>722310000</v>
      </c>
      <c r="N230" s="40">
        <f>34000000+35195623-195623</f>
        <v>69000000</v>
      </c>
      <c r="O230" s="54">
        <f>P230+Q230</f>
        <v>428400000</v>
      </c>
      <c r="P230" s="40">
        <v>428400000</v>
      </c>
      <c r="Q230" s="40"/>
      <c r="R230" s="39">
        <v>224910000</v>
      </c>
      <c r="S230" s="39"/>
      <c r="T230" s="39"/>
      <c r="U230" s="37" t="s">
        <v>62</v>
      </c>
      <c r="V230" s="37" t="s">
        <v>61</v>
      </c>
      <c r="W230" s="37" t="s">
        <v>142</v>
      </c>
      <c r="X230" s="37" t="s">
        <v>12</v>
      </c>
      <c r="Y230" s="37" t="s">
        <v>11</v>
      </c>
      <c r="Z230" s="37" t="s">
        <v>10</v>
      </c>
      <c r="AA230" s="37" t="s">
        <v>9</v>
      </c>
      <c r="AB230" s="36" t="s">
        <v>8</v>
      </c>
      <c r="AC230" s="53" t="s">
        <v>54</v>
      </c>
      <c r="AD230" s="53" t="s">
        <v>78</v>
      </c>
      <c r="AE230" s="53"/>
      <c r="AF230" s="37"/>
      <c r="AG230" s="37"/>
      <c r="AH230" s="37"/>
      <c r="AI230" s="37"/>
      <c r="AJ230" s="37"/>
      <c r="AK230" s="3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row>
    <row r="231" spans="1:60" s="51" customFormat="1" ht="40.5" customHeight="1" x14ac:dyDescent="0.2">
      <c r="A231" s="63" t="s">
        <v>148</v>
      </c>
      <c r="B231" s="63" t="s">
        <v>147</v>
      </c>
      <c r="C231" s="77" t="s">
        <v>146</v>
      </c>
      <c r="D231" s="77"/>
      <c r="E231" s="78" t="s">
        <v>32</v>
      </c>
      <c r="F231" s="78" t="s">
        <v>32</v>
      </c>
      <c r="G231" s="78" t="s">
        <v>32</v>
      </c>
      <c r="H231" s="63" t="s">
        <v>97</v>
      </c>
      <c r="I231" s="63" t="s">
        <v>145</v>
      </c>
      <c r="J231" s="69" t="s">
        <v>31</v>
      </c>
      <c r="K231" s="77" t="s">
        <v>144</v>
      </c>
      <c r="L231" s="79" t="s">
        <v>143</v>
      </c>
      <c r="M231" s="65">
        <f>O231+R231+S231+T231</f>
        <v>10000000</v>
      </c>
      <c r="N231" s="65"/>
      <c r="O231" s="66">
        <f>P231+Q231</f>
        <v>10000000</v>
      </c>
      <c r="P231" s="65">
        <f>5000000+5000000</f>
        <v>10000000</v>
      </c>
      <c r="Q231" s="65"/>
      <c r="R231" s="64"/>
      <c r="S231" s="64"/>
      <c r="T231" s="64"/>
      <c r="U231" s="63" t="s">
        <v>47</v>
      </c>
      <c r="V231" s="63" t="s">
        <v>55</v>
      </c>
      <c r="W231" s="63" t="s">
        <v>142</v>
      </c>
      <c r="X231" s="63" t="s">
        <v>12</v>
      </c>
      <c r="Y231" s="63" t="s">
        <v>11</v>
      </c>
      <c r="Z231" s="63" t="s">
        <v>10</v>
      </c>
      <c r="AA231" s="63" t="s">
        <v>9</v>
      </c>
      <c r="AB231" s="62" t="s">
        <v>8</v>
      </c>
      <c r="AC231" s="63" t="s">
        <v>70</v>
      </c>
      <c r="AD231" s="62"/>
      <c r="AE231" s="62"/>
      <c r="AF231" s="63" t="s">
        <v>141</v>
      </c>
      <c r="AG231" s="63"/>
      <c r="AH231" s="63"/>
      <c r="AI231" s="63"/>
      <c r="AJ231" s="63"/>
      <c r="AK231" s="63"/>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row>
    <row r="232" spans="1:60" s="51" customFormat="1" ht="66" customHeight="1" x14ac:dyDescent="0.2">
      <c r="A232" s="37" t="s">
        <v>127</v>
      </c>
      <c r="B232" s="37">
        <v>81131504</v>
      </c>
      <c r="C232" s="99" t="s">
        <v>140</v>
      </c>
      <c r="D232" s="46"/>
      <c r="E232" s="37" t="s">
        <v>23</v>
      </c>
      <c r="F232" s="37" t="s">
        <v>139</v>
      </c>
      <c r="G232" s="37" t="s">
        <v>33</v>
      </c>
      <c r="H232" s="37">
        <v>4</v>
      </c>
      <c r="I232" s="37" t="s">
        <v>19</v>
      </c>
      <c r="J232" s="58" t="s">
        <v>138</v>
      </c>
      <c r="K232" s="34" t="s">
        <v>137</v>
      </c>
      <c r="L232" s="37" t="s">
        <v>41</v>
      </c>
      <c r="M232" s="54">
        <v>115806040</v>
      </c>
      <c r="N232" s="40"/>
      <c r="O232" s="54">
        <f>P232+Q232</f>
        <v>115806040</v>
      </c>
      <c r="P232" s="40">
        <v>115806040</v>
      </c>
      <c r="Q232" s="40"/>
      <c r="R232" s="39"/>
      <c r="S232" s="39"/>
      <c r="T232" s="39"/>
      <c r="U232" s="37" t="s">
        <v>15</v>
      </c>
      <c r="V232" s="37" t="s">
        <v>14</v>
      </c>
      <c r="W232" s="37" t="s">
        <v>122</v>
      </c>
      <c r="X232" s="37" t="s">
        <v>12</v>
      </c>
      <c r="Y232" s="37" t="s">
        <v>11</v>
      </c>
      <c r="Z232" s="37" t="s">
        <v>10</v>
      </c>
      <c r="AA232" s="37" t="s">
        <v>9</v>
      </c>
      <c r="AB232" s="36" t="s">
        <v>8</v>
      </c>
      <c r="AC232" s="37" t="s">
        <v>7</v>
      </c>
      <c r="AD232" s="36"/>
      <c r="AE232" s="36"/>
      <c r="AF232" s="34" t="s">
        <v>136</v>
      </c>
      <c r="AG232" s="34"/>
      <c r="AH232" s="34"/>
      <c r="AI232" s="34"/>
      <c r="AJ232" s="34"/>
      <c r="AK232" s="34"/>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row>
    <row r="233" spans="1:60" s="51" customFormat="1" ht="63.75" x14ac:dyDescent="0.2">
      <c r="A233" s="37" t="s">
        <v>127</v>
      </c>
      <c r="B233" s="37" t="s">
        <v>38</v>
      </c>
      <c r="C233" s="46" t="s">
        <v>24</v>
      </c>
      <c r="D233" s="46"/>
      <c r="E233" s="37" t="s">
        <v>23</v>
      </c>
      <c r="F233" s="37" t="s">
        <v>22</v>
      </c>
      <c r="G233" s="37" t="s">
        <v>21</v>
      </c>
      <c r="H233" s="37" t="s">
        <v>20</v>
      </c>
      <c r="I233" s="37" t="s">
        <v>19</v>
      </c>
      <c r="J233" s="58" t="s">
        <v>18</v>
      </c>
      <c r="K233" s="34" t="s">
        <v>135</v>
      </c>
      <c r="L233" s="37" t="s">
        <v>41</v>
      </c>
      <c r="M233" s="54">
        <f>O233</f>
        <v>7730800</v>
      </c>
      <c r="N233" s="40"/>
      <c r="O233" s="54">
        <f>P233+Q233</f>
        <v>7730800</v>
      </c>
      <c r="P233" s="40">
        <v>7730800</v>
      </c>
      <c r="Q233" s="40"/>
      <c r="R233" s="39"/>
      <c r="S233" s="39"/>
      <c r="T233" s="39"/>
      <c r="U233" s="37" t="s">
        <v>47</v>
      </c>
      <c r="V233" s="37" t="s">
        <v>55</v>
      </c>
      <c r="W233" s="37" t="s">
        <v>122</v>
      </c>
      <c r="X233" s="37" t="s">
        <v>12</v>
      </c>
      <c r="Y233" s="37" t="s">
        <v>11</v>
      </c>
      <c r="Z233" s="37" t="s">
        <v>10</v>
      </c>
      <c r="AA233" s="37" t="s">
        <v>9</v>
      </c>
      <c r="AB233" s="36" t="s">
        <v>8</v>
      </c>
      <c r="AC233" s="37" t="s">
        <v>7</v>
      </c>
      <c r="AD233" s="36"/>
      <c r="AE233" s="40"/>
      <c r="AF233" s="34" t="s">
        <v>6</v>
      </c>
      <c r="AG233" s="34"/>
      <c r="AH233" s="34"/>
      <c r="AI233" s="34"/>
      <c r="AJ233" s="34"/>
      <c r="AK233" s="34" t="s">
        <v>134</v>
      </c>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row>
    <row r="234" spans="1:60" s="51" customFormat="1" ht="24.95" customHeight="1" x14ac:dyDescent="0.2">
      <c r="A234" s="37" t="s">
        <v>127</v>
      </c>
      <c r="B234" s="37">
        <v>83111507</v>
      </c>
      <c r="C234" s="58" t="s">
        <v>133</v>
      </c>
      <c r="D234" s="96">
        <v>43830</v>
      </c>
      <c r="E234" s="55" t="s">
        <v>32</v>
      </c>
      <c r="F234" s="55" t="s">
        <v>66</v>
      </c>
      <c r="G234" s="55" t="s">
        <v>65</v>
      </c>
      <c r="H234" s="37">
        <v>12</v>
      </c>
      <c r="I234" s="37" t="s">
        <v>19</v>
      </c>
      <c r="J234" s="58" t="s">
        <v>106</v>
      </c>
      <c r="K234" s="58" t="s">
        <v>123</v>
      </c>
      <c r="L234" s="37" t="s">
        <v>41</v>
      </c>
      <c r="M234" s="98">
        <f>N234+O234</f>
        <v>402708144.55559999</v>
      </c>
      <c r="N234" s="95">
        <f>31208429.81</f>
        <v>31208429.809999999</v>
      </c>
      <c r="O234" s="54">
        <f>P234+Q234</f>
        <v>371499714.74559999</v>
      </c>
      <c r="P234" s="97">
        <v>371499714.74559999</v>
      </c>
      <c r="Q234" s="40"/>
      <c r="R234" s="39"/>
      <c r="S234" s="39"/>
      <c r="T234" s="39"/>
      <c r="U234" s="37" t="s">
        <v>47</v>
      </c>
      <c r="V234" s="37" t="s">
        <v>55</v>
      </c>
      <c r="W234" s="37" t="s">
        <v>122</v>
      </c>
      <c r="X234" s="37" t="s">
        <v>12</v>
      </c>
      <c r="Y234" s="37" t="s">
        <v>11</v>
      </c>
      <c r="Z234" s="37" t="s">
        <v>10</v>
      </c>
      <c r="AA234" s="37" t="s">
        <v>9</v>
      </c>
      <c r="AB234" s="36" t="s">
        <v>8</v>
      </c>
      <c r="AC234" s="53" t="s">
        <v>54</v>
      </c>
      <c r="AD234" s="53" t="s">
        <v>78</v>
      </c>
      <c r="AE234" s="40"/>
      <c r="AF234" s="37" t="s">
        <v>132</v>
      </c>
      <c r="AG234" s="37"/>
      <c r="AH234" s="37"/>
      <c r="AI234" s="37"/>
      <c r="AJ234" s="37"/>
      <c r="AK234" s="3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row>
    <row r="235" spans="1:60" s="51" customFormat="1" ht="34.5" customHeight="1" x14ac:dyDescent="0.2">
      <c r="A235" s="37" t="s">
        <v>127</v>
      </c>
      <c r="B235" s="37">
        <v>83111507</v>
      </c>
      <c r="C235" s="58" t="s">
        <v>131</v>
      </c>
      <c r="D235" s="96" t="s">
        <v>130</v>
      </c>
      <c r="E235" s="55" t="s">
        <v>23</v>
      </c>
      <c r="F235" s="55" t="s">
        <v>23</v>
      </c>
      <c r="G235" s="55" t="s">
        <v>23</v>
      </c>
      <c r="H235" s="37" t="s">
        <v>73</v>
      </c>
      <c r="I235" s="37" t="s">
        <v>19</v>
      </c>
      <c r="J235" s="58" t="s">
        <v>83</v>
      </c>
      <c r="K235" s="58" t="s">
        <v>123</v>
      </c>
      <c r="L235" s="37" t="s">
        <v>41</v>
      </c>
      <c r="M235" s="54">
        <f>O235+R235</f>
        <v>21801542</v>
      </c>
      <c r="N235" s="95"/>
      <c r="O235" s="54">
        <f>P235+Q235</f>
        <v>21801542</v>
      </c>
      <c r="P235" s="40">
        <v>21801542</v>
      </c>
      <c r="Q235" s="40"/>
      <c r="R235" s="39"/>
      <c r="S235" s="39"/>
      <c r="T235" s="94"/>
      <c r="U235" s="75" t="s">
        <v>47</v>
      </c>
      <c r="V235" s="75" t="s">
        <v>55</v>
      </c>
      <c r="W235" s="75" t="s">
        <v>122</v>
      </c>
      <c r="X235" s="75" t="s">
        <v>12</v>
      </c>
      <c r="Y235" s="75" t="s">
        <v>11</v>
      </c>
      <c r="Z235" s="75" t="s">
        <v>10</v>
      </c>
      <c r="AA235" s="75" t="s">
        <v>9</v>
      </c>
      <c r="AB235" s="93" t="s">
        <v>8</v>
      </c>
      <c r="AC235" s="92" t="s">
        <v>7</v>
      </c>
      <c r="AD235" s="92"/>
      <c r="AE235" s="91"/>
      <c r="AF235" s="75"/>
      <c r="AG235" s="75"/>
      <c r="AH235" s="75"/>
      <c r="AI235" s="75"/>
      <c r="AJ235" s="75"/>
      <c r="AK235" s="75"/>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row>
    <row r="236" spans="1:60" s="51" customFormat="1" ht="24.95" customHeight="1" x14ac:dyDescent="0.2">
      <c r="A236" s="63" t="s">
        <v>127</v>
      </c>
      <c r="B236" s="63">
        <v>83111507</v>
      </c>
      <c r="C236" s="89" t="s">
        <v>129</v>
      </c>
      <c r="D236" s="88"/>
      <c r="E236" s="70" t="s">
        <v>98</v>
      </c>
      <c r="F236" s="70" t="s">
        <v>98</v>
      </c>
      <c r="G236" s="70" t="s">
        <v>98</v>
      </c>
      <c r="H236" s="63" t="s">
        <v>124</v>
      </c>
      <c r="I236" s="63" t="s">
        <v>19</v>
      </c>
      <c r="J236" s="69" t="s">
        <v>83</v>
      </c>
      <c r="K236" s="69" t="s">
        <v>123</v>
      </c>
      <c r="L236" s="63" t="s">
        <v>41</v>
      </c>
      <c r="M236" s="66">
        <f>O236+R236</f>
        <v>173780331</v>
      </c>
      <c r="N236" s="81"/>
      <c r="O236" s="87">
        <f>P236+Q236</f>
        <v>0</v>
      </c>
      <c r="P236" s="81"/>
      <c r="Q236" s="86">
        <v>0</v>
      </c>
      <c r="R236" s="65">
        <v>173780331</v>
      </c>
      <c r="S236" s="85"/>
      <c r="T236" s="85"/>
      <c r="U236" s="90" t="s">
        <v>62</v>
      </c>
      <c r="V236" s="90" t="s">
        <v>61</v>
      </c>
      <c r="W236" s="84" t="s">
        <v>122</v>
      </c>
      <c r="X236" s="84" t="s">
        <v>12</v>
      </c>
      <c r="Y236" s="84" t="s">
        <v>11</v>
      </c>
      <c r="Z236" s="84" t="s">
        <v>10</v>
      </c>
      <c r="AA236" s="84" t="s">
        <v>9</v>
      </c>
      <c r="AB236" s="83" t="s">
        <v>8</v>
      </c>
      <c r="AC236" s="82" t="s">
        <v>128</v>
      </c>
      <c r="AD236" s="82"/>
      <c r="AE236" s="81"/>
      <c r="AF236" s="84"/>
      <c r="AG236" s="84"/>
      <c r="AH236" s="84"/>
      <c r="AI236" s="84"/>
      <c r="AJ236" s="84"/>
      <c r="AK236" s="84"/>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row>
    <row r="237" spans="1:60" s="51" customFormat="1" ht="24.95" customHeight="1" x14ac:dyDescent="0.2">
      <c r="A237" s="63" t="s">
        <v>127</v>
      </c>
      <c r="B237" s="63" t="s">
        <v>126</v>
      </c>
      <c r="C237" s="89" t="s">
        <v>125</v>
      </c>
      <c r="D237" s="88"/>
      <c r="E237" s="70" t="s">
        <v>98</v>
      </c>
      <c r="F237" s="70" t="s">
        <v>98</v>
      </c>
      <c r="G237" s="70" t="s">
        <v>98</v>
      </c>
      <c r="H237" s="63" t="s">
        <v>124</v>
      </c>
      <c r="I237" s="63" t="s">
        <v>19</v>
      </c>
      <c r="J237" s="69" t="s">
        <v>83</v>
      </c>
      <c r="K237" s="69" t="s">
        <v>123</v>
      </c>
      <c r="L237" s="63" t="s">
        <v>41</v>
      </c>
      <c r="M237" s="66">
        <f>O237</f>
        <v>6000000.2544</v>
      </c>
      <c r="N237" s="81"/>
      <c r="O237" s="87">
        <f>P237+Q237</f>
        <v>6000000.2544</v>
      </c>
      <c r="P237" s="65">
        <f>12698743.2544-6698743</f>
        <v>6000000.2544</v>
      </c>
      <c r="Q237" s="86"/>
      <c r="R237" s="65"/>
      <c r="S237" s="85"/>
      <c r="T237" s="85"/>
      <c r="U237" s="84" t="s">
        <v>47</v>
      </c>
      <c r="V237" s="84" t="s">
        <v>55</v>
      </c>
      <c r="W237" s="84" t="s">
        <v>122</v>
      </c>
      <c r="X237" s="84" t="s">
        <v>12</v>
      </c>
      <c r="Y237" s="84" t="s">
        <v>11</v>
      </c>
      <c r="Z237" s="84" t="s">
        <v>10</v>
      </c>
      <c r="AA237" s="84" t="s">
        <v>9</v>
      </c>
      <c r="AB237" s="83" t="s">
        <v>8</v>
      </c>
      <c r="AC237" s="82" t="s">
        <v>70</v>
      </c>
      <c r="AD237" s="82"/>
      <c r="AE237" s="81"/>
      <c r="AF237" s="80" t="s">
        <v>121</v>
      </c>
      <c r="AG237" s="80"/>
      <c r="AH237" s="80"/>
      <c r="AI237" s="80"/>
      <c r="AJ237" s="80"/>
      <c r="AK237" s="80"/>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row>
    <row r="238" spans="1:60" s="51" customFormat="1" ht="39.75" customHeight="1" x14ac:dyDescent="0.2">
      <c r="A238" s="37" t="s">
        <v>102</v>
      </c>
      <c r="B238" s="37">
        <v>81112211</v>
      </c>
      <c r="C238" s="46" t="s">
        <v>120</v>
      </c>
      <c r="D238" s="73" t="s">
        <v>119</v>
      </c>
      <c r="E238" s="76" t="s">
        <v>23</v>
      </c>
      <c r="F238" s="76" t="s">
        <v>22</v>
      </c>
      <c r="G238" s="76" t="s">
        <v>22</v>
      </c>
      <c r="H238" s="37" t="s">
        <v>73</v>
      </c>
      <c r="I238" s="37" t="s">
        <v>19</v>
      </c>
      <c r="J238" s="58" t="s">
        <v>43</v>
      </c>
      <c r="K238" s="45" t="s">
        <v>118</v>
      </c>
      <c r="L238" s="47" t="s">
        <v>95</v>
      </c>
      <c r="M238" s="54">
        <f>O238</f>
        <v>39742170</v>
      </c>
      <c r="N238" s="40"/>
      <c r="O238" s="54">
        <f>P238+Q238</f>
        <v>39742170</v>
      </c>
      <c r="P238" s="40">
        <v>39742170</v>
      </c>
      <c r="Q238" s="40"/>
      <c r="R238" s="39"/>
      <c r="S238" s="39"/>
      <c r="T238" s="39"/>
      <c r="U238" s="37" t="s">
        <v>47</v>
      </c>
      <c r="V238" s="37" t="s">
        <v>55</v>
      </c>
      <c r="W238" s="37" t="s">
        <v>94</v>
      </c>
      <c r="X238" s="37" t="s">
        <v>12</v>
      </c>
      <c r="Y238" s="37" t="s">
        <v>11</v>
      </c>
      <c r="Z238" s="37" t="s">
        <v>10</v>
      </c>
      <c r="AA238" s="37" t="s">
        <v>9</v>
      </c>
      <c r="AB238" s="36" t="s">
        <v>8</v>
      </c>
      <c r="AC238" s="53" t="s">
        <v>7</v>
      </c>
      <c r="AD238" s="53"/>
      <c r="AE238" s="53"/>
      <c r="AF238" s="37"/>
      <c r="AG238" s="37"/>
      <c r="AH238" s="37"/>
      <c r="AI238" s="37"/>
      <c r="AJ238" s="37"/>
      <c r="AK238" s="3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row>
    <row r="239" spans="1:60" s="51" customFormat="1" ht="84.75" customHeight="1" x14ac:dyDescent="0.2">
      <c r="A239" s="37" t="s">
        <v>102</v>
      </c>
      <c r="B239" s="47" t="s">
        <v>113</v>
      </c>
      <c r="C239" s="45" t="s">
        <v>117</v>
      </c>
      <c r="D239" s="45"/>
      <c r="E239" s="76" t="s">
        <v>23</v>
      </c>
      <c r="F239" s="76" t="s">
        <v>22</v>
      </c>
      <c r="G239" s="76" t="s">
        <v>21</v>
      </c>
      <c r="H239" s="37" t="s">
        <v>20</v>
      </c>
      <c r="I239" s="37" t="s">
        <v>19</v>
      </c>
      <c r="J239" s="58" t="s">
        <v>86</v>
      </c>
      <c r="K239" s="45" t="s">
        <v>116</v>
      </c>
      <c r="L239" s="43" t="s">
        <v>115</v>
      </c>
      <c r="M239" s="40">
        <f>O239</f>
        <v>167999919</v>
      </c>
      <c r="N239" s="39"/>
      <c r="O239" s="54">
        <f>P239+Q239</f>
        <v>167999919</v>
      </c>
      <c r="P239" s="40">
        <v>77999919</v>
      </c>
      <c r="Q239" s="40">
        <f>40000000+50000000</f>
        <v>90000000</v>
      </c>
      <c r="R239" s="39"/>
      <c r="S239" s="39"/>
      <c r="T239" s="39"/>
      <c r="U239" s="37" t="s">
        <v>15</v>
      </c>
      <c r="V239" s="37" t="s">
        <v>14</v>
      </c>
      <c r="W239" s="37" t="s">
        <v>94</v>
      </c>
      <c r="X239" s="37" t="s">
        <v>12</v>
      </c>
      <c r="Y239" s="37" t="s">
        <v>11</v>
      </c>
      <c r="Z239" s="37" t="s">
        <v>10</v>
      </c>
      <c r="AA239" s="37" t="s">
        <v>9</v>
      </c>
      <c r="AB239" s="36" t="s">
        <v>8</v>
      </c>
      <c r="AC239" s="37" t="s">
        <v>7</v>
      </c>
      <c r="AD239" s="36"/>
      <c r="AE239" s="36"/>
      <c r="AF239" s="74" t="s">
        <v>114</v>
      </c>
      <c r="AG239" s="74"/>
      <c r="AH239" s="74"/>
      <c r="AI239" s="74"/>
      <c r="AJ239" s="74"/>
      <c r="AK239" s="74"/>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row>
    <row r="240" spans="1:60" s="51" customFormat="1" ht="80.25" customHeight="1" x14ac:dyDescent="0.2">
      <c r="A240" s="63" t="s">
        <v>102</v>
      </c>
      <c r="B240" s="79" t="s">
        <v>113</v>
      </c>
      <c r="C240" s="77" t="s">
        <v>112</v>
      </c>
      <c r="D240" s="77"/>
      <c r="E240" s="78" t="s">
        <v>23</v>
      </c>
      <c r="F240" s="78" t="s">
        <v>22</v>
      </c>
      <c r="G240" s="78" t="s">
        <v>21</v>
      </c>
      <c r="H240" s="63" t="s">
        <v>20</v>
      </c>
      <c r="I240" s="63" t="s">
        <v>19</v>
      </c>
      <c r="J240" s="69" t="s">
        <v>86</v>
      </c>
      <c r="K240" s="77" t="s">
        <v>111</v>
      </c>
      <c r="L240" s="67" t="s">
        <v>104</v>
      </c>
      <c r="M240" s="66">
        <f>O240</f>
        <v>244564</v>
      </c>
      <c r="N240" s="65"/>
      <c r="O240" s="66">
        <f>P240+Q240</f>
        <v>244564</v>
      </c>
      <c r="P240" s="65"/>
      <c r="Q240" s="65">
        <v>244564</v>
      </c>
      <c r="R240" s="64"/>
      <c r="S240" s="64"/>
      <c r="T240" s="64"/>
      <c r="U240" s="63" t="s">
        <v>15</v>
      </c>
      <c r="V240" s="63" t="s">
        <v>14</v>
      </c>
      <c r="W240" s="63" t="s">
        <v>94</v>
      </c>
      <c r="X240" s="63" t="s">
        <v>12</v>
      </c>
      <c r="Y240" s="63" t="s">
        <v>11</v>
      </c>
      <c r="Z240" s="63" t="s">
        <v>10</v>
      </c>
      <c r="AA240" s="63" t="s">
        <v>9</v>
      </c>
      <c r="AB240" s="62" t="s">
        <v>8</v>
      </c>
      <c r="AC240" s="61" t="s">
        <v>70</v>
      </c>
      <c r="AD240" s="62"/>
      <c r="AE240" s="62"/>
      <c r="AF240" s="68" t="s">
        <v>110</v>
      </c>
      <c r="AG240" s="68"/>
      <c r="AH240" s="68"/>
      <c r="AI240" s="68"/>
      <c r="AJ240" s="68"/>
      <c r="AK240" s="68"/>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row>
    <row r="241" spans="1:60" s="51" customFormat="1" ht="57.75" customHeight="1" x14ac:dyDescent="0.2">
      <c r="A241" s="37" t="s">
        <v>102</v>
      </c>
      <c r="B241" s="47">
        <v>44103103</v>
      </c>
      <c r="C241" s="45" t="s">
        <v>109</v>
      </c>
      <c r="D241" s="45"/>
      <c r="E241" s="76" t="s">
        <v>23</v>
      </c>
      <c r="F241" s="76" t="s">
        <v>23</v>
      </c>
      <c r="G241" s="76" t="s">
        <v>23</v>
      </c>
      <c r="H241" s="37" t="s">
        <v>73</v>
      </c>
      <c r="I241" s="37" t="s">
        <v>19</v>
      </c>
      <c r="J241" s="58" t="s">
        <v>106</v>
      </c>
      <c r="K241" s="45" t="s">
        <v>105</v>
      </c>
      <c r="L241" s="43" t="s">
        <v>104</v>
      </c>
      <c r="M241" s="40">
        <f>O241</f>
        <v>227166831</v>
      </c>
      <c r="N241" s="39"/>
      <c r="O241" s="54">
        <f>P241+Q241</f>
        <v>227166831</v>
      </c>
      <c r="P241" s="40">
        <v>204342126</v>
      </c>
      <c r="Q241" s="40">
        <v>22824705</v>
      </c>
      <c r="R241" s="39"/>
      <c r="S241" s="39"/>
      <c r="T241" s="39"/>
      <c r="U241" s="37" t="s">
        <v>15</v>
      </c>
      <c r="V241" s="37" t="s">
        <v>14</v>
      </c>
      <c r="W241" s="37" t="s">
        <v>94</v>
      </c>
      <c r="X241" s="37" t="s">
        <v>12</v>
      </c>
      <c r="Y241" s="37" t="s">
        <v>11</v>
      </c>
      <c r="Z241" s="37" t="s">
        <v>10</v>
      </c>
      <c r="AA241" s="75" t="s">
        <v>9</v>
      </c>
      <c r="AB241" s="36" t="s">
        <v>8</v>
      </c>
      <c r="AC241" s="37" t="s">
        <v>7</v>
      </c>
      <c r="AD241" s="36"/>
      <c r="AE241" s="36"/>
      <c r="AF241" s="74" t="s">
        <v>108</v>
      </c>
      <c r="AG241" s="74"/>
      <c r="AH241" s="74"/>
      <c r="AI241" s="74"/>
      <c r="AJ241" s="74"/>
      <c r="AK241" s="74"/>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row>
    <row r="242" spans="1:60" s="51" customFormat="1" ht="57.75" customHeight="1" x14ac:dyDescent="0.2">
      <c r="A242" s="37" t="s">
        <v>102</v>
      </c>
      <c r="B242" s="47">
        <v>44103103</v>
      </c>
      <c r="C242" s="45" t="s">
        <v>107</v>
      </c>
      <c r="D242" s="45"/>
      <c r="E242" s="76" t="s">
        <v>23</v>
      </c>
      <c r="F242" s="76" t="s">
        <v>23</v>
      </c>
      <c r="G242" s="76" t="s">
        <v>23</v>
      </c>
      <c r="H242" s="37" t="s">
        <v>73</v>
      </c>
      <c r="I242" s="37" t="s">
        <v>19</v>
      </c>
      <c r="J242" s="58" t="s">
        <v>106</v>
      </c>
      <c r="K242" s="45" t="s">
        <v>105</v>
      </c>
      <c r="L242" s="43" t="s">
        <v>104</v>
      </c>
      <c r="M242" s="40">
        <f>+O242+R242</f>
        <v>17851428</v>
      </c>
      <c r="N242" s="39"/>
      <c r="O242" s="54">
        <f>P242+Q242</f>
        <v>17851428</v>
      </c>
      <c r="P242" s="40">
        <f>26000000-8148572</f>
        <v>17851428</v>
      </c>
      <c r="Q242" s="40"/>
      <c r="R242" s="39"/>
      <c r="S242" s="39"/>
      <c r="T242" s="39"/>
      <c r="U242" s="37" t="s">
        <v>15</v>
      </c>
      <c r="V242" s="37" t="s">
        <v>14</v>
      </c>
      <c r="W242" s="37" t="s">
        <v>94</v>
      </c>
      <c r="X242" s="37" t="s">
        <v>12</v>
      </c>
      <c r="Y242" s="37" t="s">
        <v>11</v>
      </c>
      <c r="Z242" s="37" t="s">
        <v>10</v>
      </c>
      <c r="AA242" s="75" t="s">
        <v>9</v>
      </c>
      <c r="AB242" s="36" t="s">
        <v>8</v>
      </c>
      <c r="AC242" s="37" t="s">
        <v>7</v>
      </c>
      <c r="AD242" s="36"/>
      <c r="AE242" s="36"/>
      <c r="AF242" s="74" t="s">
        <v>103</v>
      </c>
      <c r="AG242" s="74"/>
      <c r="AH242" s="74"/>
      <c r="AI242" s="74"/>
      <c r="AJ242" s="74"/>
      <c r="AK242" s="74"/>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row>
    <row r="243" spans="1:60" s="51" customFormat="1" ht="59.25" customHeight="1" x14ac:dyDescent="0.2">
      <c r="A243" s="37" t="s">
        <v>102</v>
      </c>
      <c r="B243" s="47" t="s">
        <v>101</v>
      </c>
      <c r="C243" s="45" t="s">
        <v>100</v>
      </c>
      <c r="D243" s="45" t="s">
        <v>99</v>
      </c>
      <c r="E243" s="76" t="s">
        <v>33</v>
      </c>
      <c r="F243" s="76" t="s">
        <v>32</v>
      </c>
      <c r="G243" s="76" t="s">
        <v>98</v>
      </c>
      <c r="H243" s="37" t="s">
        <v>97</v>
      </c>
      <c r="I243" s="37" t="s">
        <v>19</v>
      </c>
      <c r="J243" s="58" t="s">
        <v>86</v>
      </c>
      <c r="K243" s="45" t="s">
        <v>96</v>
      </c>
      <c r="L243" s="43" t="s">
        <v>95</v>
      </c>
      <c r="M243" s="40">
        <f>O243</f>
        <v>53128000</v>
      </c>
      <c r="N243" s="39"/>
      <c r="O243" s="54">
        <f>P243+Q243</f>
        <v>53128000</v>
      </c>
      <c r="P243" s="40">
        <f>40094278+13232307-198585</f>
        <v>53128000</v>
      </c>
      <c r="Q243" s="40"/>
      <c r="R243" s="39"/>
      <c r="S243" s="39"/>
      <c r="T243" s="39"/>
      <c r="U243" s="37" t="s">
        <v>15</v>
      </c>
      <c r="V243" s="37" t="s">
        <v>14</v>
      </c>
      <c r="W243" s="37" t="s">
        <v>94</v>
      </c>
      <c r="X243" s="37" t="s">
        <v>12</v>
      </c>
      <c r="Y243" s="37" t="s">
        <v>11</v>
      </c>
      <c r="Z243" s="37" t="s">
        <v>10</v>
      </c>
      <c r="AA243" s="75" t="s">
        <v>9</v>
      </c>
      <c r="AB243" s="36" t="s">
        <v>8</v>
      </c>
      <c r="AC243" s="37" t="s">
        <v>7</v>
      </c>
      <c r="AD243" s="36"/>
      <c r="AE243" s="36"/>
      <c r="AF243" s="74" t="s">
        <v>93</v>
      </c>
      <c r="AG243" s="74" t="s">
        <v>92</v>
      </c>
      <c r="AH243" s="74" t="s">
        <v>91</v>
      </c>
      <c r="AI243" s="74" t="s">
        <v>90</v>
      </c>
      <c r="AJ243" s="74" t="s">
        <v>89</v>
      </c>
      <c r="AK243" s="74"/>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row>
    <row r="244" spans="1:60" s="51" customFormat="1" ht="73.5" customHeight="1" x14ac:dyDescent="0.2">
      <c r="A244" s="37" t="s">
        <v>52</v>
      </c>
      <c r="B244" s="37">
        <v>80141628</v>
      </c>
      <c r="C244" s="46" t="s">
        <v>88</v>
      </c>
      <c r="D244" s="73" t="s">
        <v>87</v>
      </c>
      <c r="E244" s="55" t="s">
        <v>50</v>
      </c>
      <c r="F244" s="55" t="s">
        <v>50</v>
      </c>
      <c r="G244" s="55" t="s">
        <v>50</v>
      </c>
      <c r="H244" s="37">
        <v>12</v>
      </c>
      <c r="I244" s="37" t="s">
        <v>19</v>
      </c>
      <c r="J244" s="58" t="s">
        <v>86</v>
      </c>
      <c r="K244" s="34" t="s">
        <v>82</v>
      </c>
      <c r="L244" s="43" t="s">
        <v>41</v>
      </c>
      <c r="M244" s="54">
        <f>N244+O244+R244</f>
        <v>504049207</v>
      </c>
      <c r="N244" s="40"/>
      <c r="O244" s="54">
        <f>P244+Q244</f>
        <v>248300102</v>
      </c>
      <c r="P244" s="40">
        <v>248300102</v>
      </c>
      <c r="Q244" s="40">
        <v>0</v>
      </c>
      <c r="R244" s="40">
        <v>255749105</v>
      </c>
      <c r="S244" s="39"/>
      <c r="T244" s="39"/>
      <c r="U244" s="37" t="s">
        <v>62</v>
      </c>
      <c r="V244" s="37" t="s">
        <v>61</v>
      </c>
      <c r="W244" s="37" t="s">
        <v>46</v>
      </c>
      <c r="X244" s="37" t="s">
        <v>12</v>
      </c>
      <c r="Y244" s="37" t="s">
        <v>11</v>
      </c>
      <c r="Z244" s="37" t="s">
        <v>10</v>
      </c>
      <c r="AA244" s="37" t="s">
        <v>9</v>
      </c>
      <c r="AB244" s="36" t="s">
        <v>8</v>
      </c>
      <c r="AC244" s="53" t="s">
        <v>54</v>
      </c>
      <c r="AD244" s="53" t="s">
        <v>78</v>
      </c>
      <c r="AE244" s="53"/>
      <c r="AF244" s="34" t="s">
        <v>85</v>
      </c>
      <c r="AG244" s="34"/>
      <c r="AH244" s="34"/>
      <c r="AI244" s="34"/>
      <c r="AJ244" s="34"/>
      <c r="AK244" s="34"/>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row>
    <row r="245" spans="1:60" s="51" customFormat="1" ht="73.5" customHeight="1" x14ac:dyDescent="0.2">
      <c r="A245" s="37" t="s">
        <v>52</v>
      </c>
      <c r="B245" s="37">
        <v>80141628</v>
      </c>
      <c r="C245" s="46" t="s">
        <v>84</v>
      </c>
      <c r="D245" s="73"/>
      <c r="E245" s="55" t="s">
        <v>23</v>
      </c>
      <c r="F245" s="55" t="s">
        <v>23</v>
      </c>
      <c r="G245" s="55" t="s">
        <v>23</v>
      </c>
      <c r="H245" s="37" t="s">
        <v>73</v>
      </c>
      <c r="I245" s="37" t="s">
        <v>19</v>
      </c>
      <c r="J245" s="58" t="s">
        <v>83</v>
      </c>
      <c r="K245" s="34" t="s">
        <v>82</v>
      </c>
      <c r="L245" s="43" t="s">
        <v>41</v>
      </c>
      <c r="M245" s="54">
        <f>O245</f>
        <v>397758</v>
      </c>
      <c r="N245" s="40"/>
      <c r="O245" s="54">
        <f>P245+Q245</f>
        <v>397758</v>
      </c>
      <c r="P245" s="40">
        <v>397758</v>
      </c>
      <c r="Q245" s="40"/>
      <c r="R245" s="40"/>
      <c r="S245" s="39"/>
      <c r="T245" s="39"/>
      <c r="U245" s="37" t="s">
        <v>15</v>
      </c>
      <c r="V245" s="37" t="s">
        <v>55</v>
      </c>
      <c r="W245" s="37" t="s">
        <v>46</v>
      </c>
      <c r="X245" s="37" t="s">
        <v>12</v>
      </c>
      <c r="Y245" s="37" t="s">
        <v>11</v>
      </c>
      <c r="Z245" s="37" t="s">
        <v>10</v>
      </c>
      <c r="AA245" s="37" t="s">
        <v>9</v>
      </c>
      <c r="AB245" s="36" t="s">
        <v>8</v>
      </c>
      <c r="AC245" s="53" t="s">
        <v>7</v>
      </c>
      <c r="AD245" s="53"/>
      <c r="AE245" s="53"/>
      <c r="AF245" s="37"/>
      <c r="AG245" s="37"/>
      <c r="AH245" s="37"/>
      <c r="AI245" s="37"/>
      <c r="AJ245" s="37"/>
      <c r="AK245" s="3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row>
    <row r="246" spans="1:60" s="51" customFormat="1" ht="141.75" customHeight="1" x14ac:dyDescent="0.2">
      <c r="A246" s="37" t="s">
        <v>52</v>
      </c>
      <c r="B246" s="37" t="s">
        <v>81</v>
      </c>
      <c r="C246" s="59" t="s">
        <v>80</v>
      </c>
      <c r="D246" s="56" t="s">
        <v>74</v>
      </c>
      <c r="E246" s="55" t="s">
        <v>50</v>
      </c>
      <c r="F246" s="55" t="s">
        <v>50</v>
      </c>
      <c r="G246" s="55" t="s">
        <v>50</v>
      </c>
      <c r="H246" s="37" t="s">
        <v>73</v>
      </c>
      <c r="I246" s="37" t="s">
        <v>19</v>
      </c>
      <c r="J246" s="58" t="s">
        <v>72</v>
      </c>
      <c r="K246" s="34" t="s">
        <v>79</v>
      </c>
      <c r="L246" s="43" t="s">
        <v>41</v>
      </c>
      <c r="M246" s="54">
        <f>P246+Q246</f>
        <v>2897055</v>
      </c>
      <c r="N246" s="40"/>
      <c r="O246" s="54">
        <f>P246+Q246</f>
        <v>2897055</v>
      </c>
      <c r="P246" s="40">
        <v>313724</v>
      </c>
      <c r="Q246" s="40">
        <f>2897055-313724</f>
        <v>2583331</v>
      </c>
      <c r="R246" s="39"/>
      <c r="S246" s="39"/>
      <c r="T246" s="39"/>
      <c r="U246" s="37" t="s">
        <v>15</v>
      </c>
      <c r="V246" s="37" t="s">
        <v>55</v>
      </c>
      <c r="W246" s="37" t="s">
        <v>60</v>
      </c>
      <c r="X246" s="37" t="s">
        <v>12</v>
      </c>
      <c r="Y246" s="37" t="s">
        <v>11</v>
      </c>
      <c r="Z246" s="37" t="s">
        <v>10</v>
      </c>
      <c r="AA246" s="37" t="s">
        <v>9</v>
      </c>
      <c r="AB246" s="36" t="s">
        <v>8</v>
      </c>
      <c r="AC246" s="53" t="s">
        <v>54</v>
      </c>
      <c r="AD246" s="53" t="s">
        <v>78</v>
      </c>
      <c r="AE246" s="53"/>
      <c r="AF246" s="57" t="s">
        <v>77</v>
      </c>
      <c r="AG246" s="57"/>
      <c r="AH246" s="57"/>
      <c r="AI246" s="57"/>
      <c r="AJ246" s="57"/>
      <c r="AK246" s="5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row>
    <row r="247" spans="1:60" s="51" customFormat="1" ht="75.75" customHeight="1" x14ac:dyDescent="0.2">
      <c r="A247" s="63" t="s">
        <v>52</v>
      </c>
      <c r="B247" s="63" t="s">
        <v>76</v>
      </c>
      <c r="C247" s="72" t="s">
        <v>75</v>
      </c>
      <c r="D247" s="71" t="s">
        <v>74</v>
      </c>
      <c r="E247" s="70" t="s">
        <v>50</v>
      </c>
      <c r="F247" s="70" t="s">
        <v>50</v>
      </c>
      <c r="G247" s="70" t="s">
        <v>50</v>
      </c>
      <c r="H247" s="63" t="s">
        <v>73</v>
      </c>
      <c r="I247" s="63" t="s">
        <v>19</v>
      </c>
      <c r="J247" s="69" t="s">
        <v>72</v>
      </c>
      <c r="K247" s="68" t="s">
        <v>71</v>
      </c>
      <c r="L247" s="67" t="s">
        <v>41</v>
      </c>
      <c r="M247" s="66">
        <f>O247</f>
        <v>3406</v>
      </c>
      <c r="N247" s="65"/>
      <c r="O247" s="66">
        <f>P247+Q247</f>
        <v>3406</v>
      </c>
      <c r="P247" s="65">
        <v>3406</v>
      </c>
      <c r="Q247" s="65">
        <f>15984675-313724-2583331-773540+23840-12337920</f>
        <v>0</v>
      </c>
      <c r="R247" s="64"/>
      <c r="S247" s="64"/>
      <c r="T247" s="64"/>
      <c r="U247" s="63" t="s">
        <v>15</v>
      </c>
      <c r="V247" s="63" t="s">
        <v>55</v>
      </c>
      <c r="W247" s="63" t="s">
        <v>60</v>
      </c>
      <c r="X247" s="63" t="s">
        <v>12</v>
      </c>
      <c r="Y247" s="63" t="s">
        <v>11</v>
      </c>
      <c r="Z247" s="63" t="s">
        <v>10</v>
      </c>
      <c r="AA247" s="63" t="s">
        <v>9</v>
      </c>
      <c r="AB247" s="62" t="s">
        <v>8</v>
      </c>
      <c r="AC247" s="61" t="s">
        <v>70</v>
      </c>
      <c r="AD247" s="61"/>
      <c r="AE247" s="61"/>
      <c r="AF247" s="60" t="s">
        <v>69</v>
      </c>
      <c r="AG247" s="60"/>
      <c r="AH247" s="60"/>
      <c r="AI247" s="60"/>
      <c r="AJ247" s="60"/>
      <c r="AK247" s="60"/>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row>
    <row r="248" spans="1:60" s="51" customFormat="1" ht="81" customHeight="1" x14ac:dyDescent="0.2">
      <c r="A248" s="37" t="s">
        <v>52</v>
      </c>
      <c r="B248" s="37" t="s">
        <v>68</v>
      </c>
      <c r="C248" s="59" t="s">
        <v>67</v>
      </c>
      <c r="D248" s="56"/>
      <c r="E248" s="55" t="s">
        <v>66</v>
      </c>
      <c r="F248" s="55" t="s">
        <v>65</v>
      </c>
      <c r="G248" s="55" t="s">
        <v>65</v>
      </c>
      <c r="H248" s="37" t="s">
        <v>64</v>
      </c>
      <c r="I248" s="37" t="s">
        <v>19</v>
      </c>
      <c r="J248" s="58" t="s">
        <v>43</v>
      </c>
      <c r="K248" s="34" t="s">
        <v>63</v>
      </c>
      <c r="L248" s="43" t="s">
        <v>41</v>
      </c>
      <c r="M248" s="54">
        <f>O248+R248+S248+T248</f>
        <v>15393596</v>
      </c>
      <c r="N248" s="40"/>
      <c r="O248" s="49">
        <f>P248+Q248</f>
        <v>856800</v>
      </c>
      <c r="P248" s="40">
        <f>110506+8494</f>
        <v>119000</v>
      </c>
      <c r="Q248" s="40">
        <f>773540-23840-11900</f>
        <v>737800</v>
      </c>
      <c r="R248" s="39">
        <f>5398080+192</f>
        <v>5398272</v>
      </c>
      <c r="S248" s="39">
        <v>5667840</v>
      </c>
      <c r="T248" s="39">
        <f>3471440-756</f>
        <v>3470684</v>
      </c>
      <c r="U248" s="37" t="s">
        <v>62</v>
      </c>
      <c r="V248" s="37" t="s">
        <v>61</v>
      </c>
      <c r="W248" s="37" t="s">
        <v>60</v>
      </c>
      <c r="X248" s="37" t="s">
        <v>12</v>
      </c>
      <c r="Y248" s="37" t="s">
        <v>11</v>
      </c>
      <c r="Z248" s="37" t="s">
        <v>10</v>
      </c>
      <c r="AA248" s="37" t="s">
        <v>9</v>
      </c>
      <c r="AB248" s="36" t="s">
        <v>8</v>
      </c>
      <c r="AC248" s="53" t="s">
        <v>7</v>
      </c>
      <c r="AD248" s="53" t="s">
        <v>59</v>
      </c>
      <c r="AE248" s="53"/>
      <c r="AF248" s="57" t="s">
        <v>58</v>
      </c>
      <c r="AG248" s="57"/>
      <c r="AH248" s="57"/>
      <c r="AI248" s="57"/>
      <c r="AJ248" s="57"/>
      <c r="AK248" s="5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row>
    <row r="249" spans="1:60" s="51" customFormat="1" ht="106.5" customHeight="1" x14ac:dyDescent="0.2">
      <c r="A249" s="37" t="s">
        <v>52</v>
      </c>
      <c r="B249" s="37">
        <v>80141628</v>
      </c>
      <c r="C249" s="46" t="s">
        <v>57</v>
      </c>
      <c r="D249" s="56">
        <v>43854</v>
      </c>
      <c r="E249" s="55" t="s">
        <v>50</v>
      </c>
      <c r="F249" s="55" t="s">
        <v>50</v>
      </c>
      <c r="G249" s="55" t="s">
        <v>50</v>
      </c>
      <c r="H249" s="37">
        <v>12</v>
      </c>
      <c r="I249" s="37" t="s">
        <v>19</v>
      </c>
      <c r="J249" s="34" t="s">
        <v>43</v>
      </c>
      <c r="K249" s="34" t="s">
        <v>56</v>
      </c>
      <c r="L249" s="37"/>
      <c r="M249" s="40">
        <f>O249</f>
        <v>0</v>
      </c>
      <c r="N249" s="40"/>
      <c r="O249" s="54">
        <f>P249+Q249</f>
        <v>0</v>
      </c>
      <c r="P249" s="40">
        <v>0</v>
      </c>
      <c r="Q249" s="40">
        <v>0</v>
      </c>
      <c r="R249" s="39"/>
      <c r="S249" s="39"/>
      <c r="T249" s="39"/>
      <c r="U249" s="37" t="s">
        <v>47</v>
      </c>
      <c r="V249" s="37" t="s">
        <v>55</v>
      </c>
      <c r="W249" s="37" t="s">
        <v>46</v>
      </c>
      <c r="X249" s="37" t="s">
        <v>12</v>
      </c>
      <c r="Y249" s="37" t="s">
        <v>11</v>
      </c>
      <c r="Z249" s="37" t="s">
        <v>10</v>
      </c>
      <c r="AA249" s="37" t="s">
        <v>9</v>
      </c>
      <c r="AB249" s="36" t="s">
        <v>8</v>
      </c>
      <c r="AC249" s="53" t="s">
        <v>54</v>
      </c>
      <c r="AD249" s="36"/>
      <c r="AE249" s="36"/>
      <c r="AF249" s="34" t="s">
        <v>53</v>
      </c>
      <c r="AG249" s="34"/>
      <c r="AH249" s="34"/>
      <c r="AI249" s="34"/>
      <c r="AJ249" s="34"/>
      <c r="AK249" s="34"/>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row>
    <row r="250" spans="1:60" s="51" customFormat="1" ht="24.95" customHeight="1" x14ac:dyDescent="0.2">
      <c r="A250" s="37" t="s">
        <v>52</v>
      </c>
      <c r="B250" s="37">
        <v>43233201</v>
      </c>
      <c r="C250" s="46" t="s">
        <v>51</v>
      </c>
      <c r="D250" s="56">
        <v>44742</v>
      </c>
      <c r="E250" s="55" t="s">
        <v>50</v>
      </c>
      <c r="F250" s="55" t="s">
        <v>23</v>
      </c>
      <c r="G250" s="55" t="s">
        <v>23</v>
      </c>
      <c r="H250" s="37" t="s">
        <v>49</v>
      </c>
      <c r="I250" s="37" t="s">
        <v>19</v>
      </c>
      <c r="J250" s="34" t="s">
        <v>31</v>
      </c>
      <c r="K250" s="34" t="s">
        <v>48</v>
      </c>
      <c r="L250" s="37" t="s">
        <v>29</v>
      </c>
      <c r="M250" s="40">
        <f>O250</f>
        <v>2410000</v>
      </c>
      <c r="N250" s="40"/>
      <c r="O250" s="54">
        <f>P250+Q250</f>
        <v>2410000</v>
      </c>
      <c r="P250" s="40">
        <v>2410000</v>
      </c>
      <c r="Q250" s="40">
        <v>0</v>
      </c>
      <c r="R250" s="39"/>
      <c r="S250" s="39"/>
      <c r="T250" s="39"/>
      <c r="U250" s="37" t="s">
        <v>47</v>
      </c>
      <c r="V250" s="37" t="s">
        <v>14</v>
      </c>
      <c r="W250" s="37" t="s">
        <v>46</v>
      </c>
      <c r="X250" s="37" t="s">
        <v>12</v>
      </c>
      <c r="Y250" s="37" t="s">
        <v>11</v>
      </c>
      <c r="Z250" s="37" t="s">
        <v>10</v>
      </c>
      <c r="AA250" s="37" t="s">
        <v>9</v>
      </c>
      <c r="AB250" s="36" t="s">
        <v>8</v>
      </c>
      <c r="AC250" s="53" t="s">
        <v>7</v>
      </c>
      <c r="AD250" s="36"/>
      <c r="AE250" s="36"/>
      <c r="AF250" s="37"/>
      <c r="AG250" s="37"/>
      <c r="AH250" s="37"/>
      <c r="AI250" s="37"/>
      <c r="AJ250" s="37"/>
      <c r="AK250" s="3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row>
    <row r="251" spans="1:60" s="51" customFormat="1" ht="95.25" customHeight="1" x14ac:dyDescent="0.2">
      <c r="A251" s="37" t="s">
        <v>39</v>
      </c>
      <c r="B251" s="37" t="s">
        <v>45</v>
      </c>
      <c r="C251" s="37" t="s">
        <v>44</v>
      </c>
      <c r="D251" s="37"/>
      <c r="E251" s="37" t="s">
        <v>23</v>
      </c>
      <c r="F251" s="37" t="s">
        <v>22</v>
      </c>
      <c r="G251" s="37" t="s">
        <v>22</v>
      </c>
      <c r="H251" s="37">
        <v>12</v>
      </c>
      <c r="I251" s="37" t="s">
        <v>19</v>
      </c>
      <c r="J251" s="37" t="s">
        <v>43</v>
      </c>
      <c r="K251" s="37" t="s">
        <v>42</v>
      </c>
      <c r="L251" s="37" t="s">
        <v>41</v>
      </c>
      <c r="M251" s="52">
        <v>120775477.34999999</v>
      </c>
      <c r="N251" s="37"/>
      <c r="O251" s="52">
        <f>P251+Q251</f>
        <v>120775477.34999999</v>
      </c>
      <c r="P251" s="52">
        <v>120775477.34999999</v>
      </c>
      <c r="Q251" s="37"/>
      <c r="R251" s="37"/>
      <c r="S251" s="37"/>
      <c r="T251" s="37"/>
      <c r="U251" s="37" t="s">
        <v>15</v>
      </c>
      <c r="V251" s="37" t="s">
        <v>14</v>
      </c>
      <c r="W251" s="37" t="s">
        <v>40</v>
      </c>
      <c r="X251" s="37" t="s">
        <v>12</v>
      </c>
      <c r="Y251" s="37" t="s">
        <v>11</v>
      </c>
      <c r="Z251" s="37" t="s">
        <v>10</v>
      </c>
      <c r="AA251" s="37" t="s">
        <v>9</v>
      </c>
      <c r="AB251" s="37" t="s">
        <v>8</v>
      </c>
      <c r="AC251" s="37" t="s">
        <v>7</v>
      </c>
      <c r="AD251" s="37"/>
      <c r="AE251" s="37"/>
      <c r="AF251" s="37"/>
      <c r="AG251" s="37"/>
      <c r="AH251" s="37"/>
      <c r="AI251" s="37"/>
      <c r="AJ251" s="37"/>
      <c r="AK251" s="3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row>
    <row r="252" spans="1:60" s="51" customFormat="1" ht="66.75" customHeight="1" x14ac:dyDescent="0.2">
      <c r="A252" s="37" t="s">
        <v>39</v>
      </c>
      <c r="B252" s="37" t="s">
        <v>38</v>
      </c>
      <c r="C252" s="46" t="s">
        <v>24</v>
      </c>
      <c r="D252" s="46"/>
      <c r="E252" s="37" t="s">
        <v>23</v>
      </c>
      <c r="F252" s="37" t="s">
        <v>22</v>
      </c>
      <c r="G252" s="37" t="s">
        <v>21</v>
      </c>
      <c r="H252" s="37" t="s">
        <v>20</v>
      </c>
      <c r="I252" s="37" t="s">
        <v>19</v>
      </c>
      <c r="J252" s="34" t="s">
        <v>18</v>
      </c>
      <c r="K252" s="34" t="s">
        <v>37</v>
      </c>
      <c r="L252" s="37" t="s">
        <v>29</v>
      </c>
      <c r="M252" s="40">
        <f>O252</f>
        <v>30900000</v>
      </c>
      <c r="N252" s="40"/>
      <c r="O252" s="49">
        <f>P252+Q252</f>
        <v>30900000</v>
      </c>
      <c r="P252" s="40">
        <v>30900000</v>
      </c>
      <c r="Q252" s="40"/>
      <c r="R252" s="39"/>
      <c r="S252" s="39"/>
      <c r="T252" s="39"/>
      <c r="U252" s="37" t="s">
        <v>15</v>
      </c>
      <c r="V252" s="37" t="s">
        <v>14</v>
      </c>
      <c r="W252" s="37" t="s">
        <v>36</v>
      </c>
      <c r="X252" s="37" t="s">
        <v>12</v>
      </c>
      <c r="Y252" s="37" t="s">
        <v>11</v>
      </c>
      <c r="Z252" s="37" t="s">
        <v>10</v>
      </c>
      <c r="AA252" s="37" t="s">
        <v>9</v>
      </c>
      <c r="AB252" s="48" t="s">
        <v>8</v>
      </c>
      <c r="AC252" s="37" t="s">
        <v>7</v>
      </c>
      <c r="AD252" s="48"/>
      <c r="AE252" s="40"/>
      <c r="AF252" s="34" t="s">
        <v>6</v>
      </c>
      <c r="AG252" s="34"/>
      <c r="AH252" s="34"/>
      <c r="AI252" s="34"/>
      <c r="AJ252" s="34"/>
      <c r="AK252" s="34"/>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row>
    <row r="253" spans="1:60" s="17" customFormat="1" ht="34.5" customHeight="1" x14ac:dyDescent="0.2">
      <c r="A253" s="37" t="s">
        <v>35</v>
      </c>
      <c r="B253" s="37">
        <v>82111902</v>
      </c>
      <c r="C253" s="50" t="s">
        <v>34</v>
      </c>
      <c r="D253" s="46"/>
      <c r="E253" s="37" t="s">
        <v>33</v>
      </c>
      <c r="F253" s="37" t="s">
        <v>33</v>
      </c>
      <c r="G253" s="37" t="s">
        <v>32</v>
      </c>
      <c r="H253" s="37">
        <v>12</v>
      </c>
      <c r="I253" s="37" t="s">
        <v>19</v>
      </c>
      <c r="J253" s="34" t="s">
        <v>31</v>
      </c>
      <c r="K253" s="34" t="s">
        <v>30</v>
      </c>
      <c r="L253" s="37" t="s">
        <v>29</v>
      </c>
      <c r="M253" s="40">
        <f>O253+R253</f>
        <v>5599000</v>
      </c>
      <c r="N253" s="40"/>
      <c r="O253" s="49">
        <f>P253+Q253</f>
        <v>5599000</v>
      </c>
      <c r="P253" s="40">
        <f>6180000+ 7444148-8025148</f>
        <v>5599000</v>
      </c>
      <c r="Q253" s="40"/>
      <c r="R253" s="39"/>
      <c r="S253" s="39"/>
      <c r="T253" s="39"/>
      <c r="U253" s="37" t="s">
        <v>15</v>
      </c>
      <c r="V253" s="37" t="s">
        <v>14</v>
      </c>
      <c r="W253" s="37" t="s">
        <v>28</v>
      </c>
      <c r="X253" s="37" t="s">
        <v>12</v>
      </c>
      <c r="Y253" s="37" t="s">
        <v>11</v>
      </c>
      <c r="Z253" s="37" t="s">
        <v>10</v>
      </c>
      <c r="AA253" s="37" t="s">
        <v>9</v>
      </c>
      <c r="AB253" s="48" t="s">
        <v>8</v>
      </c>
      <c r="AC253" s="37" t="s">
        <v>7</v>
      </c>
      <c r="AD253" s="48"/>
      <c r="AE253" s="40"/>
      <c r="AF253" s="34" t="s">
        <v>27</v>
      </c>
      <c r="AG253" s="34"/>
      <c r="AH253" s="34"/>
      <c r="AI253" s="34"/>
      <c r="AJ253" s="34"/>
      <c r="AK253" s="34"/>
    </row>
    <row r="254" spans="1:60" s="17" customFormat="1" ht="204.75" customHeight="1" x14ac:dyDescent="0.2">
      <c r="A254" s="37" t="s">
        <v>26</v>
      </c>
      <c r="B254" s="47" t="s">
        <v>25</v>
      </c>
      <c r="C254" s="46" t="s">
        <v>24</v>
      </c>
      <c r="D254" s="46"/>
      <c r="E254" s="37" t="s">
        <v>23</v>
      </c>
      <c r="F254" s="37" t="s">
        <v>22</v>
      </c>
      <c r="G254" s="37" t="s">
        <v>21</v>
      </c>
      <c r="H254" s="37" t="s">
        <v>20</v>
      </c>
      <c r="I254" s="37" t="s">
        <v>19</v>
      </c>
      <c r="J254" s="45" t="s">
        <v>18</v>
      </c>
      <c r="K254" s="44" t="s">
        <v>17</v>
      </c>
      <c r="L254" s="43" t="s">
        <v>16</v>
      </c>
      <c r="M254" s="35">
        <f>O254</f>
        <v>558518859</v>
      </c>
      <c r="N254" s="35"/>
      <c r="O254" s="42">
        <f>P254+Q254</f>
        <v>558518859</v>
      </c>
      <c r="P254" s="41">
        <f>551734950+6783909</f>
        <v>558518859</v>
      </c>
      <c r="Q254" s="40"/>
      <c r="R254" s="39"/>
      <c r="S254" s="39"/>
      <c r="T254" s="39"/>
      <c r="U254" s="37" t="s">
        <v>15</v>
      </c>
      <c r="V254" s="37" t="s">
        <v>14</v>
      </c>
      <c r="W254" s="37" t="s">
        <v>13</v>
      </c>
      <c r="X254" s="37" t="s">
        <v>12</v>
      </c>
      <c r="Y254" s="37" t="s">
        <v>11</v>
      </c>
      <c r="Z254" s="37" t="s">
        <v>10</v>
      </c>
      <c r="AA254" s="38" t="s">
        <v>9</v>
      </c>
      <c r="AB254" s="36" t="s">
        <v>8</v>
      </c>
      <c r="AC254" s="37" t="s">
        <v>7</v>
      </c>
      <c r="AD254" s="36"/>
      <c r="AE254" s="35"/>
      <c r="AF254" s="34" t="s">
        <v>6</v>
      </c>
      <c r="AG254" s="34"/>
      <c r="AH254" s="34"/>
      <c r="AI254" s="34"/>
      <c r="AJ254" s="34"/>
      <c r="AK254" s="34"/>
    </row>
    <row r="255" spans="1:60" s="17" customFormat="1" ht="12" customHeight="1" x14ac:dyDescent="0.2">
      <c r="A255" s="33"/>
      <c r="B255" s="32"/>
      <c r="C255" s="31"/>
      <c r="D255" s="31"/>
      <c r="E255" s="30"/>
      <c r="F255" s="30"/>
      <c r="G255" s="30"/>
      <c r="H255" s="30"/>
      <c r="I255" s="30"/>
      <c r="J255" s="29"/>
      <c r="K255" s="28"/>
      <c r="L255" s="27"/>
      <c r="M255" s="19"/>
      <c r="N255" s="19"/>
      <c r="O255" s="26">
        <f>SUM(O5:O254)</f>
        <v>134623993392.95796</v>
      </c>
      <c r="P255" s="25">
        <f>SUM(P5:P254)</f>
        <v>69312829233.81424</v>
      </c>
      <c r="Q255" s="25">
        <f>SUM(Q5:Q254)</f>
        <v>64507578143.143723</v>
      </c>
      <c r="R255" s="24"/>
      <c r="S255" s="24"/>
      <c r="T255" s="24"/>
      <c r="U255" s="23"/>
      <c r="V255" s="23"/>
      <c r="W255" s="23"/>
      <c r="X255" s="23"/>
      <c r="Y255" s="23"/>
      <c r="Z255" s="23"/>
      <c r="AA255" s="22"/>
      <c r="AB255" s="20"/>
      <c r="AC255" s="21"/>
      <c r="AD255" s="20"/>
      <c r="AE255" s="19"/>
      <c r="AF255" s="18"/>
      <c r="AG255" s="18"/>
      <c r="AH255" s="18"/>
      <c r="AI255" s="18"/>
      <c r="AJ255" s="18"/>
      <c r="AK255" s="18"/>
    </row>
    <row r="256" spans="1:60" x14ac:dyDescent="0.2">
      <c r="A256" s="16"/>
      <c r="B256" s="8"/>
      <c r="C256" s="7"/>
      <c r="D256" s="7"/>
      <c r="E256" s="8"/>
      <c r="F256" s="8"/>
      <c r="G256" s="8"/>
      <c r="H256" s="8"/>
      <c r="I256" s="8"/>
      <c r="J256" s="8"/>
      <c r="K256" s="8"/>
      <c r="L256" s="7"/>
      <c r="N256" s="9"/>
      <c r="O256" s="9"/>
      <c r="P256" s="7"/>
      <c r="Q256" s="7"/>
      <c r="R256" s="10"/>
      <c r="S256" s="7"/>
      <c r="T256" s="7"/>
      <c r="U256" s="8"/>
      <c r="V256" s="8"/>
      <c r="W256" s="7"/>
      <c r="X256" s="8"/>
      <c r="Y256" s="7"/>
      <c r="Z256" s="7"/>
      <c r="AA256" s="8"/>
      <c r="AB256" s="7"/>
      <c r="AC256" s="7"/>
      <c r="AD256" s="7"/>
      <c r="AE256" s="7"/>
      <c r="AF256" s="7"/>
      <c r="AG256" s="7"/>
      <c r="AH256" s="7"/>
      <c r="AI256" s="7"/>
      <c r="AJ256" s="7"/>
      <c r="AK256" s="7"/>
    </row>
    <row r="257" spans="1:37" x14ac:dyDescent="0.2">
      <c r="A257" s="15" t="s">
        <v>5</v>
      </c>
      <c r="B257" s="13"/>
      <c r="C257" s="12"/>
      <c r="D257" s="7"/>
      <c r="E257" s="8"/>
      <c r="F257" s="8"/>
      <c r="G257" s="8"/>
      <c r="H257" s="8"/>
      <c r="I257" s="8"/>
      <c r="J257" s="8"/>
      <c r="K257" s="8"/>
      <c r="L257" s="7"/>
      <c r="M257" s="9"/>
      <c r="N257" s="9"/>
      <c r="O257" s="14"/>
      <c r="P257" s="10"/>
      <c r="Q257" s="10"/>
      <c r="R257" s="10"/>
      <c r="S257" s="7"/>
      <c r="T257" s="7"/>
      <c r="U257" s="8"/>
      <c r="V257" s="8"/>
      <c r="W257" s="7"/>
      <c r="X257" s="8"/>
      <c r="Y257" s="7"/>
      <c r="Z257" s="7"/>
      <c r="AA257" s="8"/>
      <c r="AB257" s="7"/>
      <c r="AC257" s="7"/>
      <c r="AD257" s="7"/>
      <c r="AE257" s="7"/>
      <c r="AF257" s="7"/>
      <c r="AG257" s="7"/>
      <c r="AH257" s="7"/>
      <c r="AI257" s="7"/>
      <c r="AJ257" s="7"/>
      <c r="AK257" s="7"/>
    </row>
    <row r="258" spans="1:37" x14ac:dyDescent="0.2">
      <c r="A258" s="11" t="s">
        <v>4</v>
      </c>
      <c r="B258" s="13"/>
      <c r="C258" s="12"/>
      <c r="D258" s="7"/>
      <c r="E258" s="8"/>
      <c r="F258" s="8"/>
      <c r="G258" s="8"/>
      <c r="H258" s="8"/>
      <c r="I258" s="8"/>
      <c r="J258" s="8"/>
      <c r="K258" s="8"/>
      <c r="L258" s="7"/>
      <c r="M258" s="9"/>
      <c r="N258" s="9"/>
      <c r="O258" s="9"/>
      <c r="P258" s="10"/>
      <c r="Q258" s="10"/>
      <c r="R258" s="7"/>
      <c r="S258" s="7"/>
      <c r="T258" s="7"/>
      <c r="U258" s="8"/>
      <c r="V258" s="8"/>
      <c r="W258" s="7"/>
      <c r="X258" s="8"/>
      <c r="Y258" s="7"/>
      <c r="Z258" s="7"/>
      <c r="AA258" s="8"/>
      <c r="AB258" s="7"/>
      <c r="AC258" s="7"/>
      <c r="AD258" s="7"/>
      <c r="AE258" s="7"/>
      <c r="AF258" s="7"/>
      <c r="AG258" s="7"/>
      <c r="AH258" s="7"/>
      <c r="AI258" s="7"/>
      <c r="AJ258" s="7"/>
      <c r="AK258" s="7"/>
    </row>
    <row r="259" spans="1:37" x14ac:dyDescent="0.2">
      <c r="A259" s="11" t="s">
        <v>3</v>
      </c>
      <c r="B259" s="13"/>
      <c r="C259" s="12"/>
      <c r="D259" s="7"/>
      <c r="E259" s="8"/>
      <c r="F259" s="8"/>
      <c r="G259" s="8"/>
      <c r="H259" s="8"/>
      <c r="I259" s="8"/>
      <c r="J259" s="8"/>
      <c r="K259" s="8"/>
      <c r="L259" s="7"/>
      <c r="M259" s="9"/>
      <c r="N259" s="9"/>
      <c r="O259" s="9"/>
      <c r="P259" s="7"/>
      <c r="Q259" s="7"/>
      <c r="R259" s="7"/>
      <c r="S259" s="7"/>
      <c r="T259" s="7"/>
      <c r="U259" s="8"/>
      <c r="V259" s="8"/>
      <c r="W259" s="7"/>
      <c r="X259" s="8"/>
      <c r="Y259" s="7"/>
      <c r="Z259" s="7"/>
      <c r="AA259" s="8"/>
      <c r="AB259" s="7"/>
      <c r="AC259" s="7"/>
      <c r="AD259" s="7"/>
      <c r="AE259" s="7"/>
      <c r="AF259" s="7"/>
      <c r="AG259" s="7"/>
      <c r="AH259" s="7"/>
      <c r="AI259" s="7"/>
      <c r="AJ259" s="7"/>
      <c r="AK259" s="7"/>
    </row>
    <row r="260" spans="1:37" x14ac:dyDescent="0.2">
      <c r="A260" s="11" t="s">
        <v>2</v>
      </c>
      <c r="B260" s="13"/>
      <c r="C260" s="12"/>
      <c r="D260" s="7"/>
      <c r="E260" s="8"/>
      <c r="F260" s="8"/>
      <c r="G260" s="8"/>
      <c r="H260" s="8"/>
      <c r="I260" s="8"/>
      <c r="J260" s="8"/>
      <c r="K260" s="8"/>
      <c r="L260" s="7"/>
      <c r="M260" s="9"/>
      <c r="N260" s="9"/>
      <c r="O260" s="9"/>
      <c r="P260" s="10"/>
      <c r="Q260" s="10"/>
      <c r="R260" s="7"/>
      <c r="S260" s="7"/>
      <c r="T260" s="7"/>
      <c r="U260" s="8"/>
      <c r="V260" s="8"/>
      <c r="W260" s="7"/>
      <c r="X260" s="8"/>
      <c r="Y260" s="7"/>
      <c r="Z260" s="7"/>
      <c r="AA260" s="8"/>
      <c r="AB260" s="7"/>
      <c r="AC260" s="7"/>
      <c r="AD260" s="7"/>
      <c r="AE260" s="7"/>
      <c r="AF260" s="7"/>
      <c r="AG260" s="7"/>
      <c r="AH260" s="7"/>
      <c r="AI260" s="7"/>
      <c r="AJ260" s="7"/>
      <c r="AK260" s="7"/>
    </row>
    <row r="261" spans="1:37" x14ac:dyDescent="0.2">
      <c r="A261" s="11" t="s">
        <v>1</v>
      </c>
      <c r="B261" s="8"/>
      <c r="C261" s="7"/>
      <c r="D261" s="7"/>
      <c r="E261" s="8"/>
      <c r="F261" s="8"/>
      <c r="G261" s="8"/>
      <c r="H261" s="8"/>
      <c r="I261" s="8"/>
      <c r="J261" s="8"/>
      <c r="K261" s="8"/>
      <c r="L261" s="7"/>
      <c r="M261" s="9"/>
      <c r="N261" s="9"/>
      <c r="O261" s="9"/>
      <c r="P261" s="10"/>
      <c r="Q261" s="10"/>
      <c r="R261" s="7"/>
      <c r="S261" s="7"/>
      <c r="T261" s="7"/>
      <c r="U261" s="8"/>
      <c r="V261" s="8"/>
      <c r="W261" s="7"/>
      <c r="X261" s="8"/>
      <c r="Y261" s="7"/>
      <c r="Z261" s="7"/>
      <c r="AA261" s="8"/>
      <c r="AB261" s="7"/>
      <c r="AC261" s="7"/>
      <c r="AD261" s="7"/>
      <c r="AE261" s="7"/>
      <c r="AF261" s="7"/>
      <c r="AG261" s="7"/>
      <c r="AH261" s="7"/>
      <c r="AI261" s="7"/>
      <c r="AJ261" s="7"/>
      <c r="AK261" s="7"/>
    </row>
    <row r="262" spans="1:37" x14ac:dyDescent="0.2">
      <c r="B262" s="8"/>
      <c r="C262" s="7"/>
      <c r="D262" s="7"/>
      <c r="E262" s="8"/>
      <c r="F262" s="8"/>
      <c r="G262" s="8"/>
      <c r="H262" s="8"/>
      <c r="I262" s="8"/>
      <c r="J262" s="8"/>
      <c r="K262" s="8"/>
      <c r="L262" s="7"/>
      <c r="M262" s="9"/>
      <c r="N262" s="9"/>
      <c r="O262" s="9"/>
      <c r="P262" s="7"/>
      <c r="Q262" s="7"/>
      <c r="R262" s="7"/>
      <c r="S262" s="7"/>
      <c r="T262" s="7"/>
      <c r="U262" s="8"/>
      <c r="V262" s="8"/>
      <c r="W262" s="7"/>
      <c r="X262" s="8"/>
      <c r="Y262" s="7"/>
      <c r="Z262" s="7"/>
      <c r="AA262" s="8"/>
      <c r="AB262" s="7"/>
      <c r="AC262" s="7"/>
      <c r="AD262" s="7"/>
      <c r="AE262" s="7"/>
      <c r="AF262" s="7"/>
      <c r="AG262" s="7"/>
      <c r="AH262" s="7"/>
      <c r="AI262" s="7"/>
      <c r="AJ262" s="7"/>
      <c r="AK262" s="7"/>
    </row>
    <row r="263" spans="1:37" x14ac:dyDescent="0.2">
      <c r="B263" s="8"/>
      <c r="C263" s="7"/>
      <c r="D263" s="7"/>
      <c r="E263" s="8"/>
      <c r="F263" s="8"/>
      <c r="G263" s="8"/>
      <c r="H263" s="8"/>
      <c r="I263" s="8"/>
      <c r="J263" s="8"/>
      <c r="K263" s="8"/>
      <c r="L263" s="7"/>
      <c r="M263" s="9"/>
      <c r="N263" s="9"/>
      <c r="O263" s="9"/>
      <c r="P263" s="7"/>
      <c r="Q263" s="7"/>
      <c r="R263" s="7"/>
      <c r="S263" s="7"/>
      <c r="T263" s="7"/>
      <c r="U263" s="8"/>
      <c r="V263" s="8"/>
      <c r="W263" s="7"/>
      <c r="X263" s="8"/>
      <c r="Y263" s="7"/>
      <c r="Z263" s="7"/>
      <c r="AA263" s="8"/>
      <c r="AB263" s="7"/>
      <c r="AC263" s="7"/>
      <c r="AD263" s="7"/>
      <c r="AE263" s="7"/>
      <c r="AF263" s="7"/>
      <c r="AG263" s="7"/>
      <c r="AH263" s="7"/>
      <c r="AI263" s="7"/>
      <c r="AJ263" s="7"/>
      <c r="AK263" s="7"/>
    </row>
    <row r="264" spans="1:37" x14ac:dyDescent="0.2">
      <c r="B264" s="8"/>
      <c r="C264" s="7"/>
      <c r="D264" s="7"/>
      <c r="E264" s="8"/>
      <c r="F264" s="8"/>
      <c r="G264" s="8"/>
      <c r="H264" s="8"/>
      <c r="I264" s="8"/>
      <c r="J264" s="8"/>
      <c r="K264" s="8"/>
      <c r="L264" s="7"/>
      <c r="M264" s="9"/>
      <c r="N264" s="9"/>
      <c r="O264" s="9"/>
      <c r="P264" s="7"/>
      <c r="Q264" s="7"/>
      <c r="R264" s="7"/>
      <c r="S264" s="7"/>
      <c r="T264" s="7"/>
      <c r="U264" s="8"/>
      <c r="V264" s="8"/>
      <c r="W264" s="7"/>
      <c r="X264" s="8"/>
      <c r="Y264" s="7"/>
      <c r="Z264" s="7"/>
      <c r="AA264" s="8"/>
      <c r="AB264" s="7"/>
      <c r="AC264" s="7"/>
      <c r="AD264" s="7"/>
      <c r="AE264" s="7"/>
      <c r="AF264" s="7"/>
      <c r="AG264" s="7"/>
      <c r="AH264" s="7"/>
      <c r="AI264" s="7"/>
      <c r="AJ264" s="7"/>
      <c r="AK264" s="7"/>
    </row>
    <row r="265" spans="1:37" x14ac:dyDescent="0.2">
      <c r="B265" s="8"/>
      <c r="C265" s="7"/>
      <c r="D265" s="7"/>
      <c r="E265" s="8"/>
      <c r="F265" s="8"/>
      <c r="G265" s="8"/>
      <c r="H265" s="8"/>
      <c r="I265" s="8"/>
      <c r="J265" s="8"/>
      <c r="K265" s="8"/>
      <c r="L265" s="7"/>
      <c r="M265" s="9"/>
      <c r="N265" s="9"/>
      <c r="O265" s="9"/>
      <c r="P265" s="7"/>
      <c r="Q265" s="7"/>
      <c r="R265" s="7"/>
      <c r="S265" s="7"/>
      <c r="T265" s="7"/>
      <c r="U265" s="8"/>
      <c r="V265" s="8"/>
      <c r="W265" s="7"/>
      <c r="X265" s="8"/>
      <c r="Y265" s="7"/>
      <c r="Z265" s="7"/>
      <c r="AA265" s="8"/>
      <c r="AB265" s="7"/>
      <c r="AC265" s="7"/>
      <c r="AD265" s="7"/>
      <c r="AE265" s="7"/>
      <c r="AF265" s="7"/>
      <c r="AG265" s="7"/>
      <c r="AH265" s="7"/>
      <c r="AI265" s="7"/>
      <c r="AJ265" s="7"/>
      <c r="AK265" s="7"/>
    </row>
    <row r="266" spans="1:37" x14ac:dyDescent="0.2">
      <c r="B266" s="8"/>
      <c r="C266" s="7"/>
      <c r="D266" s="7"/>
      <c r="E266" s="8"/>
      <c r="F266" s="8"/>
      <c r="G266" s="8"/>
      <c r="H266" s="8"/>
      <c r="I266" s="8"/>
      <c r="J266" s="8"/>
      <c r="K266" s="8"/>
      <c r="L266" s="7"/>
      <c r="M266" s="9"/>
      <c r="N266" s="9"/>
      <c r="O266" s="9"/>
      <c r="P266" s="7"/>
      <c r="Q266" s="7"/>
      <c r="R266" s="7"/>
      <c r="S266" s="7"/>
      <c r="T266" s="7"/>
      <c r="U266" s="8"/>
      <c r="V266" s="8"/>
      <c r="W266" s="7"/>
      <c r="X266" s="8"/>
      <c r="Y266" s="7"/>
      <c r="Z266" s="7"/>
      <c r="AA266" s="8"/>
      <c r="AB266" s="7"/>
      <c r="AC266" s="7"/>
      <c r="AD266" s="7"/>
      <c r="AE266" s="7"/>
      <c r="AF266" s="7"/>
      <c r="AG266" s="7"/>
      <c r="AH266" s="7"/>
      <c r="AI266" s="7"/>
      <c r="AJ266" s="7"/>
      <c r="AK266" s="7"/>
    </row>
    <row r="42910" spans="15:15" x14ac:dyDescent="0.2">
      <c r="O42910" s="5">
        <f>P42910+Q42910</f>
        <v>0</v>
      </c>
    </row>
    <row r="42911" spans="15:15" x14ac:dyDescent="0.2">
      <c r="O42911" s="5">
        <f>P42911+Q42911</f>
        <v>0</v>
      </c>
    </row>
    <row r="42912" spans="15:15" x14ac:dyDescent="0.2">
      <c r="O42912" s="5">
        <f>P42912+Q42912</f>
        <v>0</v>
      </c>
    </row>
    <row r="42913" spans="15:15" x14ac:dyDescent="0.2">
      <c r="O42913" s="5">
        <f>P42913+Q42913</f>
        <v>0</v>
      </c>
    </row>
    <row r="42914" spans="15:15" x14ac:dyDescent="0.2">
      <c r="O42914" s="5">
        <f>P42914+Q42914</f>
        <v>0</v>
      </c>
    </row>
    <row r="42915" spans="15:15" x14ac:dyDescent="0.2">
      <c r="O42915" s="5">
        <f>P42915+Q42915</f>
        <v>0</v>
      </c>
    </row>
    <row r="42916" spans="15:15" x14ac:dyDescent="0.2">
      <c r="O42916" s="5">
        <f>P42916+Q42916</f>
        <v>0</v>
      </c>
    </row>
    <row r="42917" spans="15:15" x14ac:dyDescent="0.2">
      <c r="O42917" s="5">
        <f>P42917+Q42917</f>
        <v>0</v>
      </c>
    </row>
    <row r="42918" spans="15:15" x14ac:dyDescent="0.2">
      <c r="O42918" s="5">
        <f>P42918+Q42918</f>
        <v>0</v>
      </c>
    </row>
    <row r="42919" spans="15:15" x14ac:dyDescent="0.2">
      <c r="O42919" s="5">
        <f>P42919+Q42919</f>
        <v>0</v>
      </c>
    </row>
    <row r="42920" spans="15:15" x14ac:dyDescent="0.2">
      <c r="O42920" s="5">
        <f>P42920+Q42920</f>
        <v>0</v>
      </c>
    </row>
    <row r="42921" spans="15:15" x14ac:dyDescent="0.2">
      <c r="O42921" s="5">
        <f>P42921+Q42921</f>
        <v>0</v>
      </c>
    </row>
    <row r="42922" spans="15:15" x14ac:dyDescent="0.2">
      <c r="O42922" s="5">
        <f>P42922+Q42922</f>
        <v>0</v>
      </c>
    </row>
    <row r="42923" spans="15:15" x14ac:dyDescent="0.2">
      <c r="O42923" s="5">
        <f>P42923+Q42923</f>
        <v>0</v>
      </c>
    </row>
    <row r="42924" spans="15:15" x14ac:dyDescent="0.2">
      <c r="O42924" s="5">
        <f>P42924+Q42924</f>
        <v>0</v>
      </c>
    </row>
    <row r="42925" spans="15:15" x14ac:dyDescent="0.2">
      <c r="O42925" s="5">
        <f>P42925+Q42925</f>
        <v>0</v>
      </c>
    </row>
    <row r="42926" spans="15:15" x14ac:dyDescent="0.2">
      <c r="O42926" s="5">
        <f>P42926+Q42926</f>
        <v>0</v>
      </c>
    </row>
    <row r="42927" spans="15:15" x14ac:dyDescent="0.2">
      <c r="O42927" s="5">
        <f>P42927+Q42927</f>
        <v>0</v>
      </c>
    </row>
    <row r="42928" spans="15:15" x14ac:dyDescent="0.2">
      <c r="O42928" s="5">
        <f>P42928+Q42928</f>
        <v>0</v>
      </c>
    </row>
    <row r="42929" spans="15:15" x14ac:dyDescent="0.2">
      <c r="O42929" s="5">
        <f>P42929+Q42929</f>
        <v>0</v>
      </c>
    </row>
    <row r="42930" spans="15:15" x14ac:dyDescent="0.2">
      <c r="O42930" s="5">
        <f>P42930+Q42930</f>
        <v>0</v>
      </c>
    </row>
    <row r="42931" spans="15:15" x14ac:dyDescent="0.2">
      <c r="O42931" s="5">
        <f>P42931+Q42931</f>
        <v>0</v>
      </c>
    </row>
    <row r="42932" spans="15:15" x14ac:dyDescent="0.2">
      <c r="O42932" s="5">
        <f>P42932+Q42932</f>
        <v>0</v>
      </c>
    </row>
    <row r="42933" spans="15:15" x14ac:dyDescent="0.2">
      <c r="O42933" s="5">
        <f>P42933+Q42933</f>
        <v>0</v>
      </c>
    </row>
    <row r="42934" spans="15:15" x14ac:dyDescent="0.2">
      <c r="O42934" s="5">
        <f>P42934+Q42934</f>
        <v>0</v>
      </c>
    </row>
    <row r="42935" spans="15:15" x14ac:dyDescent="0.2">
      <c r="O42935" s="5">
        <f>P42935+Q42935</f>
        <v>0</v>
      </c>
    </row>
    <row r="42936" spans="15:15" x14ac:dyDescent="0.2">
      <c r="O42936" s="5">
        <f>P42936+Q42936</f>
        <v>0</v>
      </c>
    </row>
    <row r="42937" spans="15:15" x14ac:dyDescent="0.2">
      <c r="O42937" s="5">
        <f>P42937+Q42937</f>
        <v>0</v>
      </c>
    </row>
    <row r="42938" spans="15:15" x14ac:dyDescent="0.2">
      <c r="O42938" s="5">
        <f>P42938+Q42938</f>
        <v>0</v>
      </c>
    </row>
    <row r="42939" spans="15:15" x14ac:dyDescent="0.2">
      <c r="O42939" s="5">
        <f>P42939+Q42939</f>
        <v>0</v>
      </c>
    </row>
    <row r="42940" spans="15:15" x14ac:dyDescent="0.2">
      <c r="O42940" s="5">
        <f>P42940+Q42940</f>
        <v>0</v>
      </c>
    </row>
    <row r="42941" spans="15:15" x14ac:dyDescent="0.2">
      <c r="O42941" s="5">
        <f>P42941+Q42941</f>
        <v>0</v>
      </c>
    </row>
    <row r="42942" spans="15:15" x14ac:dyDescent="0.2">
      <c r="O42942" s="5">
        <f>P42942+Q42942</f>
        <v>0</v>
      </c>
    </row>
    <row r="42943" spans="15:15" x14ac:dyDescent="0.2">
      <c r="O42943" s="5">
        <f>P42943+Q42943</f>
        <v>0</v>
      </c>
    </row>
    <row r="42944" spans="15:15" x14ac:dyDescent="0.2">
      <c r="O42944" s="5">
        <f>P42944+Q42944</f>
        <v>0</v>
      </c>
    </row>
    <row r="42945" spans="15:15" x14ac:dyDescent="0.2">
      <c r="O42945" s="5">
        <f>P42945+Q42945</f>
        <v>0</v>
      </c>
    </row>
    <row r="42946" spans="15:15" x14ac:dyDescent="0.2">
      <c r="O42946" s="5">
        <f>P42946+Q42946</f>
        <v>0</v>
      </c>
    </row>
    <row r="42947" spans="15:15" x14ac:dyDescent="0.2">
      <c r="O42947" s="5">
        <f>P42947+Q42947</f>
        <v>0</v>
      </c>
    </row>
    <row r="42948" spans="15:15" x14ac:dyDescent="0.2">
      <c r="O42948" s="5">
        <f>P42948+Q42948</f>
        <v>0</v>
      </c>
    </row>
    <row r="42949" spans="15:15" x14ac:dyDescent="0.2">
      <c r="O42949" s="5">
        <f>P42949+Q42949</f>
        <v>0</v>
      </c>
    </row>
    <row r="42950" spans="15:15" x14ac:dyDescent="0.2">
      <c r="O42950" s="5">
        <f>P42950+Q42950</f>
        <v>0</v>
      </c>
    </row>
    <row r="42951" spans="15:15" x14ac:dyDescent="0.2">
      <c r="O42951" s="5">
        <f>P42951+Q42951</f>
        <v>0</v>
      </c>
    </row>
    <row r="42952" spans="15:15" x14ac:dyDescent="0.2">
      <c r="O42952" s="5">
        <f>P42952+Q42952</f>
        <v>0</v>
      </c>
    </row>
    <row r="42953" spans="15:15" x14ac:dyDescent="0.2">
      <c r="O42953" s="5">
        <f>P42953+Q42953</f>
        <v>0</v>
      </c>
    </row>
    <row r="42954" spans="15:15" x14ac:dyDescent="0.2">
      <c r="O42954" s="5">
        <f>P42954+Q42954</f>
        <v>0</v>
      </c>
    </row>
    <row r="42955" spans="15:15" x14ac:dyDescent="0.2">
      <c r="O42955" s="5">
        <f>P42955+Q42955</f>
        <v>0</v>
      </c>
    </row>
    <row r="42956" spans="15:15" x14ac:dyDescent="0.2">
      <c r="O42956" s="5">
        <f>P42956+Q42956</f>
        <v>0</v>
      </c>
    </row>
    <row r="42957" spans="15:15" x14ac:dyDescent="0.2">
      <c r="O42957" s="5">
        <f>P42957+Q42957</f>
        <v>0</v>
      </c>
    </row>
    <row r="42958" spans="15:15" x14ac:dyDescent="0.2">
      <c r="O42958" s="5">
        <f>P42958+Q42958</f>
        <v>0</v>
      </c>
    </row>
    <row r="42959" spans="15:15" x14ac:dyDescent="0.2">
      <c r="O42959" s="5">
        <f>P42959+Q42959</f>
        <v>0</v>
      </c>
    </row>
    <row r="42960" spans="15:15" x14ac:dyDescent="0.2">
      <c r="O42960" s="5">
        <f>P42960+Q42960</f>
        <v>0</v>
      </c>
    </row>
    <row r="42961" spans="15:15" x14ac:dyDescent="0.2">
      <c r="O42961" s="5">
        <f>P42961+Q42961</f>
        <v>0</v>
      </c>
    </row>
    <row r="42962" spans="15:15" x14ac:dyDescent="0.2">
      <c r="O42962" s="5">
        <f>P42962+Q42962</f>
        <v>0</v>
      </c>
    </row>
    <row r="42963" spans="15:15" x14ac:dyDescent="0.2">
      <c r="O42963" s="5">
        <f>P42963+Q42963</f>
        <v>0</v>
      </c>
    </row>
    <row r="42964" spans="15:15" x14ac:dyDescent="0.2">
      <c r="O42964" s="5">
        <f>P42964+Q42964</f>
        <v>0</v>
      </c>
    </row>
    <row r="42965" spans="15:15" x14ac:dyDescent="0.2">
      <c r="O42965" s="5">
        <f>P42965+Q42965</f>
        <v>0</v>
      </c>
    </row>
    <row r="42966" spans="15:15" x14ac:dyDescent="0.2">
      <c r="O42966" s="5">
        <f>P42966+Q42966</f>
        <v>0</v>
      </c>
    </row>
    <row r="42967" spans="15:15" x14ac:dyDescent="0.2">
      <c r="O42967" s="5">
        <f>P42967+Q42967</f>
        <v>0</v>
      </c>
    </row>
    <row r="42968" spans="15:15" x14ac:dyDescent="0.2">
      <c r="O42968" s="5">
        <f>P42968+Q42968</f>
        <v>0</v>
      </c>
    </row>
    <row r="42969" spans="15:15" x14ac:dyDescent="0.2">
      <c r="O42969" s="5">
        <f>P42969+Q42969</f>
        <v>0</v>
      </c>
    </row>
    <row r="42970" spans="15:15" x14ac:dyDescent="0.2">
      <c r="O42970" s="5">
        <f>P42970+Q42970</f>
        <v>0</v>
      </c>
    </row>
    <row r="42971" spans="15:15" x14ac:dyDescent="0.2">
      <c r="O42971" s="5">
        <f>P42971+Q42971</f>
        <v>0</v>
      </c>
    </row>
    <row r="42972" spans="15:15" x14ac:dyDescent="0.2">
      <c r="O42972" s="5">
        <f>P42972+Q42972</f>
        <v>0</v>
      </c>
    </row>
    <row r="42973" spans="15:15" x14ac:dyDescent="0.2">
      <c r="O42973" s="5">
        <f>P42973+Q42973</f>
        <v>0</v>
      </c>
    </row>
    <row r="42974" spans="15:15" x14ac:dyDescent="0.2">
      <c r="O42974" s="5">
        <f>P42974+Q42974</f>
        <v>0</v>
      </c>
    </row>
    <row r="42975" spans="15:15" x14ac:dyDescent="0.2">
      <c r="O42975" s="5">
        <f>P42975+Q42975</f>
        <v>0</v>
      </c>
    </row>
    <row r="42976" spans="15:15" x14ac:dyDescent="0.2">
      <c r="O42976" s="5">
        <f>P42976+Q42976</f>
        <v>0</v>
      </c>
    </row>
    <row r="42977" spans="15:15" x14ac:dyDescent="0.2">
      <c r="O42977" s="5">
        <f>P42977+Q42977</f>
        <v>0</v>
      </c>
    </row>
    <row r="42978" spans="15:15" x14ac:dyDescent="0.2">
      <c r="O42978" s="5">
        <f>P42978+Q42978</f>
        <v>0</v>
      </c>
    </row>
    <row r="42979" spans="15:15" x14ac:dyDescent="0.2">
      <c r="O42979" s="5">
        <f>P42979+Q42979</f>
        <v>0</v>
      </c>
    </row>
    <row r="42980" spans="15:15" x14ac:dyDescent="0.2">
      <c r="O42980" s="5">
        <f>P42980+Q42980</f>
        <v>0</v>
      </c>
    </row>
    <row r="42981" spans="15:15" x14ac:dyDescent="0.2">
      <c r="O42981" s="5">
        <f>P42981+Q42981</f>
        <v>0</v>
      </c>
    </row>
    <row r="42982" spans="15:15" x14ac:dyDescent="0.2">
      <c r="O42982" s="5">
        <f>P42982+Q42982</f>
        <v>0</v>
      </c>
    </row>
    <row r="42983" spans="15:15" x14ac:dyDescent="0.2">
      <c r="O42983" s="5">
        <f>P42983+Q42983</f>
        <v>0</v>
      </c>
    </row>
    <row r="42984" spans="15:15" x14ac:dyDescent="0.2">
      <c r="O42984" s="5">
        <f>P42984+Q42984</f>
        <v>0</v>
      </c>
    </row>
    <row r="42985" spans="15:15" x14ac:dyDescent="0.2">
      <c r="O42985" s="5">
        <f>P42985+Q42985</f>
        <v>0</v>
      </c>
    </row>
    <row r="42986" spans="15:15" x14ac:dyDescent="0.2">
      <c r="O42986" s="5">
        <f>P42986+Q42986</f>
        <v>0</v>
      </c>
    </row>
    <row r="42987" spans="15:15" x14ac:dyDescent="0.2">
      <c r="O42987" s="5">
        <f>P42987+Q42987</f>
        <v>0</v>
      </c>
    </row>
    <row r="42988" spans="15:15" x14ac:dyDescent="0.2">
      <c r="O42988" s="5">
        <f>P42988+Q42988</f>
        <v>0</v>
      </c>
    </row>
    <row r="42989" spans="15:15" x14ac:dyDescent="0.2">
      <c r="O42989" s="5">
        <f>P42989+Q42989</f>
        <v>0</v>
      </c>
    </row>
    <row r="42990" spans="15:15" x14ac:dyDescent="0.2">
      <c r="O42990" s="5">
        <f>P42990+Q42990</f>
        <v>0</v>
      </c>
    </row>
    <row r="42991" spans="15:15" x14ac:dyDescent="0.2">
      <c r="O42991" s="5">
        <f>P42991+Q42991</f>
        <v>0</v>
      </c>
    </row>
    <row r="42992" spans="15:15" x14ac:dyDescent="0.2">
      <c r="O42992" s="5">
        <f>P42992+Q42992</f>
        <v>0</v>
      </c>
    </row>
    <row r="42993" spans="15:15" x14ac:dyDescent="0.2">
      <c r="O42993" s="5">
        <f>P42993+Q42993</f>
        <v>0</v>
      </c>
    </row>
    <row r="42994" spans="15:15" x14ac:dyDescent="0.2">
      <c r="O42994" s="5">
        <f>P42994+Q42994</f>
        <v>0</v>
      </c>
    </row>
    <row r="42995" spans="15:15" x14ac:dyDescent="0.2">
      <c r="O42995" s="5">
        <f>P42995+Q42995</f>
        <v>0</v>
      </c>
    </row>
    <row r="42996" spans="15:15" x14ac:dyDescent="0.2">
      <c r="O42996" s="5">
        <f>P42996+Q42996</f>
        <v>0</v>
      </c>
    </row>
    <row r="42997" spans="15:15" x14ac:dyDescent="0.2">
      <c r="O42997" s="5">
        <f>P42997+Q42997</f>
        <v>0</v>
      </c>
    </row>
    <row r="42998" spans="15:15" x14ac:dyDescent="0.2">
      <c r="O42998" s="5">
        <f>P42998+Q42998</f>
        <v>0</v>
      </c>
    </row>
    <row r="42999" spans="15:15" x14ac:dyDescent="0.2">
      <c r="O42999" s="5">
        <f>P42999+Q42999</f>
        <v>0</v>
      </c>
    </row>
    <row r="43000" spans="15:15" x14ac:dyDescent="0.2">
      <c r="O43000" s="5">
        <f>P43000+Q43000</f>
        <v>0</v>
      </c>
    </row>
    <row r="43001" spans="15:15" x14ac:dyDescent="0.2">
      <c r="O43001" s="5">
        <f>P43001+Q43001</f>
        <v>0</v>
      </c>
    </row>
    <row r="43002" spans="15:15" x14ac:dyDescent="0.2">
      <c r="O43002" s="5">
        <f>P43002+Q43002</f>
        <v>0</v>
      </c>
    </row>
    <row r="43003" spans="15:15" x14ac:dyDescent="0.2">
      <c r="O43003" s="5">
        <f>P43003+Q43003</f>
        <v>0</v>
      </c>
    </row>
    <row r="43004" spans="15:15" x14ac:dyDescent="0.2">
      <c r="O43004" s="5">
        <f>P43004+Q43004</f>
        <v>0</v>
      </c>
    </row>
    <row r="43005" spans="15:15" x14ac:dyDescent="0.2">
      <c r="O43005" s="5">
        <f>P43005+Q43005</f>
        <v>0</v>
      </c>
    </row>
    <row r="43006" spans="15:15" x14ac:dyDescent="0.2">
      <c r="O43006" s="5">
        <f>P43006+Q43006</f>
        <v>0</v>
      </c>
    </row>
    <row r="43007" spans="15:15" x14ac:dyDescent="0.2">
      <c r="O43007" s="5">
        <f>P43007+Q43007</f>
        <v>0</v>
      </c>
    </row>
    <row r="43008" spans="15:15" x14ac:dyDescent="0.2">
      <c r="O43008" s="5">
        <f>P43008+Q43008</f>
        <v>0</v>
      </c>
    </row>
    <row r="43009" spans="15:15" x14ac:dyDescent="0.2">
      <c r="O43009" s="5">
        <f>P43009+Q43009</f>
        <v>0</v>
      </c>
    </row>
    <row r="43010" spans="15:15" x14ac:dyDescent="0.2">
      <c r="O43010" s="5">
        <f>P43010+Q43010</f>
        <v>0</v>
      </c>
    </row>
    <row r="43011" spans="15:15" x14ac:dyDescent="0.2">
      <c r="O43011" s="5">
        <f>P43011+Q43011</f>
        <v>0</v>
      </c>
    </row>
    <row r="43012" spans="15:15" x14ac:dyDescent="0.2">
      <c r="O43012" s="5">
        <f>P43012+Q43012</f>
        <v>0</v>
      </c>
    </row>
    <row r="43013" spans="15:15" x14ac:dyDescent="0.2">
      <c r="O43013" s="5">
        <f>P43013+Q43013</f>
        <v>0</v>
      </c>
    </row>
    <row r="43014" spans="15:15" x14ac:dyDescent="0.2">
      <c r="O43014" s="5">
        <f>P43014+Q43014</f>
        <v>0</v>
      </c>
    </row>
    <row r="43015" spans="15:15" x14ac:dyDescent="0.2">
      <c r="O43015" s="5">
        <f>P43015+Q43015</f>
        <v>0</v>
      </c>
    </row>
    <row r="43016" spans="15:15" x14ac:dyDescent="0.2">
      <c r="O43016" s="5">
        <f>P43016+Q43016</f>
        <v>0</v>
      </c>
    </row>
    <row r="43017" spans="15:15" x14ac:dyDescent="0.2">
      <c r="O43017" s="5">
        <f>P43017+Q43017</f>
        <v>0</v>
      </c>
    </row>
    <row r="43018" spans="15:15" x14ac:dyDescent="0.2">
      <c r="O43018" s="5">
        <f>P43018+Q43018</f>
        <v>0</v>
      </c>
    </row>
    <row r="43019" spans="15:15" x14ac:dyDescent="0.2">
      <c r="O43019" s="5">
        <f>P43019+Q43019</f>
        <v>0</v>
      </c>
    </row>
    <row r="43020" spans="15:15" x14ac:dyDescent="0.2">
      <c r="O43020" s="5">
        <f>P43020+Q43020</f>
        <v>0</v>
      </c>
    </row>
    <row r="43021" spans="15:15" x14ac:dyDescent="0.2">
      <c r="O43021" s="5">
        <f>P43021+Q43021</f>
        <v>0</v>
      </c>
    </row>
    <row r="43022" spans="15:15" x14ac:dyDescent="0.2">
      <c r="O43022" s="5">
        <f>P43022+Q43022</f>
        <v>0</v>
      </c>
    </row>
    <row r="43023" spans="15:15" x14ac:dyDescent="0.2">
      <c r="O43023" s="5">
        <f>P43023+Q43023</f>
        <v>0</v>
      </c>
    </row>
    <row r="43024" spans="15:15" x14ac:dyDescent="0.2">
      <c r="O43024" s="5">
        <f>P43024+Q43024</f>
        <v>0</v>
      </c>
    </row>
    <row r="43025" spans="15:15" x14ac:dyDescent="0.2">
      <c r="O43025" s="5">
        <f>P43025+Q43025</f>
        <v>0</v>
      </c>
    </row>
    <row r="43026" spans="15:15" x14ac:dyDescent="0.2">
      <c r="O43026" s="5">
        <f>P43026+Q43026</f>
        <v>0</v>
      </c>
    </row>
    <row r="43027" spans="15:15" x14ac:dyDescent="0.2">
      <c r="O43027" s="5">
        <f>P43027+Q43027</f>
        <v>0</v>
      </c>
    </row>
    <row r="43028" spans="15:15" x14ac:dyDescent="0.2">
      <c r="O43028" s="5">
        <f>P43028+Q43028</f>
        <v>0</v>
      </c>
    </row>
    <row r="43029" spans="15:15" x14ac:dyDescent="0.2">
      <c r="O43029" s="5">
        <f>P43029+Q43029</f>
        <v>0</v>
      </c>
    </row>
    <row r="43030" spans="15:15" x14ac:dyDescent="0.2">
      <c r="O43030" s="5">
        <f>P43030+Q43030</f>
        <v>0</v>
      </c>
    </row>
    <row r="43031" spans="15:15" x14ac:dyDescent="0.2">
      <c r="O43031" s="5">
        <f>P43031+Q43031</f>
        <v>0</v>
      </c>
    </row>
    <row r="43032" spans="15:15" x14ac:dyDescent="0.2">
      <c r="O43032" s="5">
        <f>P43032+Q43032</f>
        <v>0</v>
      </c>
    </row>
    <row r="43033" spans="15:15" x14ac:dyDescent="0.2">
      <c r="O43033" s="5">
        <f>P43033+Q43033</f>
        <v>0</v>
      </c>
    </row>
    <row r="43034" spans="15:15" x14ac:dyDescent="0.2">
      <c r="O43034" s="5">
        <f>P43034+Q43034</f>
        <v>0</v>
      </c>
    </row>
    <row r="43035" spans="15:15" x14ac:dyDescent="0.2">
      <c r="O43035" s="5">
        <f>P43035+Q43035</f>
        <v>0</v>
      </c>
    </row>
    <row r="43036" spans="15:15" x14ac:dyDescent="0.2">
      <c r="O43036" s="5">
        <f>P43036+Q43036</f>
        <v>0</v>
      </c>
    </row>
    <row r="43037" spans="15:15" x14ac:dyDescent="0.2">
      <c r="O43037" s="5">
        <f>P43037+Q43037</f>
        <v>0</v>
      </c>
    </row>
    <row r="43038" spans="15:15" x14ac:dyDescent="0.2">
      <c r="O43038" s="5">
        <f>P43038+Q43038</f>
        <v>0</v>
      </c>
    </row>
    <row r="43039" spans="15:15" x14ac:dyDescent="0.2">
      <c r="O43039" s="5">
        <f>P43039+Q43039</f>
        <v>0</v>
      </c>
    </row>
    <row r="43040" spans="15:15" x14ac:dyDescent="0.2">
      <c r="O43040" s="5">
        <f>P43040+Q43040</f>
        <v>0</v>
      </c>
    </row>
    <row r="43041" spans="15:15" x14ac:dyDescent="0.2">
      <c r="O43041" s="5">
        <f>P43041+Q43041</f>
        <v>0</v>
      </c>
    </row>
    <row r="43042" spans="15:15" x14ac:dyDescent="0.2">
      <c r="O43042" s="5">
        <f>P43042+Q43042</f>
        <v>0</v>
      </c>
    </row>
    <row r="43043" spans="15:15" x14ac:dyDescent="0.2">
      <c r="O43043" s="5">
        <f>P43043+Q43043</f>
        <v>0</v>
      </c>
    </row>
    <row r="43044" spans="15:15" x14ac:dyDescent="0.2">
      <c r="O43044" s="5">
        <f>P43044+Q43044</f>
        <v>0</v>
      </c>
    </row>
    <row r="43045" spans="15:15" x14ac:dyDescent="0.2">
      <c r="O43045" s="5">
        <f>P43045+Q43045</f>
        <v>0</v>
      </c>
    </row>
    <row r="43046" spans="15:15" x14ac:dyDescent="0.2">
      <c r="O43046" s="5">
        <f>P43046+Q43046</f>
        <v>0</v>
      </c>
    </row>
    <row r="43047" spans="15:15" x14ac:dyDescent="0.2">
      <c r="O43047" s="5">
        <f>P43047+Q43047</f>
        <v>0</v>
      </c>
    </row>
    <row r="43048" spans="15:15" x14ac:dyDescent="0.2">
      <c r="O43048" s="5">
        <f>P43048+Q43048</f>
        <v>0</v>
      </c>
    </row>
    <row r="43049" spans="15:15" x14ac:dyDescent="0.2">
      <c r="O43049" s="5">
        <f>P43049+Q43049</f>
        <v>0</v>
      </c>
    </row>
    <row r="43050" spans="15:15" x14ac:dyDescent="0.2">
      <c r="O43050" s="5">
        <f>P43050+Q43050</f>
        <v>0</v>
      </c>
    </row>
    <row r="43051" spans="15:15" x14ac:dyDescent="0.2">
      <c r="O43051" s="5">
        <f>P43051+Q43051</f>
        <v>0</v>
      </c>
    </row>
    <row r="43052" spans="15:15" x14ac:dyDescent="0.2">
      <c r="O43052" s="5">
        <f>P43052+Q43052</f>
        <v>0</v>
      </c>
    </row>
    <row r="43053" spans="15:15" x14ac:dyDescent="0.2">
      <c r="O43053" s="5">
        <f>P43053+Q43053</f>
        <v>0</v>
      </c>
    </row>
    <row r="43054" spans="15:15" x14ac:dyDescent="0.2">
      <c r="O43054" s="5">
        <f>P43054+Q43054</f>
        <v>0</v>
      </c>
    </row>
    <row r="43055" spans="15:15" x14ac:dyDescent="0.2">
      <c r="O43055" s="5">
        <f>P43055+Q43055</f>
        <v>0</v>
      </c>
    </row>
    <row r="43056" spans="15:15" x14ac:dyDescent="0.2">
      <c r="O43056" s="5">
        <f>P43056+Q43056</f>
        <v>0</v>
      </c>
    </row>
    <row r="43057" spans="15:15" x14ac:dyDescent="0.2">
      <c r="O43057" s="5">
        <f>P43057+Q43057</f>
        <v>0</v>
      </c>
    </row>
    <row r="43058" spans="15:15" x14ac:dyDescent="0.2">
      <c r="O43058" s="5">
        <f>P43058+Q43058</f>
        <v>0</v>
      </c>
    </row>
    <row r="43059" spans="15:15" x14ac:dyDescent="0.2">
      <c r="O43059" s="5">
        <f>P43059+Q43059</f>
        <v>0</v>
      </c>
    </row>
    <row r="43060" spans="15:15" x14ac:dyDescent="0.2">
      <c r="O43060" s="5">
        <f>P43060+Q43060</f>
        <v>0</v>
      </c>
    </row>
    <row r="43061" spans="15:15" x14ac:dyDescent="0.2">
      <c r="O43061" s="5">
        <f>P43061+Q43061</f>
        <v>0</v>
      </c>
    </row>
    <row r="43062" spans="15:15" x14ac:dyDescent="0.2">
      <c r="O43062" s="5">
        <f>P43062+Q43062</f>
        <v>0</v>
      </c>
    </row>
    <row r="43063" spans="15:15" x14ac:dyDescent="0.2">
      <c r="O43063" s="5">
        <f>P43063+Q43063</f>
        <v>0</v>
      </c>
    </row>
    <row r="43064" spans="15:15" x14ac:dyDescent="0.2">
      <c r="O43064" s="5">
        <f>P43064+Q43064</f>
        <v>0</v>
      </c>
    </row>
    <row r="43065" spans="15:15" x14ac:dyDescent="0.2">
      <c r="O43065" s="5">
        <f>P43065+Q43065</f>
        <v>0</v>
      </c>
    </row>
    <row r="43066" spans="15:15" x14ac:dyDescent="0.2">
      <c r="O43066" s="5">
        <f>P43066+Q43066</f>
        <v>0</v>
      </c>
    </row>
    <row r="43067" spans="15:15" x14ac:dyDescent="0.2">
      <c r="O43067" s="5">
        <f>P43067+Q43067</f>
        <v>0</v>
      </c>
    </row>
    <row r="43068" spans="15:15" x14ac:dyDescent="0.2">
      <c r="O43068" s="5">
        <f>P43068+Q43068</f>
        <v>0</v>
      </c>
    </row>
    <row r="43069" spans="15:15" x14ac:dyDescent="0.2">
      <c r="O43069" s="5">
        <f>P43069+Q43069</f>
        <v>0</v>
      </c>
    </row>
    <row r="43070" spans="15:15" x14ac:dyDescent="0.2">
      <c r="O43070" s="5">
        <f>P43070+Q43070</f>
        <v>0</v>
      </c>
    </row>
    <row r="43071" spans="15:15" x14ac:dyDescent="0.2">
      <c r="O43071" s="5">
        <f>P43071+Q43071</f>
        <v>0</v>
      </c>
    </row>
    <row r="43072" spans="15:15" x14ac:dyDescent="0.2">
      <c r="O43072" s="5">
        <f>P43072+Q43072</f>
        <v>0</v>
      </c>
    </row>
    <row r="43073" spans="15:15" x14ac:dyDescent="0.2">
      <c r="O43073" s="5">
        <f>P43073+Q43073</f>
        <v>0</v>
      </c>
    </row>
    <row r="43074" spans="15:15" x14ac:dyDescent="0.2">
      <c r="O43074" s="5">
        <f>P43074+Q43074</f>
        <v>0</v>
      </c>
    </row>
    <row r="43075" spans="15:15" x14ac:dyDescent="0.2">
      <c r="O43075" s="5">
        <f>P43075+Q43075</f>
        <v>0</v>
      </c>
    </row>
    <row r="43076" spans="15:15" x14ac:dyDescent="0.2">
      <c r="O43076" s="5">
        <f>P43076+Q43076</f>
        <v>0</v>
      </c>
    </row>
    <row r="43077" spans="15:15" x14ac:dyDescent="0.2">
      <c r="O43077" s="5">
        <f>P43077+Q43077</f>
        <v>0</v>
      </c>
    </row>
    <row r="43078" spans="15:15" x14ac:dyDescent="0.2">
      <c r="O43078" s="5">
        <f>P43078+Q43078</f>
        <v>0</v>
      </c>
    </row>
    <row r="43079" spans="15:15" x14ac:dyDescent="0.2">
      <c r="O43079" s="5">
        <f>P43079+Q43079</f>
        <v>0</v>
      </c>
    </row>
    <row r="43080" spans="15:15" x14ac:dyDescent="0.2">
      <c r="O43080" s="5">
        <f>P43080+Q43080</f>
        <v>0</v>
      </c>
    </row>
    <row r="43081" spans="15:15" x14ac:dyDescent="0.2">
      <c r="O43081" s="5">
        <f>P43081+Q43081</f>
        <v>0</v>
      </c>
    </row>
    <row r="43082" spans="15:15" x14ac:dyDescent="0.2">
      <c r="O43082" s="5">
        <f>P43082+Q43082</f>
        <v>0</v>
      </c>
    </row>
    <row r="43083" spans="15:15" x14ac:dyDescent="0.2">
      <c r="O43083" s="5">
        <f>P43083+Q43083</f>
        <v>0</v>
      </c>
    </row>
    <row r="43084" spans="15:15" x14ac:dyDescent="0.2">
      <c r="O43084" s="5">
        <f>P43084+Q43084</f>
        <v>0</v>
      </c>
    </row>
    <row r="43085" spans="15:15" x14ac:dyDescent="0.2">
      <c r="O43085" s="5">
        <f>P43085+Q43085</f>
        <v>0</v>
      </c>
    </row>
    <row r="43086" spans="15:15" x14ac:dyDescent="0.2">
      <c r="O43086" s="5">
        <f>P43086+Q43086</f>
        <v>0</v>
      </c>
    </row>
    <row r="43087" spans="15:15" x14ac:dyDescent="0.2">
      <c r="O43087" s="5">
        <f>P43087+Q43087</f>
        <v>0</v>
      </c>
    </row>
    <row r="43088" spans="15:15" x14ac:dyDescent="0.2">
      <c r="O43088" s="5">
        <f>P43088+Q43088</f>
        <v>0</v>
      </c>
    </row>
    <row r="43089" spans="15:15" x14ac:dyDescent="0.2">
      <c r="O43089" s="5">
        <f>P43089+Q43089</f>
        <v>0</v>
      </c>
    </row>
    <row r="43090" spans="15:15" x14ac:dyDescent="0.2">
      <c r="O43090" s="5">
        <f>P43090+Q43090</f>
        <v>0</v>
      </c>
    </row>
    <row r="43091" spans="15:15" x14ac:dyDescent="0.2">
      <c r="O43091" s="5">
        <f>P43091+Q43091</f>
        <v>0</v>
      </c>
    </row>
    <row r="43092" spans="15:15" x14ac:dyDescent="0.2">
      <c r="O43092" s="5">
        <f>P43092+Q43092</f>
        <v>0</v>
      </c>
    </row>
    <row r="43093" spans="15:15" x14ac:dyDescent="0.2">
      <c r="O43093" s="5">
        <f>P43093+Q43093</f>
        <v>0</v>
      </c>
    </row>
    <row r="43094" spans="15:15" x14ac:dyDescent="0.2">
      <c r="O43094" s="5">
        <f>P43094+Q43094</f>
        <v>0</v>
      </c>
    </row>
    <row r="43095" spans="15:15" x14ac:dyDescent="0.2">
      <c r="O43095" s="5">
        <f>P43095+Q43095</f>
        <v>0</v>
      </c>
    </row>
    <row r="43096" spans="15:15" x14ac:dyDescent="0.2">
      <c r="O43096" s="5">
        <f>P43096+Q43096</f>
        <v>0</v>
      </c>
    </row>
    <row r="43097" spans="15:15" x14ac:dyDescent="0.2">
      <c r="O43097" s="5">
        <f>P43097+Q43097</f>
        <v>0</v>
      </c>
    </row>
    <row r="43098" spans="15:15" x14ac:dyDescent="0.2">
      <c r="O43098" s="5">
        <f>P43098+Q43098</f>
        <v>0</v>
      </c>
    </row>
    <row r="43099" spans="15:15" x14ac:dyDescent="0.2">
      <c r="O43099" s="5">
        <f>P43099+Q43099</f>
        <v>0</v>
      </c>
    </row>
    <row r="43100" spans="15:15" x14ac:dyDescent="0.2">
      <c r="O43100" s="5">
        <f>P43100+Q43100</f>
        <v>0</v>
      </c>
    </row>
    <row r="43101" spans="15:15" x14ac:dyDescent="0.2">
      <c r="O43101" s="5">
        <f>P43101+Q43101</f>
        <v>0</v>
      </c>
    </row>
    <row r="43102" spans="15:15" x14ac:dyDescent="0.2">
      <c r="O43102" s="5">
        <f>P43102+Q43102</f>
        <v>0</v>
      </c>
    </row>
    <row r="43103" spans="15:15" x14ac:dyDescent="0.2">
      <c r="O43103" s="5">
        <f>P43103+Q43103</f>
        <v>0</v>
      </c>
    </row>
    <row r="43104" spans="15:15" x14ac:dyDescent="0.2">
      <c r="O43104" s="5">
        <f>P43104+Q43104</f>
        <v>0</v>
      </c>
    </row>
    <row r="43105" spans="15:15" x14ac:dyDescent="0.2">
      <c r="O43105" s="5">
        <f>P43105+Q43105</f>
        <v>0</v>
      </c>
    </row>
    <row r="43106" spans="15:15" x14ac:dyDescent="0.2">
      <c r="O43106" s="5">
        <f>P43106+Q43106</f>
        <v>0</v>
      </c>
    </row>
    <row r="43107" spans="15:15" x14ac:dyDescent="0.2">
      <c r="O43107" s="5">
        <f>P43107+Q43107</f>
        <v>0</v>
      </c>
    </row>
    <row r="43108" spans="15:15" x14ac:dyDescent="0.2">
      <c r="O43108" s="5">
        <f>P43108+Q43108</f>
        <v>0</v>
      </c>
    </row>
    <row r="43109" spans="15:15" x14ac:dyDescent="0.2">
      <c r="O43109" s="5">
        <f>P43109+Q43109</f>
        <v>0</v>
      </c>
    </row>
    <row r="43110" spans="15:15" x14ac:dyDescent="0.2">
      <c r="O43110" s="5">
        <f>P43110+Q43110</f>
        <v>0</v>
      </c>
    </row>
    <row r="43111" spans="15:15" x14ac:dyDescent="0.2">
      <c r="O43111" s="5">
        <f>P43111+Q43111</f>
        <v>0</v>
      </c>
    </row>
    <row r="43112" spans="15:15" x14ac:dyDescent="0.2">
      <c r="O43112" s="5">
        <f>P43112+Q43112</f>
        <v>0</v>
      </c>
    </row>
    <row r="43113" spans="15:15" x14ac:dyDescent="0.2">
      <c r="O43113" s="5">
        <f>P43113+Q43113</f>
        <v>0</v>
      </c>
    </row>
    <row r="43114" spans="15:15" x14ac:dyDescent="0.2">
      <c r="O43114" s="5">
        <f>P43114+Q43114</f>
        <v>0</v>
      </c>
    </row>
    <row r="43115" spans="15:15" x14ac:dyDescent="0.2">
      <c r="O43115" s="5">
        <f>P43115+Q43115</f>
        <v>0</v>
      </c>
    </row>
    <row r="43116" spans="15:15" x14ac:dyDescent="0.2">
      <c r="O43116" s="5">
        <f>P43116+Q43116</f>
        <v>0</v>
      </c>
    </row>
    <row r="43117" spans="15:15" x14ac:dyDescent="0.2">
      <c r="O43117" s="5">
        <f>P43117+Q43117</f>
        <v>0</v>
      </c>
    </row>
    <row r="43118" spans="15:15" x14ac:dyDescent="0.2">
      <c r="O43118" s="5">
        <f>P43118+Q43118</f>
        <v>0</v>
      </c>
    </row>
    <row r="43119" spans="15:15" x14ac:dyDescent="0.2">
      <c r="O43119" s="5">
        <f>P43119+Q43119</f>
        <v>0</v>
      </c>
    </row>
    <row r="43120" spans="15:15" x14ac:dyDescent="0.2">
      <c r="O43120" s="5">
        <f>P43120+Q43120</f>
        <v>0</v>
      </c>
    </row>
    <row r="43121" spans="15:15" x14ac:dyDescent="0.2">
      <c r="O43121" s="5">
        <f>P43121+Q43121</f>
        <v>0</v>
      </c>
    </row>
    <row r="43122" spans="15:15" x14ac:dyDescent="0.2">
      <c r="O43122" s="5">
        <f>P43122+Q43122</f>
        <v>0</v>
      </c>
    </row>
    <row r="43123" spans="15:15" x14ac:dyDescent="0.2">
      <c r="O43123" s="5">
        <f>P43123+Q43123</f>
        <v>0</v>
      </c>
    </row>
    <row r="43124" spans="15:15" x14ac:dyDescent="0.2">
      <c r="O43124" s="5">
        <f>P43124+Q43124</f>
        <v>0</v>
      </c>
    </row>
    <row r="43125" spans="15:15" x14ac:dyDescent="0.2">
      <c r="O43125" s="5">
        <f>P43125+Q43125</f>
        <v>0</v>
      </c>
    </row>
    <row r="43126" spans="15:15" x14ac:dyDescent="0.2">
      <c r="O43126" s="5">
        <f>P43126+Q43126</f>
        <v>0</v>
      </c>
    </row>
    <row r="43127" spans="15:15" x14ac:dyDescent="0.2">
      <c r="O43127" s="5">
        <f>P43127+Q43127</f>
        <v>0</v>
      </c>
    </row>
    <row r="43128" spans="15:15" x14ac:dyDescent="0.2">
      <c r="O43128" s="5">
        <f>P43128+Q43128</f>
        <v>0</v>
      </c>
    </row>
    <row r="43129" spans="15:15" x14ac:dyDescent="0.2">
      <c r="O43129" s="5">
        <f>P43129+Q43129</f>
        <v>0</v>
      </c>
    </row>
    <row r="43130" spans="15:15" x14ac:dyDescent="0.2">
      <c r="O43130" s="5">
        <f>P43130+Q43130</f>
        <v>0</v>
      </c>
    </row>
    <row r="43131" spans="15:15" x14ac:dyDescent="0.2">
      <c r="O43131" s="5">
        <f>P43131+Q43131</f>
        <v>0</v>
      </c>
    </row>
    <row r="43132" spans="15:15" x14ac:dyDescent="0.2">
      <c r="O43132" s="5">
        <f>P43132+Q43132</f>
        <v>0</v>
      </c>
    </row>
    <row r="43133" spans="15:15" x14ac:dyDescent="0.2">
      <c r="O43133" s="5">
        <f>P43133+Q43133</f>
        <v>0</v>
      </c>
    </row>
    <row r="43134" spans="15:15" x14ac:dyDescent="0.2">
      <c r="O43134" s="5">
        <f>P43134+Q43134</f>
        <v>0</v>
      </c>
    </row>
    <row r="43135" spans="15:15" x14ac:dyDescent="0.2">
      <c r="O43135" s="5">
        <f>P43135+Q43135</f>
        <v>0</v>
      </c>
    </row>
    <row r="43136" spans="15:15" x14ac:dyDescent="0.2">
      <c r="O43136" s="5">
        <f>P43136+Q43136</f>
        <v>0</v>
      </c>
    </row>
    <row r="43137" spans="15:15" x14ac:dyDescent="0.2">
      <c r="O43137" s="5">
        <f>P43137+Q43137</f>
        <v>0</v>
      </c>
    </row>
    <row r="43138" spans="15:15" x14ac:dyDescent="0.2">
      <c r="O43138" s="5">
        <f>P43138+Q43138</f>
        <v>0</v>
      </c>
    </row>
    <row r="43139" spans="15:15" x14ac:dyDescent="0.2">
      <c r="O43139" s="5">
        <f>P43139+Q43139</f>
        <v>0</v>
      </c>
    </row>
    <row r="43140" spans="15:15" x14ac:dyDescent="0.2">
      <c r="O43140" s="5">
        <f>P43140+Q43140</f>
        <v>0</v>
      </c>
    </row>
    <row r="43141" spans="15:15" x14ac:dyDescent="0.2">
      <c r="O43141" s="5">
        <f>P43141+Q43141</f>
        <v>0</v>
      </c>
    </row>
    <row r="43142" spans="15:15" x14ac:dyDescent="0.2">
      <c r="O43142" s="5">
        <f>P43142+Q43142</f>
        <v>0</v>
      </c>
    </row>
    <row r="43143" spans="15:15" x14ac:dyDescent="0.2">
      <c r="O43143" s="5">
        <f>P43143+Q43143</f>
        <v>0</v>
      </c>
    </row>
    <row r="43144" spans="15:15" x14ac:dyDescent="0.2">
      <c r="O43144" s="5">
        <f>P43144+Q43144</f>
        <v>0</v>
      </c>
    </row>
    <row r="43145" spans="15:15" x14ac:dyDescent="0.2">
      <c r="O43145" s="5">
        <f>P43145+Q43145</f>
        <v>0</v>
      </c>
    </row>
    <row r="43146" spans="15:15" x14ac:dyDescent="0.2">
      <c r="O43146" s="5">
        <f>P43146+Q43146</f>
        <v>0</v>
      </c>
    </row>
    <row r="43147" spans="15:15" x14ac:dyDescent="0.2">
      <c r="O43147" s="5">
        <f>P43147+Q43147</f>
        <v>0</v>
      </c>
    </row>
    <row r="43148" spans="15:15" x14ac:dyDescent="0.2">
      <c r="O43148" s="5">
        <f>P43148+Q43148</f>
        <v>0</v>
      </c>
    </row>
    <row r="43149" spans="15:15" x14ac:dyDescent="0.2">
      <c r="O43149" s="5">
        <f>P43149+Q43149</f>
        <v>0</v>
      </c>
    </row>
    <row r="43150" spans="15:15" x14ac:dyDescent="0.2">
      <c r="O43150" s="5">
        <f>P43150+Q43150</f>
        <v>0</v>
      </c>
    </row>
    <row r="43151" spans="15:15" x14ac:dyDescent="0.2">
      <c r="O43151" s="5">
        <f>P43151+Q43151</f>
        <v>0</v>
      </c>
    </row>
    <row r="43152" spans="15:15" x14ac:dyDescent="0.2">
      <c r="O43152" s="5">
        <f>P43152+Q43152</f>
        <v>0</v>
      </c>
    </row>
    <row r="43153" spans="15:15" x14ac:dyDescent="0.2">
      <c r="O43153" s="5">
        <f>P43153+Q43153</f>
        <v>0</v>
      </c>
    </row>
    <row r="43154" spans="15:15" x14ac:dyDescent="0.2">
      <c r="O43154" s="5">
        <f>P43154+Q43154</f>
        <v>0</v>
      </c>
    </row>
    <row r="43155" spans="15:15" x14ac:dyDescent="0.2">
      <c r="O43155" s="5">
        <f>P43155+Q43155</f>
        <v>0</v>
      </c>
    </row>
    <row r="43156" spans="15:15" x14ac:dyDescent="0.2">
      <c r="O43156" s="5">
        <f>P43156+Q43156</f>
        <v>0</v>
      </c>
    </row>
    <row r="43157" spans="15:15" x14ac:dyDescent="0.2">
      <c r="O43157" s="5">
        <f>P43157+Q43157</f>
        <v>0</v>
      </c>
    </row>
    <row r="43158" spans="15:15" x14ac:dyDescent="0.2">
      <c r="O43158" s="5">
        <f>P43158+Q43158</f>
        <v>0</v>
      </c>
    </row>
    <row r="43159" spans="15:15" x14ac:dyDescent="0.2">
      <c r="O43159" s="5">
        <f>P43159+Q43159</f>
        <v>0</v>
      </c>
    </row>
    <row r="43160" spans="15:15" x14ac:dyDescent="0.2">
      <c r="O43160" s="5">
        <f>P43160+Q43160</f>
        <v>0</v>
      </c>
    </row>
    <row r="43161" spans="15:15" x14ac:dyDescent="0.2">
      <c r="O43161" s="5">
        <f>P43161+Q43161</f>
        <v>0</v>
      </c>
    </row>
    <row r="43162" spans="15:15" x14ac:dyDescent="0.2">
      <c r="O43162" s="5">
        <f>P43162+Q43162</f>
        <v>0</v>
      </c>
    </row>
    <row r="43163" spans="15:15" x14ac:dyDescent="0.2">
      <c r="O43163" s="5">
        <f>P43163+Q43163</f>
        <v>0</v>
      </c>
    </row>
    <row r="43164" spans="15:15" x14ac:dyDescent="0.2">
      <c r="O43164" s="5">
        <f>P43164+Q43164</f>
        <v>0</v>
      </c>
    </row>
    <row r="43165" spans="15:15" x14ac:dyDescent="0.2">
      <c r="O43165" s="5">
        <f>P43165+Q43165</f>
        <v>0</v>
      </c>
    </row>
    <row r="43166" spans="15:15" x14ac:dyDescent="0.2">
      <c r="O43166" s="5">
        <f>P43166+Q43166</f>
        <v>0</v>
      </c>
    </row>
    <row r="43167" spans="15:15" x14ac:dyDescent="0.2">
      <c r="O43167" s="5">
        <f>P43167+Q43167</f>
        <v>0</v>
      </c>
    </row>
    <row r="43168" spans="15:15" x14ac:dyDescent="0.2">
      <c r="O43168" s="5">
        <f>P43168+Q43168</f>
        <v>0</v>
      </c>
    </row>
    <row r="43169" spans="15:15" x14ac:dyDescent="0.2">
      <c r="O43169" s="5">
        <f>P43169+Q43169</f>
        <v>0</v>
      </c>
    </row>
    <row r="43170" spans="15:15" x14ac:dyDescent="0.2">
      <c r="O43170" s="5">
        <f>P43170+Q43170</f>
        <v>0</v>
      </c>
    </row>
    <row r="43171" spans="15:15" x14ac:dyDescent="0.2">
      <c r="O43171" s="5">
        <f>P43171+Q43171</f>
        <v>0</v>
      </c>
    </row>
    <row r="43172" spans="15:15" x14ac:dyDescent="0.2">
      <c r="O43172" s="5">
        <f>P43172+Q43172</f>
        <v>0</v>
      </c>
    </row>
    <row r="43173" spans="15:15" x14ac:dyDescent="0.2">
      <c r="O43173" s="5">
        <f>P43173+Q43173</f>
        <v>0</v>
      </c>
    </row>
    <row r="43174" spans="15:15" x14ac:dyDescent="0.2">
      <c r="O43174" s="5">
        <f>P43174+Q43174</f>
        <v>0</v>
      </c>
    </row>
    <row r="43175" spans="15:15" x14ac:dyDescent="0.2">
      <c r="O43175" s="5">
        <f>P43175+Q43175</f>
        <v>0</v>
      </c>
    </row>
    <row r="43176" spans="15:15" x14ac:dyDescent="0.2">
      <c r="O43176" s="5">
        <f>P43176+Q43176</f>
        <v>0</v>
      </c>
    </row>
    <row r="43177" spans="15:15" x14ac:dyDescent="0.2">
      <c r="O43177" s="5">
        <f>P43177+Q43177</f>
        <v>0</v>
      </c>
    </row>
    <row r="43178" spans="15:15" x14ac:dyDescent="0.2">
      <c r="O43178" s="5">
        <f>P43178+Q43178</f>
        <v>0</v>
      </c>
    </row>
    <row r="43179" spans="15:15" x14ac:dyDescent="0.2">
      <c r="O43179" s="5">
        <f>P43179+Q43179</f>
        <v>0</v>
      </c>
    </row>
    <row r="43180" spans="15:15" x14ac:dyDescent="0.2">
      <c r="O43180" s="5">
        <f>P43180+Q43180</f>
        <v>0</v>
      </c>
    </row>
    <row r="43181" spans="15:15" x14ac:dyDescent="0.2">
      <c r="O43181" s="5">
        <f>P43181+Q43181</f>
        <v>0</v>
      </c>
    </row>
    <row r="43182" spans="15:15" x14ac:dyDescent="0.2">
      <c r="O43182" s="5">
        <f>P43182+Q43182</f>
        <v>0</v>
      </c>
    </row>
    <row r="43183" spans="15:15" x14ac:dyDescent="0.2">
      <c r="O43183" s="5">
        <f>P43183+Q43183</f>
        <v>0</v>
      </c>
    </row>
    <row r="43184" spans="15:15" x14ac:dyDescent="0.2">
      <c r="O43184" s="5">
        <f>P43184+Q43184</f>
        <v>0</v>
      </c>
    </row>
    <row r="43185" spans="15:15" x14ac:dyDescent="0.2">
      <c r="O43185" s="5">
        <f>P43185+Q43185</f>
        <v>0</v>
      </c>
    </row>
    <row r="43186" spans="15:15" x14ac:dyDescent="0.2">
      <c r="O43186" s="5">
        <f>P43186+Q43186</f>
        <v>0</v>
      </c>
    </row>
    <row r="43187" spans="15:15" x14ac:dyDescent="0.2">
      <c r="O43187" s="5">
        <f>P43187+Q43187</f>
        <v>0</v>
      </c>
    </row>
    <row r="43188" spans="15:15" x14ac:dyDescent="0.2">
      <c r="O43188" s="5">
        <f>P43188+Q43188</f>
        <v>0</v>
      </c>
    </row>
    <row r="43189" spans="15:15" x14ac:dyDescent="0.2">
      <c r="O43189" s="5">
        <f>P43189+Q43189</f>
        <v>0</v>
      </c>
    </row>
    <row r="43190" spans="15:15" x14ac:dyDescent="0.2">
      <c r="O43190" s="5">
        <f>P43190+Q43190</f>
        <v>0</v>
      </c>
    </row>
    <row r="43191" spans="15:15" x14ac:dyDescent="0.2">
      <c r="O43191" s="5">
        <f>P43191+Q43191</f>
        <v>0</v>
      </c>
    </row>
    <row r="43192" spans="15:15" x14ac:dyDescent="0.2">
      <c r="O43192" s="5">
        <f>P43192+Q43192</f>
        <v>0</v>
      </c>
    </row>
    <row r="43193" spans="15:15" x14ac:dyDescent="0.2">
      <c r="O43193" s="5">
        <f>P43193+Q43193</f>
        <v>0</v>
      </c>
    </row>
    <row r="43194" spans="15:15" x14ac:dyDescent="0.2">
      <c r="O43194" s="5">
        <f>P43194+Q43194</f>
        <v>0</v>
      </c>
    </row>
    <row r="43195" spans="15:15" x14ac:dyDescent="0.2">
      <c r="O43195" s="5">
        <f>P43195+Q43195</f>
        <v>0</v>
      </c>
    </row>
    <row r="43196" spans="15:15" x14ac:dyDescent="0.2">
      <c r="O43196" s="5">
        <f>P43196+Q43196</f>
        <v>0</v>
      </c>
    </row>
    <row r="43197" spans="15:15" x14ac:dyDescent="0.2">
      <c r="O43197" s="5">
        <f>P43197+Q43197</f>
        <v>0</v>
      </c>
    </row>
    <row r="43198" spans="15:15" x14ac:dyDescent="0.2">
      <c r="O43198" s="5">
        <f>P43198+Q43198</f>
        <v>0</v>
      </c>
    </row>
    <row r="43199" spans="15:15" x14ac:dyDescent="0.2">
      <c r="O43199" s="5">
        <f>P43199+Q43199</f>
        <v>0</v>
      </c>
    </row>
    <row r="43200" spans="15:15" x14ac:dyDescent="0.2">
      <c r="O43200" s="5">
        <f>P43200+Q43200</f>
        <v>0</v>
      </c>
    </row>
    <row r="43201" spans="15:15" x14ac:dyDescent="0.2">
      <c r="O43201" s="5">
        <f>P43201+Q43201</f>
        <v>0</v>
      </c>
    </row>
    <row r="43202" spans="15:15" x14ac:dyDescent="0.2">
      <c r="O43202" s="5">
        <f>P43202+Q43202</f>
        <v>0</v>
      </c>
    </row>
    <row r="43203" spans="15:15" x14ac:dyDescent="0.2">
      <c r="O43203" s="5">
        <f>P43203+Q43203</f>
        <v>0</v>
      </c>
    </row>
    <row r="43204" spans="15:15" x14ac:dyDescent="0.2">
      <c r="O43204" s="5">
        <f>P43204+Q43204</f>
        <v>0</v>
      </c>
    </row>
    <row r="43205" spans="15:15" x14ac:dyDescent="0.2">
      <c r="O43205" s="5">
        <f>P43205+Q43205</f>
        <v>0</v>
      </c>
    </row>
    <row r="43206" spans="15:15" x14ac:dyDescent="0.2">
      <c r="O43206" s="5">
        <f>P43206+Q43206</f>
        <v>0</v>
      </c>
    </row>
    <row r="43207" spans="15:15" x14ac:dyDescent="0.2">
      <c r="O43207" s="5">
        <f>P43207+Q43207</f>
        <v>0</v>
      </c>
    </row>
    <row r="43208" spans="15:15" x14ac:dyDescent="0.2">
      <c r="O43208" s="5">
        <f>P43208+Q43208</f>
        <v>0</v>
      </c>
    </row>
    <row r="43209" spans="15:15" x14ac:dyDescent="0.2">
      <c r="O43209" s="5">
        <f>P43209+Q43209</f>
        <v>0</v>
      </c>
    </row>
    <row r="43210" spans="15:15" x14ac:dyDescent="0.2">
      <c r="O43210" s="5">
        <f>P43210+Q43210</f>
        <v>0</v>
      </c>
    </row>
    <row r="43211" spans="15:15" x14ac:dyDescent="0.2">
      <c r="O43211" s="5">
        <f>P43211+Q43211</f>
        <v>0</v>
      </c>
    </row>
    <row r="43212" spans="15:15" x14ac:dyDescent="0.2">
      <c r="O43212" s="5">
        <f>P43212+Q43212</f>
        <v>0</v>
      </c>
    </row>
    <row r="43213" spans="15:15" x14ac:dyDescent="0.2">
      <c r="O43213" s="5">
        <f>P43213+Q43213</f>
        <v>0</v>
      </c>
    </row>
    <row r="43214" spans="15:15" x14ac:dyDescent="0.2">
      <c r="O43214" s="5">
        <f>P43214+Q43214</f>
        <v>0</v>
      </c>
    </row>
    <row r="43215" spans="15:15" x14ac:dyDescent="0.2">
      <c r="O43215" s="5">
        <f>P43215+Q43215</f>
        <v>0</v>
      </c>
    </row>
    <row r="43216" spans="15:15" x14ac:dyDescent="0.2">
      <c r="O43216" s="5">
        <f>P43216+Q43216</f>
        <v>0</v>
      </c>
    </row>
    <row r="43217" spans="15:15" x14ac:dyDescent="0.2">
      <c r="O43217" s="5">
        <f>P43217+Q43217</f>
        <v>0</v>
      </c>
    </row>
    <row r="43218" spans="15:15" x14ac:dyDescent="0.2">
      <c r="O43218" s="5">
        <f>P43218+Q43218</f>
        <v>0</v>
      </c>
    </row>
    <row r="43219" spans="15:15" x14ac:dyDescent="0.2">
      <c r="O43219" s="5">
        <f>P43219+Q43219</f>
        <v>0</v>
      </c>
    </row>
    <row r="43220" spans="15:15" x14ac:dyDescent="0.2">
      <c r="O43220" s="5">
        <f>P43220+Q43220</f>
        <v>0</v>
      </c>
    </row>
    <row r="43221" spans="15:15" x14ac:dyDescent="0.2">
      <c r="O43221" s="5">
        <f>P43221+Q43221</f>
        <v>0</v>
      </c>
    </row>
    <row r="43222" spans="15:15" x14ac:dyDescent="0.2">
      <c r="O43222" s="5">
        <f>P43222+Q43222</f>
        <v>0</v>
      </c>
    </row>
    <row r="43223" spans="15:15" x14ac:dyDescent="0.2">
      <c r="O43223" s="5">
        <f>P43223+Q43223</f>
        <v>0</v>
      </c>
    </row>
    <row r="43224" spans="15:15" x14ac:dyDescent="0.2">
      <c r="O43224" s="5">
        <f>P43224+Q43224</f>
        <v>0</v>
      </c>
    </row>
    <row r="43225" spans="15:15" x14ac:dyDescent="0.2">
      <c r="O43225" s="5">
        <f>P43225+Q43225</f>
        <v>0</v>
      </c>
    </row>
    <row r="43226" spans="15:15" x14ac:dyDescent="0.2">
      <c r="O43226" s="5">
        <f>P43226+Q43226</f>
        <v>0</v>
      </c>
    </row>
    <row r="43227" spans="15:15" x14ac:dyDescent="0.2">
      <c r="O43227" s="5">
        <f>P43227+Q43227</f>
        <v>0</v>
      </c>
    </row>
    <row r="43228" spans="15:15" x14ac:dyDescent="0.2">
      <c r="O43228" s="5">
        <f>P43228+Q43228</f>
        <v>0</v>
      </c>
    </row>
    <row r="43229" spans="15:15" x14ac:dyDescent="0.2">
      <c r="O43229" s="5">
        <f>P43229+Q43229</f>
        <v>0</v>
      </c>
    </row>
    <row r="43230" spans="15:15" x14ac:dyDescent="0.2">
      <c r="O43230" s="5">
        <f>P43230+Q43230</f>
        <v>0</v>
      </c>
    </row>
    <row r="43231" spans="15:15" x14ac:dyDescent="0.2">
      <c r="O43231" s="5">
        <f>P43231+Q43231</f>
        <v>0</v>
      </c>
    </row>
    <row r="43232" spans="15:15" x14ac:dyDescent="0.2">
      <c r="O43232" s="5">
        <f>P43232+Q43232</f>
        <v>0</v>
      </c>
    </row>
    <row r="43233" spans="15:15" x14ac:dyDescent="0.2">
      <c r="O43233" s="5">
        <f>P43233+Q43233</f>
        <v>0</v>
      </c>
    </row>
    <row r="43234" spans="15:15" x14ac:dyDescent="0.2">
      <c r="O43234" s="5">
        <f>P43234+Q43234</f>
        <v>0</v>
      </c>
    </row>
    <row r="43235" spans="15:15" x14ac:dyDescent="0.2">
      <c r="O43235" s="5">
        <f>P43235+Q43235</f>
        <v>0</v>
      </c>
    </row>
    <row r="43236" spans="15:15" x14ac:dyDescent="0.2">
      <c r="O43236" s="5">
        <f>P43236+Q43236</f>
        <v>0</v>
      </c>
    </row>
    <row r="43237" spans="15:15" x14ac:dyDescent="0.2">
      <c r="O43237" s="5">
        <f>P43237+Q43237</f>
        <v>0</v>
      </c>
    </row>
    <row r="43238" spans="15:15" x14ac:dyDescent="0.2">
      <c r="O43238" s="5">
        <f>P43238+Q43238</f>
        <v>0</v>
      </c>
    </row>
    <row r="43239" spans="15:15" x14ac:dyDescent="0.2">
      <c r="O43239" s="5">
        <f>P43239+Q43239</f>
        <v>0</v>
      </c>
    </row>
    <row r="43240" spans="15:15" x14ac:dyDescent="0.2">
      <c r="O43240" s="5">
        <f>P43240+Q43240</f>
        <v>0</v>
      </c>
    </row>
    <row r="43241" spans="15:15" x14ac:dyDescent="0.2">
      <c r="O43241" s="5">
        <f>P43241+Q43241</f>
        <v>0</v>
      </c>
    </row>
    <row r="43242" spans="15:15" x14ac:dyDescent="0.2">
      <c r="O43242" s="5">
        <f>P43242+Q43242</f>
        <v>0</v>
      </c>
    </row>
    <row r="43243" spans="15:15" x14ac:dyDescent="0.2">
      <c r="O43243" s="5">
        <f>P43243+Q43243</f>
        <v>0</v>
      </c>
    </row>
    <row r="43244" spans="15:15" x14ac:dyDescent="0.2">
      <c r="O43244" s="5">
        <f>P43244+Q43244</f>
        <v>0</v>
      </c>
    </row>
    <row r="43245" spans="15:15" x14ac:dyDescent="0.2">
      <c r="O43245" s="5">
        <f>P43245+Q43245</f>
        <v>0</v>
      </c>
    </row>
    <row r="43246" spans="15:15" x14ac:dyDescent="0.2">
      <c r="O43246" s="5">
        <f>P43246+Q43246</f>
        <v>0</v>
      </c>
    </row>
    <row r="43247" spans="15:15" x14ac:dyDescent="0.2">
      <c r="O43247" s="5">
        <f>P43247+Q43247</f>
        <v>0</v>
      </c>
    </row>
    <row r="43248" spans="15:15" x14ac:dyDescent="0.2">
      <c r="O43248" s="5">
        <f>P43248+Q43248</f>
        <v>0</v>
      </c>
    </row>
    <row r="43249" spans="15:15" x14ac:dyDescent="0.2">
      <c r="O43249" s="5">
        <f>P43249+Q43249</f>
        <v>0</v>
      </c>
    </row>
    <row r="43250" spans="15:15" x14ac:dyDescent="0.2">
      <c r="O43250" s="5">
        <f>P43250+Q43250</f>
        <v>0</v>
      </c>
    </row>
    <row r="43251" spans="15:15" x14ac:dyDescent="0.2">
      <c r="O43251" s="5">
        <f>P43251+Q43251</f>
        <v>0</v>
      </c>
    </row>
    <row r="43252" spans="15:15" x14ac:dyDescent="0.2">
      <c r="O43252" s="5">
        <f>P43252+Q43252</f>
        <v>0</v>
      </c>
    </row>
    <row r="43253" spans="15:15" x14ac:dyDescent="0.2">
      <c r="O43253" s="5">
        <f>P43253+Q43253</f>
        <v>0</v>
      </c>
    </row>
    <row r="43254" spans="15:15" x14ac:dyDescent="0.2">
      <c r="O43254" s="5">
        <f>P43254+Q43254</f>
        <v>0</v>
      </c>
    </row>
    <row r="43255" spans="15:15" x14ac:dyDescent="0.2">
      <c r="O43255" s="5">
        <f>P43255+Q43255</f>
        <v>0</v>
      </c>
    </row>
    <row r="43256" spans="15:15" x14ac:dyDescent="0.2">
      <c r="O43256" s="5">
        <f>P43256+Q43256</f>
        <v>0</v>
      </c>
    </row>
    <row r="43257" spans="15:15" x14ac:dyDescent="0.2">
      <c r="O43257" s="5">
        <f>P43257+Q43257</f>
        <v>0</v>
      </c>
    </row>
    <row r="43258" spans="15:15" x14ac:dyDescent="0.2">
      <c r="O43258" s="5">
        <f>P43258+Q43258</f>
        <v>0</v>
      </c>
    </row>
    <row r="43259" spans="15:15" x14ac:dyDescent="0.2">
      <c r="O43259" s="5">
        <f>P43259+Q43259</f>
        <v>0</v>
      </c>
    </row>
    <row r="43260" spans="15:15" x14ac:dyDescent="0.2">
      <c r="O43260" s="5">
        <f>P43260+Q43260</f>
        <v>0</v>
      </c>
    </row>
    <row r="43261" spans="15:15" x14ac:dyDescent="0.2">
      <c r="O43261" s="5">
        <f>P43261+Q43261</f>
        <v>0</v>
      </c>
    </row>
    <row r="43262" spans="15:15" x14ac:dyDescent="0.2">
      <c r="O43262" s="5">
        <f>P43262+Q43262</f>
        <v>0</v>
      </c>
    </row>
    <row r="43263" spans="15:15" x14ac:dyDescent="0.2">
      <c r="O43263" s="5">
        <f>P43263+Q43263</f>
        <v>0</v>
      </c>
    </row>
    <row r="43264" spans="15:15" x14ac:dyDescent="0.2">
      <c r="O43264" s="5">
        <f>P43264+Q43264</f>
        <v>0</v>
      </c>
    </row>
    <row r="43265" spans="15:15" x14ac:dyDescent="0.2">
      <c r="O43265" s="5">
        <f>P43265+Q43265</f>
        <v>0</v>
      </c>
    </row>
    <row r="43266" spans="15:15" x14ac:dyDescent="0.2">
      <c r="O43266" s="5">
        <f>P43266+Q43266</f>
        <v>0</v>
      </c>
    </row>
    <row r="43267" spans="15:15" x14ac:dyDescent="0.2">
      <c r="O43267" s="5">
        <f>P43267+Q43267</f>
        <v>0</v>
      </c>
    </row>
    <row r="43268" spans="15:15" x14ac:dyDescent="0.2">
      <c r="O43268" s="5">
        <f>P43268+Q43268</f>
        <v>0</v>
      </c>
    </row>
    <row r="43269" spans="15:15" x14ac:dyDescent="0.2">
      <c r="O43269" s="5">
        <f>P43269+Q43269</f>
        <v>0</v>
      </c>
    </row>
    <row r="43270" spans="15:15" x14ac:dyDescent="0.2">
      <c r="O43270" s="5">
        <f>P43270+Q43270</f>
        <v>0</v>
      </c>
    </row>
    <row r="43271" spans="15:15" x14ac:dyDescent="0.2">
      <c r="O43271" s="5">
        <f>P43271+Q43271</f>
        <v>0</v>
      </c>
    </row>
    <row r="43272" spans="15:15" x14ac:dyDescent="0.2">
      <c r="O43272" s="5">
        <f>P43272+Q43272</f>
        <v>0</v>
      </c>
    </row>
    <row r="43273" spans="15:15" x14ac:dyDescent="0.2">
      <c r="O43273" s="5">
        <f>P43273+Q43273</f>
        <v>0</v>
      </c>
    </row>
    <row r="43274" spans="15:15" x14ac:dyDescent="0.2">
      <c r="O43274" s="5">
        <f>P43274+Q43274</f>
        <v>0</v>
      </c>
    </row>
    <row r="43275" spans="15:15" x14ac:dyDescent="0.2">
      <c r="O43275" s="5">
        <f>P43275+Q43275</f>
        <v>0</v>
      </c>
    </row>
    <row r="43276" spans="15:15" x14ac:dyDescent="0.2">
      <c r="O43276" s="5">
        <f>P43276+Q43276</f>
        <v>0</v>
      </c>
    </row>
    <row r="43277" spans="15:15" x14ac:dyDescent="0.2">
      <c r="O43277" s="5">
        <f>P43277+Q43277</f>
        <v>0</v>
      </c>
    </row>
    <row r="43278" spans="15:15" x14ac:dyDescent="0.2">
      <c r="O43278" s="5">
        <f>P43278+Q43278</f>
        <v>0</v>
      </c>
    </row>
    <row r="43279" spans="15:15" x14ac:dyDescent="0.2">
      <c r="O43279" s="5">
        <f>P43279+Q43279</f>
        <v>0</v>
      </c>
    </row>
    <row r="43280" spans="15:15" x14ac:dyDescent="0.2">
      <c r="O43280" s="5">
        <f>P43280+Q43280</f>
        <v>0</v>
      </c>
    </row>
    <row r="43281" spans="15:15" x14ac:dyDescent="0.2">
      <c r="O43281" s="5">
        <f>P43281+Q43281</f>
        <v>0</v>
      </c>
    </row>
    <row r="43282" spans="15:15" x14ac:dyDescent="0.2">
      <c r="O43282" s="5">
        <f>P43282+Q43282</f>
        <v>0</v>
      </c>
    </row>
    <row r="43283" spans="15:15" x14ac:dyDescent="0.2">
      <c r="O43283" s="5">
        <f>P43283+Q43283</f>
        <v>0</v>
      </c>
    </row>
    <row r="43284" spans="15:15" x14ac:dyDescent="0.2">
      <c r="O43284" s="5">
        <f>P43284+Q43284</f>
        <v>0</v>
      </c>
    </row>
    <row r="43285" spans="15:15" x14ac:dyDescent="0.2">
      <c r="O43285" s="5">
        <f>P43285+Q43285</f>
        <v>0</v>
      </c>
    </row>
    <row r="43286" spans="15:15" x14ac:dyDescent="0.2">
      <c r="O43286" s="5">
        <f>P43286+Q43286</f>
        <v>0</v>
      </c>
    </row>
    <row r="43287" spans="15:15" x14ac:dyDescent="0.2">
      <c r="O43287" s="5">
        <f>P43287+Q43287</f>
        <v>0</v>
      </c>
    </row>
    <row r="43288" spans="15:15" x14ac:dyDescent="0.2">
      <c r="O43288" s="5">
        <f>P43288+Q43288</f>
        <v>0</v>
      </c>
    </row>
    <row r="43289" spans="15:15" x14ac:dyDescent="0.2">
      <c r="O43289" s="5">
        <f>P43289+Q43289</f>
        <v>0</v>
      </c>
    </row>
    <row r="43290" spans="15:15" x14ac:dyDescent="0.2">
      <c r="O43290" s="5">
        <f>P43290+Q43290</f>
        <v>0</v>
      </c>
    </row>
    <row r="43291" spans="15:15" x14ac:dyDescent="0.2">
      <c r="O43291" s="5">
        <f>P43291+Q43291</f>
        <v>0</v>
      </c>
    </row>
    <row r="43292" spans="15:15" x14ac:dyDescent="0.2">
      <c r="O43292" s="5">
        <f>P43292+Q43292</f>
        <v>0</v>
      </c>
    </row>
    <row r="43293" spans="15:15" x14ac:dyDescent="0.2">
      <c r="O43293" s="5">
        <f>P43293+Q43293</f>
        <v>0</v>
      </c>
    </row>
    <row r="43294" spans="15:15" x14ac:dyDescent="0.2">
      <c r="O43294" s="5">
        <f>P43294+Q43294</f>
        <v>0</v>
      </c>
    </row>
    <row r="43295" spans="15:15" x14ac:dyDescent="0.2">
      <c r="O43295" s="5">
        <f>P43295+Q43295</f>
        <v>0</v>
      </c>
    </row>
    <row r="43296" spans="15:15" x14ac:dyDescent="0.2">
      <c r="O43296" s="5">
        <f>P43296+Q43296</f>
        <v>0</v>
      </c>
    </row>
    <row r="43297" spans="15:15" x14ac:dyDescent="0.2">
      <c r="O43297" s="5">
        <f>P43297+Q43297</f>
        <v>0</v>
      </c>
    </row>
    <row r="43298" spans="15:15" x14ac:dyDescent="0.2">
      <c r="O43298" s="5">
        <f>P43298+Q43298</f>
        <v>0</v>
      </c>
    </row>
    <row r="43299" spans="15:15" x14ac:dyDescent="0.2">
      <c r="O43299" s="5">
        <f>P43299+Q43299</f>
        <v>0</v>
      </c>
    </row>
    <row r="43300" spans="15:15" x14ac:dyDescent="0.2">
      <c r="O43300" s="5">
        <f>P43300+Q43300</f>
        <v>0</v>
      </c>
    </row>
    <row r="43301" spans="15:15" x14ac:dyDescent="0.2">
      <c r="O43301" s="5">
        <f>P43301+Q43301</f>
        <v>0</v>
      </c>
    </row>
    <row r="43302" spans="15:15" x14ac:dyDescent="0.2">
      <c r="O43302" s="5">
        <f>P43302+Q43302</f>
        <v>0</v>
      </c>
    </row>
    <row r="43303" spans="15:15" x14ac:dyDescent="0.2">
      <c r="O43303" s="5">
        <f>P43303+Q43303</f>
        <v>0</v>
      </c>
    </row>
    <row r="43304" spans="15:15" x14ac:dyDescent="0.2">
      <c r="O43304" s="5">
        <f>P43304+Q43304</f>
        <v>0</v>
      </c>
    </row>
    <row r="43305" spans="15:15" x14ac:dyDescent="0.2">
      <c r="O43305" s="5">
        <f>P43305+Q43305</f>
        <v>0</v>
      </c>
    </row>
    <row r="43306" spans="15:15" x14ac:dyDescent="0.2">
      <c r="O43306" s="5">
        <f>P43306+Q43306</f>
        <v>0</v>
      </c>
    </row>
    <row r="43307" spans="15:15" x14ac:dyDescent="0.2">
      <c r="O43307" s="5">
        <f>P43307+Q43307</f>
        <v>0</v>
      </c>
    </row>
    <row r="43308" spans="15:15" x14ac:dyDescent="0.2">
      <c r="O43308" s="5">
        <f>P43308+Q43308</f>
        <v>0</v>
      </c>
    </row>
    <row r="43309" spans="15:15" x14ac:dyDescent="0.2">
      <c r="O43309" s="5">
        <f>P43309+Q43309</f>
        <v>0</v>
      </c>
    </row>
    <row r="43310" spans="15:15" x14ac:dyDescent="0.2">
      <c r="O43310" s="5">
        <f>P43310+Q43310</f>
        <v>0</v>
      </c>
    </row>
    <row r="43311" spans="15:15" x14ac:dyDescent="0.2">
      <c r="O43311" s="5">
        <f>P43311+Q43311</f>
        <v>0</v>
      </c>
    </row>
    <row r="43312" spans="15:15" x14ac:dyDescent="0.2">
      <c r="O43312" s="5">
        <f>P43312+Q43312</f>
        <v>0</v>
      </c>
    </row>
    <row r="43313" spans="15:15" x14ac:dyDescent="0.2">
      <c r="O43313" s="5">
        <f>P43313+Q43313</f>
        <v>0</v>
      </c>
    </row>
    <row r="43314" spans="15:15" x14ac:dyDescent="0.2">
      <c r="O43314" s="5">
        <f>P43314+Q43314</f>
        <v>0</v>
      </c>
    </row>
    <row r="43315" spans="15:15" x14ac:dyDescent="0.2">
      <c r="O43315" s="5">
        <f>P43315+Q43315</f>
        <v>0</v>
      </c>
    </row>
    <row r="43316" spans="15:15" x14ac:dyDescent="0.2">
      <c r="O43316" s="5">
        <f>P43316+Q43316</f>
        <v>0</v>
      </c>
    </row>
    <row r="43317" spans="15:15" x14ac:dyDescent="0.2">
      <c r="O43317" s="5">
        <f>P43317+Q43317</f>
        <v>0</v>
      </c>
    </row>
    <row r="43318" spans="15:15" x14ac:dyDescent="0.2">
      <c r="O43318" s="5">
        <f>P43318+Q43318</f>
        <v>0</v>
      </c>
    </row>
    <row r="43319" spans="15:15" x14ac:dyDescent="0.2">
      <c r="O43319" s="5">
        <f>P43319+Q43319</f>
        <v>0</v>
      </c>
    </row>
    <row r="43320" spans="15:15" x14ac:dyDescent="0.2">
      <c r="O43320" s="5">
        <f>P43320+Q43320</f>
        <v>0</v>
      </c>
    </row>
    <row r="43321" spans="15:15" x14ac:dyDescent="0.2">
      <c r="O43321" s="5">
        <f>P43321+Q43321</f>
        <v>0</v>
      </c>
    </row>
    <row r="43322" spans="15:15" x14ac:dyDescent="0.2">
      <c r="O43322" s="5">
        <f>P43322+Q43322</f>
        <v>0</v>
      </c>
    </row>
    <row r="43323" spans="15:15" x14ac:dyDescent="0.2">
      <c r="O43323" s="5">
        <f>P43323+Q43323</f>
        <v>0</v>
      </c>
    </row>
    <row r="43324" spans="15:15" x14ac:dyDescent="0.2">
      <c r="O43324" s="5">
        <f>P43324+Q43324</f>
        <v>0</v>
      </c>
    </row>
    <row r="43325" spans="15:15" x14ac:dyDescent="0.2">
      <c r="O43325" s="5">
        <f>P43325+Q43325</f>
        <v>0</v>
      </c>
    </row>
    <row r="43326" spans="15:15" x14ac:dyDescent="0.2">
      <c r="O43326" s="5">
        <f>P43326+Q43326</f>
        <v>0</v>
      </c>
    </row>
    <row r="43327" spans="15:15" x14ac:dyDescent="0.2">
      <c r="O43327" s="5">
        <f>P43327+Q43327</f>
        <v>0</v>
      </c>
    </row>
    <row r="43328" spans="15:15" x14ac:dyDescent="0.2">
      <c r="O43328" s="5">
        <f>P43328+Q43328</f>
        <v>0</v>
      </c>
    </row>
    <row r="43329" spans="15:15" x14ac:dyDescent="0.2">
      <c r="O43329" s="5">
        <f>P43329+Q43329</f>
        <v>0</v>
      </c>
    </row>
    <row r="43330" spans="15:15" x14ac:dyDescent="0.2">
      <c r="O43330" s="5">
        <f>P43330+Q43330</f>
        <v>0</v>
      </c>
    </row>
    <row r="43331" spans="15:15" x14ac:dyDescent="0.2">
      <c r="O43331" s="5">
        <f>P43331+Q43331</f>
        <v>0</v>
      </c>
    </row>
    <row r="43332" spans="15:15" x14ac:dyDescent="0.2">
      <c r="O43332" s="5">
        <f>P43332+Q43332</f>
        <v>0</v>
      </c>
    </row>
    <row r="43333" spans="15:15" x14ac:dyDescent="0.2">
      <c r="O43333" s="5">
        <f>P43333+Q43333</f>
        <v>0</v>
      </c>
    </row>
    <row r="43334" spans="15:15" x14ac:dyDescent="0.2">
      <c r="O43334" s="5">
        <f>P43334+Q43334</f>
        <v>0</v>
      </c>
    </row>
    <row r="43335" spans="15:15" x14ac:dyDescent="0.2">
      <c r="O43335" s="5">
        <f>P43335+Q43335</f>
        <v>0</v>
      </c>
    </row>
    <row r="43336" spans="15:15" x14ac:dyDescent="0.2">
      <c r="O43336" s="5">
        <f>P43336+Q43336</f>
        <v>0</v>
      </c>
    </row>
    <row r="43337" spans="15:15" x14ac:dyDescent="0.2">
      <c r="O43337" s="5">
        <f>P43337+Q43337</f>
        <v>0</v>
      </c>
    </row>
    <row r="43338" spans="15:15" x14ac:dyDescent="0.2">
      <c r="O43338" s="5">
        <f>P43338+Q43338</f>
        <v>0</v>
      </c>
    </row>
    <row r="43339" spans="15:15" x14ac:dyDescent="0.2">
      <c r="O43339" s="5">
        <f>P43339+Q43339</f>
        <v>0</v>
      </c>
    </row>
    <row r="43340" spans="15:15" x14ac:dyDescent="0.2">
      <c r="O43340" s="5">
        <f>P43340+Q43340</f>
        <v>0</v>
      </c>
    </row>
    <row r="43341" spans="15:15" x14ac:dyDescent="0.2">
      <c r="O43341" s="5">
        <f>P43341+Q43341</f>
        <v>0</v>
      </c>
    </row>
    <row r="43342" spans="15:15" x14ac:dyDescent="0.2">
      <c r="O43342" s="5">
        <f>P43342+Q43342</f>
        <v>0</v>
      </c>
    </row>
    <row r="43343" spans="15:15" x14ac:dyDescent="0.2">
      <c r="O43343" s="5">
        <f>P43343+Q43343</f>
        <v>0</v>
      </c>
    </row>
    <row r="43344" spans="15:15" x14ac:dyDescent="0.2">
      <c r="O43344" s="5">
        <f>P43344+Q43344</f>
        <v>0</v>
      </c>
    </row>
    <row r="43345" spans="15:15" x14ac:dyDescent="0.2">
      <c r="O43345" s="5">
        <f>P43345+Q43345</f>
        <v>0</v>
      </c>
    </row>
    <row r="43346" spans="15:15" x14ac:dyDescent="0.2">
      <c r="O43346" s="5">
        <f>P43346+Q43346</f>
        <v>0</v>
      </c>
    </row>
    <row r="43347" spans="15:15" x14ac:dyDescent="0.2">
      <c r="O43347" s="5">
        <f>P43347+Q43347</f>
        <v>0</v>
      </c>
    </row>
    <row r="43348" spans="15:15" x14ac:dyDescent="0.2">
      <c r="O43348" s="5">
        <f>P43348+Q43348</f>
        <v>0</v>
      </c>
    </row>
    <row r="43349" spans="15:15" x14ac:dyDescent="0.2">
      <c r="O43349" s="5">
        <f>P43349+Q43349</f>
        <v>0</v>
      </c>
    </row>
    <row r="43350" spans="15:15" x14ac:dyDescent="0.2">
      <c r="O43350" s="5">
        <f>P43350+Q43350</f>
        <v>0</v>
      </c>
    </row>
    <row r="43351" spans="15:15" x14ac:dyDescent="0.2">
      <c r="O43351" s="5">
        <f>P43351+Q43351</f>
        <v>0</v>
      </c>
    </row>
    <row r="43352" spans="15:15" x14ac:dyDescent="0.2">
      <c r="O43352" s="5">
        <f>P43352+Q43352</f>
        <v>0</v>
      </c>
    </row>
    <row r="43353" spans="15:15" x14ac:dyDescent="0.2">
      <c r="O43353" s="5">
        <f>P43353+Q43353</f>
        <v>0</v>
      </c>
    </row>
    <row r="43354" spans="15:15" x14ac:dyDescent="0.2">
      <c r="O43354" s="5">
        <f>P43354+Q43354</f>
        <v>0</v>
      </c>
    </row>
    <row r="43355" spans="15:15" x14ac:dyDescent="0.2">
      <c r="O43355" s="5">
        <f>P43355+Q43355</f>
        <v>0</v>
      </c>
    </row>
    <row r="43356" spans="15:15" x14ac:dyDescent="0.2">
      <c r="O43356" s="5">
        <f>P43356+Q43356</f>
        <v>0</v>
      </c>
    </row>
    <row r="43357" spans="15:15" x14ac:dyDescent="0.2">
      <c r="O43357" s="5">
        <f>P43357+Q43357</f>
        <v>0</v>
      </c>
    </row>
    <row r="43358" spans="15:15" x14ac:dyDescent="0.2">
      <c r="O43358" s="5">
        <f>P43358+Q43358</f>
        <v>0</v>
      </c>
    </row>
    <row r="43359" spans="15:15" x14ac:dyDescent="0.2">
      <c r="O43359" s="5">
        <f>P43359+Q43359</f>
        <v>0</v>
      </c>
    </row>
    <row r="43360" spans="15:15" x14ac:dyDescent="0.2">
      <c r="O43360" s="5">
        <f>P43360+Q43360</f>
        <v>0</v>
      </c>
    </row>
    <row r="43361" spans="15:15" x14ac:dyDescent="0.2">
      <c r="O43361" s="5">
        <f>P43361+Q43361</f>
        <v>0</v>
      </c>
    </row>
    <row r="43362" spans="15:15" x14ac:dyDescent="0.2">
      <c r="O43362" s="5">
        <f>P43362+Q43362</f>
        <v>0</v>
      </c>
    </row>
    <row r="43363" spans="15:15" x14ac:dyDescent="0.2">
      <c r="O43363" s="5">
        <f>P43363+Q43363</f>
        <v>0</v>
      </c>
    </row>
    <row r="43364" spans="15:15" x14ac:dyDescent="0.2">
      <c r="O43364" s="5">
        <f>P43364+Q43364</f>
        <v>0</v>
      </c>
    </row>
    <row r="43365" spans="15:15" x14ac:dyDescent="0.2">
      <c r="O43365" s="5">
        <f>P43365+Q43365</f>
        <v>0</v>
      </c>
    </row>
    <row r="43366" spans="15:15" x14ac:dyDescent="0.2">
      <c r="O43366" s="5">
        <f>P43366+Q43366</f>
        <v>0</v>
      </c>
    </row>
    <row r="43367" spans="15:15" x14ac:dyDescent="0.2">
      <c r="O43367" s="5">
        <f>P43367+Q43367</f>
        <v>0</v>
      </c>
    </row>
    <row r="43368" spans="15:15" x14ac:dyDescent="0.2">
      <c r="O43368" s="5">
        <f>P43368+Q43368</f>
        <v>0</v>
      </c>
    </row>
    <row r="43369" spans="15:15" x14ac:dyDescent="0.2">
      <c r="O43369" s="5">
        <f>P43369+Q43369</f>
        <v>0</v>
      </c>
    </row>
    <row r="43370" spans="15:15" x14ac:dyDescent="0.2">
      <c r="O43370" s="5">
        <f>P43370+Q43370</f>
        <v>0</v>
      </c>
    </row>
    <row r="43371" spans="15:15" x14ac:dyDescent="0.2">
      <c r="O43371" s="5">
        <f>P43371+Q43371</f>
        <v>0</v>
      </c>
    </row>
    <row r="43372" spans="15:15" x14ac:dyDescent="0.2">
      <c r="O43372" s="5">
        <f>P43372+Q43372</f>
        <v>0</v>
      </c>
    </row>
    <row r="43373" spans="15:15" x14ac:dyDescent="0.2">
      <c r="O43373" s="5">
        <f>P43373+Q43373</f>
        <v>0</v>
      </c>
    </row>
    <row r="43374" spans="15:15" x14ac:dyDescent="0.2">
      <c r="O43374" s="5">
        <f>P43374+Q43374</f>
        <v>0</v>
      </c>
    </row>
    <row r="43375" spans="15:15" x14ac:dyDescent="0.2">
      <c r="O43375" s="5">
        <f>P43375+Q43375</f>
        <v>0</v>
      </c>
    </row>
    <row r="43376" spans="15:15" x14ac:dyDescent="0.2">
      <c r="O43376" s="5">
        <f>P43376+Q43376</f>
        <v>0</v>
      </c>
    </row>
    <row r="43377" spans="15:15" x14ac:dyDescent="0.2">
      <c r="O43377" s="5">
        <f>P43377+Q43377</f>
        <v>0</v>
      </c>
    </row>
    <row r="43378" spans="15:15" x14ac:dyDescent="0.2">
      <c r="O43378" s="5">
        <f>P43378+Q43378</f>
        <v>0</v>
      </c>
    </row>
    <row r="43379" spans="15:15" x14ac:dyDescent="0.2">
      <c r="O43379" s="5">
        <f>P43379+Q43379</f>
        <v>0</v>
      </c>
    </row>
    <row r="43380" spans="15:15" x14ac:dyDescent="0.2">
      <c r="O43380" s="5">
        <f>P43380+Q43380</f>
        <v>0</v>
      </c>
    </row>
    <row r="43381" spans="15:15" x14ac:dyDescent="0.2">
      <c r="O43381" s="5">
        <f>P43381+Q43381</f>
        <v>0</v>
      </c>
    </row>
    <row r="43382" spans="15:15" x14ac:dyDescent="0.2">
      <c r="O43382" s="5">
        <f>P43382+Q43382</f>
        <v>0</v>
      </c>
    </row>
    <row r="43383" spans="15:15" x14ac:dyDescent="0.2">
      <c r="O43383" s="5">
        <f>P43383+Q43383</f>
        <v>0</v>
      </c>
    </row>
    <row r="43384" spans="15:15" x14ac:dyDescent="0.2">
      <c r="O43384" s="5">
        <f>P43384+Q43384</f>
        <v>0</v>
      </c>
    </row>
    <row r="43385" spans="15:15" x14ac:dyDescent="0.2">
      <c r="O43385" s="5">
        <f>P43385+Q43385</f>
        <v>0</v>
      </c>
    </row>
    <row r="43386" spans="15:15" x14ac:dyDescent="0.2">
      <c r="O43386" s="5">
        <f>P43386+Q43386</f>
        <v>0</v>
      </c>
    </row>
    <row r="43387" spans="15:15" x14ac:dyDescent="0.2">
      <c r="O43387" s="5">
        <f>P43387+Q43387</f>
        <v>0</v>
      </c>
    </row>
    <row r="43388" spans="15:15" x14ac:dyDescent="0.2">
      <c r="O43388" s="5">
        <f>P43388+Q43388</f>
        <v>0</v>
      </c>
    </row>
    <row r="43389" spans="15:15" x14ac:dyDescent="0.2">
      <c r="O43389" s="5">
        <f>P43389+Q43389</f>
        <v>0</v>
      </c>
    </row>
    <row r="43390" spans="15:15" x14ac:dyDescent="0.2">
      <c r="O43390" s="5">
        <f>P43390+Q43390</f>
        <v>0</v>
      </c>
    </row>
    <row r="43391" spans="15:15" x14ac:dyDescent="0.2">
      <c r="O43391" s="5">
        <f>P43391+Q43391</f>
        <v>0</v>
      </c>
    </row>
    <row r="43392" spans="15:15" x14ac:dyDescent="0.2">
      <c r="O43392" s="5">
        <f>P43392+Q43392</f>
        <v>0</v>
      </c>
    </row>
    <row r="43393" spans="15:15" x14ac:dyDescent="0.2">
      <c r="O43393" s="5">
        <f>P43393+Q43393</f>
        <v>0</v>
      </c>
    </row>
    <row r="43394" spans="15:15" x14ac:dyDescent="0.2">
      <c r="O43394" s="5">
        <f>P43394+Q43394</f>
        <v>0</v>
      </c>
    </row>
    <row r="43395" spans="15:15" x14ac:dyDescent="0.2">
      <c r="O43395" s="5">
        <f>P43395+Q43395</f>
        <v>0</v>
      </c>
    </row>
    <row r="43396" spans="15:15" x14ac:dyDescent="0.2">
      <c r="O43396" s="5">
        <f>P43396+Q43396</f>
        <v>0</v>
      </c>
    </row>
    <row r="43397" spans="15:15" x14ac:dyDescent="0.2">
      <c r="O43397" s="5">
        <f>P43397+Q43397</f>
        <v>0</v>
      </c>
    </row>
    <row r="43398" spans="15:15" x14ac:dyDescent="0.2">
      <c r="O43398" s="5">
        <f>P43398+Q43398</f>
        <v>0</v>
      </c>
    </row>
    <row r="43399" spans="15:15" x14ac:dyDescent="0.2">
      <c r="O43399" s="5">
        <f>P43399+Q43399</f>
        <v>0</v>
      </c>
    </row>
    <row r="43400" spans="15:15" x14ac:dyDescent="0.2">
      <c r="O43400" s="5">
        <f>P43400+Q43400</f>
        <v>0</v>
      </c>
    </row>
    <row r="43401" spans="15:15" x14ac:dyDescent="0.2">
      <c r="O43401" s="5">
        <f>P43401+Q43401</f>
        <v>0</v>
      </c>
    </row>
    <row r="43402" spans="15:15" x14ac:dyDescent="0.2">
      <c r="O43402" s="5">
        <f>P43402+Q43402</f>
        <v>0</v>
      </c>
    </row>
    <row r="43403" spans="15:15" x14ac:dyDescent="0.2">
      <c r="O43403" s="5">
        <f>P43403+Q43403</f>
        <v>0</v>
      </c>
    </row>
    <row r="43404" spans="15:15" x14ac:dyDescent="0.2">
      <c r="O43404" s="5">
        <f>P43404+Q43404</f>
        <v>0</v>
      </c>
    </row>
    <row r="43405" spans="15:15" x14ac:dyDescent="0.2">
      <c r="O43405" s="5">
        <f>P43405+Q43405</f>
        <v>0</v>
      </c>
    </row>
    <row r="43406" spans="15:15" x14ac:dyDescent="0.2">
      <c r="O43406" s="5">
        <f>P43406+Q43406</f>
        <v>0</v>
      </c>
    </row>
    <row r="43407" spans="15:15" x14ac:dyDescent="0.2">
      <c r="O43407" s="5">
        <f>P43407+Q43407</f>
        <v>0</v>
      </c>
    </row>
    <row r="43408" spans="15:15" x14ac:dyDescent="0.2">
      <c r="O43408" s="5">
        <f>P43408+Q43408</f>
        <v>0</v>
      </c>
    </row>
    <row r="43409" spans="15:15" x14ac:dyDescent="0.2">
      <c r="O43409" s="5">
        <f>P43409+Q43409</f>
        <v>0</v>
      </c>
    </row>
    <row r="43410" spans="15:15" x14ac:dyDescent="0.2">
      <c r="O43410" s="5">
        <f>P43410+Q43410</f>
        <v>0</v>
      </c>
    </row>
    <row r="43411" spans="15:15" x14ac:dyDescent="0.2">
      <c r="O43411" s="5">
        <f>P43411+Q43411</f>
        <v>0</v>
      </c>
    </row>
    <row r="43412" spans="15:15" x14ac:dyDescent="0.2">
      <c r="O43412" s="5">
        <f>P43412+Q43412</f>
        <v>0</v>
      </c>
    </row>
    <row r="43413" spans="15:15" x14ac:dyDescent="0.2">
      <c r="O43413" s="5">
        <f>P43413+Q43413</f>
        <v>0</v>
      </c>
    </row>
    <row r="43414" spans="15:15" x14ac:dyDescent="0.2">
      <c r="O43414" s="5">
        <f>P43414+Q43414</f>
        <v>0</v>
      </c>
    </row>
    <row r="43415" spans="15:15" x14ac:dyDescent="0.2">
      <c r="O43415" s="5">
        <f>P43415+Q43415</f>
        <v>0</v>
      </c>
    </row>
    <row r="43416" spans="15:15" x14ac:dyDescent="0.2">
      <c r="O43416" s="5">
        <f>P43416+Q43416</f>
        <v>0</v>
      </c>
    </row>
    <row r="43417" spans="15:15" x14ac:dyDescent="0.2">
      <c r="O43417" s="5">
        <f>P43417+Q43417</f>
        <v>0</v>
      </c>
    </row>
    <row r="43418" spans="15:15" x14ac:dyDescent="0.2">
      <c r="O43418" s="5">
        <f>P43418+Q43418</f>
        <v>0</v>
      </c>
    </row>
    <row r="43419" spans="15:15" x14ac:dyDescent="0.2">
      <c r="O43419" s="5">
        <f>P43419+Q43419</f>
        <v>0</v>
      </c>
    </row>
    <row r="43420" spans="15:15" x14ac:dyDescent="0.2">
      <c r="O43420" s="5">
        <f>P43420+Q43420</f>
        <v>0</v>
      </c>
    </row>
    <row r="43421" spans="15:15" x14ac:dyDescent="0.2">
      <c r="O43421" s="5">
        <f>P43421+Q43421</f>
        <v>0</v>
      </c>
    </row>
    <row r="43422" spans="15:15" x14ac:dyDescent="0.2">
      <c r="O43422" s="5">
        <f>P43422+Q43422</f>
        <v>0</v>
      </c>
    </row>
    <row r="43423" spans="15:15" x14ac:dyDescent="0.2">
      <c r="O43423" s="5">
        <f>P43423+Q43423</f>
        <v>0</v>
      </c>
    </row>
    <row r="43424" spans="15:15" x14ac:dyDescent="0.2">
      <c r="O43424" s="5">
        <f>P43424+Q43424</f>
        <v>0</v>
      </c>
    </row>
    <row r="43425" spans="15:15" x14ac:dyDescent="0.2">
      <c r="O43425" s="5">
        <f>P43425+Q43425</f>
        <v>0</v>
      </c>
    </row>
    <row r="43426" spans="15:15" x14ac:dyDescent="0.2">
      <c r="O43426" s="5">
        <f>P43426+Q43426</f>
        <v>0</v>
      </c>
    </row>
    <row r="43427" spans="15:15" x14ac:dyDescent="0.2">
      <c r="O43427" s="5">
        <f>P43427+Q43427</f>
        <v>0</v>
      </c>
    </row>
    <row r="43428" spans="15:15" x14ac:dyDescent="0.2">
      <c r="O43428" s="5">
        <f>P43428+Q43428</f>
        <v>0</v>
      </c>
    </row>
    <row r="43429" spans="15:15" x14ac:dyDescent="0.2">
      <c r="O43429" s="5">
        <f>P43429+Q43429</f>
        <v>0</v>
      </c>
    </row>
    <row r="43430" spans="15:15" x14ac:dyDescent="0.2">
      <c r="O43430" s="5">
        <f>P43430+Q43430</f>
        <v>0</v>
      </c>
    </row>
    <row r="43431" spans="15:15" x14ac:dyDescent="0.2">
      <c r="O43431" s="5">
        <f>P43431+Q43431</f>
        <v>0</v>
      </c>
    </row>
    <row r="43432" spans="15:15" x14ac:dyDescent="0.2">
      <c r="O43432" s="5">
        <f>P43432+Q43432</f>
        <v>0</v>
      </c>
    </row>
    <row r="43433" spans="15:15" x14ac:dyDescent="0.2">
      <c r="O43433" s="5">
        <f>P43433+Q43433</f>
        <v>0</v>
      </c>
    </row>
    <row r="43434" spans="15:15" x14ac:dyDescent="0.2">
      <c r="O43434" s="5">
        <f>P43434+Q43434</f>
        <v>0</v>
      </c>
    </row>
    <row r="43435" spans="15:15" x14ac:dyDescent="0.2">
      <c r="O43435" s="5">
        <f>P43435+Q43435</f>
        <v>0</v>
      </c>
    </row>
    <row r="43436" spans="15:15" x14ac:dyDescent="0.2">
      <c r="O43436" s="5">
        <f>P43436+Q43436</f>
        <v>0</v>
      </c>
    </row>
    <row r="43437" spans="15:15" x14ac:dyDescent="0.2">
      <c r="O43437" s="5">
        <f>P43437+Q43437</f>
        <v>0</v>
      </c>
    </row>
    <row r="43438" spans="15:15" x14ac:dyDescent="0.2">
      <c r="O43438" s="5">
        <f>P43438+Q43438</f>
        <v>0</v>
      </c>
    </row>
    <row r="43439" spans="15:15" x14ac:dyDescent="0.2">
      <c r="O43439" s="5">
        <f>P43439+Q43439</f>
        <v>0</v>
      </c>
    </row>
    <row r="43440" spans="15:15" x14ac:dyDescent="0.2">
      <c r="O43440" s="5">
        <f>P43440+Q43440</f>
        <v>0</v>
      </c>
    </row>
    <row r="43441" spans="15:15" x14ac:dyDescent="0.2">
      <c r="O43441" s="5">
        <f>P43441+Q43441</f>
        <v>0</v>
      </c>
    </row>
    <row r="43442" spans="15:15" x14ac:dyDescent="0.2">
      <c r="O43442" s="5">
        <f>P43442+Q43442</f>
        <v>0</v>
      </c>
    </row>
    <row r="43443" spans="15:15" x14ac:dyDescent="0.2">
      <c r="O43443" s="5">
        <f>P43443+Q43443</f>
        <v>0</v>
      </c>
    </row>
    <row r="43444" spans="15:15" x14ac:dyDescent="0.2">
      <c r="O43444" s="5">
        <f>P43444+Q43444</f>
        <v>0</v>
      </c>
    </row>
    <row r="43445" spans="15:15" x14ac:dyDescent="0.2">
      <c r="O43445" s="5">
        <f>P43445+Q43445</f>
        <v>0</v>
      </c>
    </row>
    <row r="43446" spans="15:15" x14ac:dyDescent="0.2">
      <c r="O43446" s="5">
        <f>P43446+Q43446</f>
        <v>0</v>
      </c>
    </row>
    <row r="43447" spans="15:15" x14ac:dyDescent="0.2">
      <c r="O43447" s="5">
        <f>P43447+Q43447</f>
        <v>0</v>
      </c>
    </row>
    <row r="43448" spans="15:15" x14ac:dyDescent="0.2">
      <c r="O43448" s="5">
        <f>P43448+Q43448</f>
        <v>0</v>
      </c>
    </row>
    <row r="43449" spans="15:15" x14ac:dyDescent="0.2">
      <c r="O43449" s="5">
        <f>P43449+Q43449</f>
        <v>0</v>
      </c>
    </row>
    <row r="43450" spans="15:15" x14ac:dyDescent="0.2">
      <c r="O43450" s="5">
        <f>P43450+Q43450</f>
        <v>0</v>
      </c>
    </row>
    <row r="43451" spans="15:15" x14ac:dyDescent="0.2">
      <c r="O43451" s="5">
        <f>P43451+Q43451</f>
        <v>0</v>
      </c>
    </row>
    <row r="43452" spans="15:15" x14ac:dyDescent="0.2">
      <c r="O43452" s="5">
        <f>P43452+Q43452</f>
        <v>0</v>
      </c>
    </row>
    <row r="43453" spans="15:15" x14ac:dyDescent="0.2">
      <c r="O43453" s="5">
        <f>P43453+Q43453</f>
        <v>0</v>
      </c>
    </row>
    <row r="43454" spans="15:15" x14ac:dyDescent="0.2">
      <c r="O43454" s="5">
        <f>P43454+Q43454</f>
        <v>0</v>
      </c>
    </row>
    <row r="43455" spans="15:15" x14ac:dyDescent="0.2">
      <c r="O43455" s="5">
        <f>P43455+Q43455</f>
        <v>0</v>
      </c>
    </row>
    <row r="43456" spans="15:15" x14ac:dyDescent="0.2">
      <c r="O43456" s="5">
        <f>P43456+Q43456</f>
        <v>0</v>
      </c>
    </row>
    <row r="43457" spans="15:15" x14ac:dyDescent="0.2">
      <c r="O43457" s="5">
        <f>P43457+Q43457</f>
        <v>0</v>
      </c>
    </row>
    <row r="43458" spans="15:15" x14ac:dyDescent="0.2">
      <c r="O43458" s="5">
        <f>P43458+Q43458</f>
        <v>0</v>
      </c>
    </row>
    <row r="43459" spans="15:15" x14ac:dyDescent="0.2">
      <c r="O43459" s="5">
        <f>P43459+Q43459</f>
        <v>0</v>
      </c>
    </row>
    <row r="43460" spans="15:15" x14ac:dyDescent="0.2">
      <c r="O43460" s="5">
        <f>P43460+Q43460</f>
        <v>0</v>
      </c>
    </row>
    <row r="43461" spans="15:15" x14ac:dyDescent="0.2">
      <c r="O43461" s="5">
        <f>P43461+Q43461</f>
        <v>0</v>
      </c>
    </row>
    <row r="43462" spans="15:15" x14ac:dyDescent="0.2">
      <c r="O43462" s="5">
        <f>P43462+Q43462</f>
        <v>0</v>
      </c>
    </row>
    <row r="43463" spans="15:15" x14ac:dyDescent="0.2">
      <c r="O43463" s="5">
        <f>P43463+Q43463</f>
        <v>0</v>
      </c>
    </row>
    <row r="43464" spans="15:15" x14ac:dyDescent="0.2">
      <c r="O43464" s="5">
        <f>P43464+Q43464</f>
        <v>0</v>
      </c>
    </row>
    <row r="43465" spans="15:15" x14ac:dyDescent="0.2">
      <c r="O43465" s="5">
        <f>P43465+Q43465</f>
        <v>0</v>
      </c>
    </row>
    <row r="43466" spans="15:15" x14ac:dyDescent="0.2">
      <c r="O43466" s="5">
        <f>P43466+Q43466</f>
        <v>0</v>
      </c>
    </row>
    <row r="43467" spans="15:15" x14ac:dyDescent="0.2">
      <c r="O43467" s="5">
        <f>P43467+Q43467</f>
        <v>0</v>
      </c>
    </row>
    <row r="43468" spans="15:15" x14ac:dyDescent="0.2">
      <c r="O43468" s="5">
        <f>P43468+Q43468</f>
        <v>0</v>
      </c>
    </row>
    <row r="43469" spans="15:15" x14ac:dyDescent="0.2">
      <c r="O43469" s="5">
        <f>P43469+Q43469</f>
        <v>0</v>
      </c>
    </row>
    <row r="43470" spans="15:15" x14ac:dyDescent="0.2">
      <c r="O43470" s="5">
        <f>P43470+Q43470</f>
        <v>0</v>
      </c>
    </row>
    <row r="43471" spans="15:15" x14ac:dyDescent="0.2">
      <c r="O43471" s="5">
        <f>P43471+Q43471</f>
        <v>0</v>
      </c>
    </row>
    <row r="43472" spans="15:15" x14ac:dyDescent="0.2">
      <c r="O43472" s="5">
        <f>P43472+Q43472</f>
        <v>0</v>
      </c>
    </row>
    <row r="43473" spans="15:15" x14ac:dyDescent="0.2">
      <c r="O43473" s="5">
        <f>P43473+Q43473</f>
        <v>0</v>
      </c>
    </row>
    <row r="43474" spans="15:15" x14ac:dyDescent="0.2">
      <c r="O43474" s="5">
        <f>P43474+Q43474</f>
        <v>0</v>
      </c>
    </row>
    <row r="43475" spans="15:15" x14ac:dyDescent="0.2">
      <c r="O43475" s="5">
        <f>P43475+Q43475</f>
        <v>0</v>
      </c>
    </row>
    <row r="43476" spans="15:15" x14ac:dyDescent="0.2">
      <c r="O43476" s="5">
        <f>P43476+Q43476</f>
        <v>0</v>
      </c>
    </row>
    <row r="43477" spans="15:15" x14ac:dyDescent="0.2">
      <c r="O43477" s="5">
        <f>P43477+Q43477</f>
        <v>0</v>
      </c>
    </row>
    <row r="43478" spans="15:15" x14ac:dyDescent="0.2">
      <c r="O43478" s="5">
        <f>P43478+Q43478</f>
        <v>0</v>
      </c>
    </row>
    <row r="43479" spans="15:15" x14ac:dyDescent="0.2">
      <c r="O43479" s="5">
        <f>P43479+Q43479</f>
        <v>0</v>
      </c>
    </row>
    <row r="43480" spans="15:15" x14ac:dyDescent="0.2">
      <c r="O43480" s="5">
        <f>P43480+Q43480</f>
        <v>0</v>
      </c>
    </row>
    <row r="43481" spans="15:15" x14ac:dyDescent="0.2">
      <c r="O43481" s="5">
        <f>P43481+Q43481</f>
        <v>0</v>
      </c>
    </row>
    <row r="43482" spans="15:15" x14ac:dyDescent="0.2">
      <c r="O43482" s="5">
        <f>P43482+Q43482</f>
        <v>0</v>
      </c>
    </row>
    <row r="43483" spans="15:15" x14ac:dyDescent="0.2">
      <c r="O43483" s="5">
        <f>P43483+Q43483</f>
        <v>0</v>
      </c>
    </row>
    <row r="43484" spans="15:15" x14ac:dyDescent="0.2">
      <c r="O43484" s="5">
        <f>P43484+Q43484</f>
        <v>0</v>
      </c>
    </row>
    <row r="43485" spans="15:15" x14ac:dyDescent="0.2">
      <c r="O43485" s="5">
        <f>P43485+Q43485</f>
        <v>0</v>
      </c>
    </row>
    <row r="43486" spans="15:15" x14ac:dyDescent="0.2">
      <c r="O43486" s="5">
        <f>P43486+Q43486</f>
        <v>0</v>
      </c>
    </row>
    <row r="43487" spans="15:15" x14ac:dyDescent="0.2">
      <c r="O43487" s="5">
        <f>P43487+Q43487</f>
        <v>0</v>
      </c>
    </row>
    <row r="43488" spans="15:15" x14ac:dyDescent="0.2">
      <c r="O43488" s="5">
        <f>P43488+Q43488</f>
        <v>0</v>
      </c>
    </row>
    <row r="43489" spans="15:15" x14ac:dyDescent="0.2">
      <c r="O43489" s="5">
        <f>P43489+Q43489</f>
        <v>0</v>
      </c>
    </row>
    <row r="43490" spans="15:15" x14ac:dyDescent="0.2">
      <c r="O43490" s="5">
        <f>P43490+Q43490</f>
        <v>0</v>
      </c>
    </row>
    <row r="43491" spans="15:15" x14ac:dyDescent="0.2">
      <c r="O43491" s="5">
        <f>P43491+Q43491</f>
        <v>0</v>
      </c>
    </row>
    <row r="43492" spans="15:15" x14ac:dyDescent="0.2">
      <c r="O43492" s="5">
        <f>P43492+Q43492</f>
        <v>0</v>
      </c>
    </row>
    <row r="43493" spans="15:15" x14ac:dyDescent="0.2">
      <c r="O43493" s="5">
        <f>P43493+Q43493</f>
        <v>0</v>
      </c>
    </row>
    <row r="43494" spans="15:15" x14ac:dyDescent="0.2">
      <c r="O43494" s="5">
        <f>P43494+Q43494</f>
        <v>0</v>
      </c>
    </row>
    <row r="43495" spans="15:15" x14ac:dyDescent="0.2">
      <c r="O43495" s="5">
        <f>P43495+Q43495</f>
        <v>0</v>
      </c>
    </row>
    <row r="43496" spans="15:15" x14ac:dyDescent="0.2">
      <c r="O43496" s="5">
        <f>P43496+Q43496</f>
        <v>0</v>
      </c>
    </row>
    <row r="43497" spans="15:15" x14ac:dyDescent="0.2">
      <c r="O43497" s="5">
        <f>P43497+Q43497</f>
        <v>0</v>
      </c>
    </row>
    <row r="43498" spans="15:15" x14ac:dyDescent="0.2">
      <c r="O43498" s="5">
        <f>P43498+Q43498</f>
        <v>0</v>
      </c>
    </row>
    <row r="43499" spans="15:15" x14ac:dyDescent="0.2">
      <c r="O43499" s="5">
        <f>P43499+Q43499</f>
        <v>0</v>
      </c>
    </row>
    <row r="43500" spans="15:15" x14ac:dyDescent="0.2">
      <c r="O43500" s="5">
        <f>P43500+Q43500</f>
        <v>0</v>
      </c>
    </row>
    <row r="43501" spans="15:15" x14ac:dyDescent="0.2">
      <c r="O43501" s="5">
        <f>P43501+Q43501</f>
        <v>0</v>
      </c>
    </row>
    <row r="43502" spans="15:15" x14ac:dyDescent="0.2">
      <c r="O43502" s="5">
        <f>P43502+Q43502</f>
        <v>0</v>
      </c>
    </row>
    <row r="43503" spans="15:15" x14ac:dyDescent="0.2">
      <c r="O43503" s="5">
        <f>P43503+Q43503</f>
        <v>0</v>
      </c>
    </row>
    <row r="43504" spans="15:15" x14ac:dyDescent="0.2">
      <c r="O43504" s="5">
        <f>P43504+Q43504</f>
        <v>0</v>
      </c>
    </row>
    <row r="43505" spans="15:15" x14ac:dyDescent="0.2">
      <c r="O43505" s="5">
        <f>P43505+Q43505</f>
        <v>0</v>
      </c>
    </row>
    <row r="43506" spans="15:15" x14ac:dyDescent="0.2">
      <c r="O43506" s="5">
        <f>P43506+Q43506</f>
        <v>0</v>
      </c>
    </row>
    <row r="43507" spans="15:15" x14ac:dyDescent="0.2">
      <c r="O43507" s="5">
        <f>P43507+Q43507</f>
        <v>0</v>
      </c>
    </row>
    <row r="43508" spans="15:15" x14ac:dyDescent="0.2">
      <c r="O43508" s="5">
        <f>P43508+Q43508</f>
        <v>0</v>
      </c>
    </row>
    <row r="43509" spans="15:15" x14ac:dyDescent="0.2">
      <c r="O43509" s="5">
        <f>P43509+Q43509</f>
        <v>0</v>
      </c>
    </row>
    <row r="43510" spans="15:15" x14ac:dyDescent="0.2">
      <c r="O43510" s="5">
        <f>P43510+Q43510</f>
        <v>0</v>
      </c>
    </row>
    <row r="43511" spans="15:15" x14ac:dyDescent="0.2">
      <c r="O43511" s="5">
        <f>P43511+Q43511</f>
        <v>0</v>
      </c>
    </row>
    <row r="43512" spans="15:15" x14ac:dyDescent="0.2">
      <c r="O43512" s="5">
        <f>P43512+Q43512</f>
        <v>0</v>
      </c>
    </row>
    <row r="43513" spans="15:15" x14ac:dyDescent="0.2">
      <c r="O43513" s="5">
        <f>P43513+Q43513</f>
        <v>0</v>
      </c>
    </row>
    <row r="43514" spans="15:15" x14ac:dyDescent="0.2">
      <c r="O43514" s="5">
        <f>P43514+Q43514</f>
        <v>0</v>
      </c>
    </row>
    <row r="43515" spans="15:15" x14ac:dyDescent="0.2">
      <c r="O43515" s="5">
        <f>P43515+Q43515</f>
        <v>0</v>
      </c>
    </row>
    <row r="43516" spans="15:15" x14ac:dyDescent="0.2">
      <c r="O43516" s="5">
        <f>P43516+Q43516</f>
        <v>0</v>
      </c>
    </row>
    <row r="43517" spans="15:15" x14ac:dyDescent="0.2">
      <c r="O43517" s="5">
        <f>P43517+Q43517</f>
        <v>0</v>
      </c>
    </row>
    <row r="43518" spans="15:15" x14ac:dyDescent="0.2">
      <c r="O43518" s="5">
        <f>P43518+Q43518</f>
        <v>0</v>
      </c>
    </row>
    <row r="43519" spans="15:15" x14ac:dyDescent="0.2">
      <c r="O43519" s="5">
        <f>P43519+Q43519</f>
        <v>0</v>
      </c>
    </row>
    <row r="43520" spans="15:15" x14ac:dyDescent="0.2">
      <c r="O43520" s="5">
        <f>P43520+Q43520</f>
        <v>0</v>
      </c>
    </row>
    <row r="43521" spans="15:15" x14ac:dyDescent="0.2">
      <c r="O43521" s="5">
        <f>P43521+Q43521</f>
        <v>0</v>
      </c>
    </row>
    <row r="43522" spans="15:15" x14ac:dyDescent="0.2">
      <c r="O43522" s="5">
        <f>P43522+Q43522</f>
        <v>0</v>
      </c>
    </row>
    <row r="43523" spans="15:15" x14ac:dyDescent="0.2">
      <c r="O43523" s="5">
        <f>P43523+Q43523</f>
        <v>0</v>
      </c>
    </row>
    <row r="43524" spans="15:15" x14ac:dyDescent="0.2">
      <c r="O43524" s="5">
        <f>P43524+Q43524</f>
        <v>0</v>
      </c>
    </row>
    <row r="43525" spans="15:15" x14ac:dyDescent="0.2">
      <c r="O43525" s="5">
        <f>P43525+Q43525</f>
        <v>0</v>
      </c>
    </row>
    <row r="43526" spans="15:15" x14ac:dyDescent="0.2">
      <c r="O43526" s="5">
        <f>P43526+Q43526</f>
        <v>0</v>
      </c>
    </row>
    <row r="43527" spans="15:15" x14ac:dyDescent="0.2">
      <c r="O43527" s="5">
        <f>P43527+Q43527</f>
        <v>0</v>
      </c>
    </row>
    <row r="43528" spans="15:15" x14ac:dyDescent="0.2">
      <c r="O43528" s="5">
        <f>P43528+Q43528</f>
        <v>0</v>
      </c>
    </row>
    <row r="43529" spans="15:15" x14ac:dyDescent="0.2">
      <c r="O43529" s="5">
        <f>P43529+Q43529</f>
        <v>0</v>
      </c>
    </row>
    <row r="43530" spans="15:15" x14ac:dyDescent="0.2">
      <c r="O43530" s="5">
        <f>P43530+Q43530</f>
        <v>0</v>
      </c>
    </row>
    <row r="43531" spans="15:15" x14ac:dyDescent="0.2">
      <c r="O43531" s="5">
        <f>P43531+Q43531</f>
        <v>0</v>
      </c>
    </row>
    <row r="43532" spans="15:15" x14ac:dyDescent="0.2">
      <c r="O43532" s="5">
        <f>P43532+Q43532</f>
        <v>0</v>
      </c>
    </row>
    <row r="43533" spans="15:15" x14ac:dyDescent="0.2">
      <c r="O43533" s="5">
        <f>P43533+Q43533</f>
        <v>0</v>
      </c>
    </row>
    <row r="43534" spans="15:15" x14ac:dyDescent="0.2">
      <c r="O43534" s="5">
        <f>P43534+Q43534</f>
        <v>0</v>
      </c>
    </row>
    <row r="43535" spans="15:15" x14ac:dyDescent="0.2">
      <c r="O43535" s="5">
        <f>P43535+Q43535</f>
        <v>0</v>
      </c>
    </row>
    <row r="43536" spans="15:15" x14ac:dyDescent="0.2">
      <c r="O43536" s="5">
        <f>P43536+Q43536</f>
        <v>0</v>
      </c>
    </row>
    <row r="43537" spans="15:15" x14ac:dyDescent="0.2">
      <c r="O43537" s="5">
        <f>P43537+Q43537</f>
        <v>0</v>
      </c>
    </row>
    <row r="43538" spans="15:15" x14ac:dyDescent="0.2">
      <c r="O43538" s="5">
        <f>P43538+Q43538</f>
        <v>0</v>
      </c>
    </row>
    <row r="43539" spans="15:15" x14ac:dyDescent="0.2">
      <c r="O43539" s="5">
        <f>P43539+Q43539</f>
        <v>0</v>
      </c>
    </row>
    <row r="43540" spans="15:15" x14ac:dyDescent="0.2">
      <c r="O43540" s="5">
        <f>P43540+Q43540</f>
        <v>0</v>
      </c>
    </row>
    <row r="43541" spans="15:15" x14ac:dyDescent="0.2">
      <c r="O43541" s="5">
        <f>P43541+Q43541</f>
        <v>0</v>
      </c>
    </row>
    <row r="43542" spans="15:15" x14ac:dyDescent="0.2">
      <c r="O43542" s="5">
        <f>P43542+Q43542</f>
        <v>0</v>
      </c>
    </row>
    <row r="43543" spans="15:15" x14ac:dyDescent="0.2">
      <c r="O43543" s="5">
        <f>P43543+Q43543</f>
        <v>0</v>
      </c>
    </row>
    <row r="43544" spans="15:15" x14ac:dyDescent="0.2">
      <c r="O43544" s="5">
        <f>P43544+Q43544</f>
        <v>0</v>
      </c>
    </row>
    <row r="43545" spans="15:15" x14ac:dyDescent="0.2">
      <c r="O43545" s="5">
        <f>P43545+Q43545</f>
        <v>0</v>
      </c>
    </row>
    <row r="43546" spans="15:15" x14ac:dyDescent="0.2">
      <c r="O43546" s="5">
        <f>P43546+Q43546</f>
        <v>0</v>
      </c>
    </row>
    <row r="43547" spans="15:15" x14ac:dyDescent="0.2">
      <c r="O43547" s="5">
        <f>P43547+Q43547</f>
        <v>0</v>
      </c>
    </row>
    <row r="43548" spans="15:15" x14ac:dyDescent="0.2">
      <c r="O43548" s="5">
        <f>P43548+Q43548</f>
        <v>0</v>
      </c>
    </row>
    <row r="43549" spans="15:15" x14ac:dyDescent="0.2">
      <c r="O43549" s="5">
        <f>P43549+Q43549</f>
        <v>0</v>
      </c>
    </row>
    <row r="43550" spans="15:15" x14ac:dyDescent="0.2">
      <c r="O43550" s="5">
        <f>P43550+Q43550</f>
        <v>0</v>
      </c>
    </row>
    <row r="43551" spans="15:15" x14ac:dyDescent="0.2">
      <c r="O43551" s="5">
        <f>P43551+Q43551</f>
        <v>0</v>
      </c>
    </row>
    <row r="43552" spans="15:15" x14ac:dyDescent="0.2">
      <c r="O43552" s="5">
        <f>P43552+Q43552</f>
        <v>0</v>
      </c>
    </row>
    <row r="43553" spans="15:15" x14ac:dyDescent="0.2">
      <c r="O43553" s="5">
        <f>P43553+Q43553</f>
        <v>0</v>
      </c>
    </row>
    <row r="43554" spans="15:15" x14ac:dyDescent="0.2">
      <c r="O43554" s="5">
        <f>P43554+Q43554</f>
        <v>0</v>
      </c>
    </row>
    <row r="43555" spans="15:15" x14ac:dyDescent="0.2">
      <c r="O43555" s="5">
        <f>P43555+Q43555</f>
        <v>0</v>
      </c>
    </row>
    <row r="43556" spans="15:15" x14ac:dyDescent="0.2">
      <c r="O43556" s="5">
        <f>P43556+Q43556</f>
        <v>0</v>
      </c>
    </row>
    <row r="43557" spans="15:15" x14ac:dyDescent="0.2">
      <c r="O43557" s="5">
        <f>P43557+Q43557</f>
        <v>0</v>
      </c>
    </row>
    <row r="43558" spans="15:15" x14ac:dyDescent="0.2">
      <c r="O43558" s="5">
        <f>P43558+Q43558</f>
        <v>0</v>
      </c>
    </row>
    <row r="43559" spans="15:15" x14ac:dyDescent="0.2">
      <c r="O43559" s="5">
        <f>P43559+Q43559</f>
        <v>0</v>
      </c>
    </row>
    <row r="43560" spans="15:15" x14ac:dyDescent="0.2">
      <c r="O43560" s="5">
        <f>P43560+Q43560</f>
        <v>0</v>
      </c>
    </row>
    <row r="43561" spans="15:15" x14ac:dyDescent="0.2">
      <c r="O43561" s="5">
        <f>P43561+Q43561</f>
        <v>0</v>
      </c>
    </row>
    <row r="43562" spans="15:15" x14ac:dyDescent="0.2">
      <c r="O43562" s="5">
        <f>P43562+Q43562</f>
        <v>0</v>
      </c>
    </row>
    <row r="43563" spans="15:15" x14ac:dyDescent="0.2">
      <c r="O43563" s="5">
        <f>P43563+Q43563</f>
        <v>0</v>
      </c>
    </row>
    <row r="43564" spans="15:15" x14ac:dyDescent="0.2">
      <c r="O43564" s="5">
        <f>P43564+Q43564</f>
        <v>0</v>
      </c>
    </row>
    <row r="43565" spans="15:15" x14ac:dyDescent="0.2">
      <c r="O43565" s="5">
        <f>P43565+Q43565</f>
        <v>0</v>
      </c>
    </row>
    <row r="43566" spans="15:15" x14ac:dyDescent="0.2">
      <c r="O43566" s="5">
        <f>P43566+Q43566</f>
        <v>0</v>
      </c>
    </row>
    <row r="43567" spans="15:15" x14ac:dyDescent="0.2">
      <c r="O43567" s="5">
        <f>P43567+Q43567</f>
        <v>0</v>
      </c>
    </row>
    <row r="43568" spans="15:15" x14ac:dyDescent="0.2">
      <c r="O43568" s="5">
        <f>P43568+Q43568</f>
        <v>0</v>
      </c>
    </row>
    <row r="43569" spans="15:15" x14ac:dyDescent="0.2">
      <c r="O43569" s="5">
        <f>P43569+Q43569</f>
        <v>0</v>
      </c>
    </row>
    <row r="43570" spans="15:15" x14ac:dyDescent="0.2">
      <c r="O43570" s="5">
        <f>P43570+Q43570</f>
        <v>0</v>
      </c>
    </row>
    <row r="43571" spans="15:15" x14ac:dyDescent="0.2">
      <c r="O43571" s="5">
        <f>P43571+Q43571</f>
        <v>0</v>
      </c>
    </row>
    <row r="43572" spans="15:15" x14ac:dyDescent="0.2">
      <c r="O43572" s="5">
        <f>P43572+Q43572</f>
        <v>0</v>
      </c>
    </row>
    <row r="43573" spans="15:15" x14ac:dyDescent="0.2">
      <c r="O43573" s="5">
        <f>P43573+Q43573</f>
        <v>0</v>
      </c>
    </row>
    <row r="43574" spans="15:15" x14ac:dyDescent="0.2">
      <c r="O43574" s="5">
        <f>P43574+Q43574</f>
        <v>0</v>
      </c>
    </row>
    <row r="43575" spans="15:15" x14ac:dyDescent="0.2">
      <c r="O43575" s="5">
        <f>P43575+Q43575</f>
        <v>0</v>
      </c>
    </row>
    <row r="43576" spans="15:15" x14ac:dyDescent="0.2">
      <c r="O43576" s="5">
        <f>P43576+Q43576</f>
        <v>0</v>
      </c>
    </row>
    <row r="43577" spans="15:15" x14ac:dyDescent="0.2">
      <c r="O43577" s="5">
        <f>P43577+Q43577</f>
        <v>0</v>
      </c>
    </row>
    <row r="43578" spans="15:15" x14ac:dyDescent="0.2">
      <c r="O43578" s="5">
        <f>P43578+Q43578</f>
        <v>0</v>
      </c>
    </row>
    <row r="43579" spans="15:15" x14ac:dyDescent="0.2">
      <c r="O43579" s="5">
        <f>P43579+Q43579</f>
        <v>0</v>
      </c>
    </row>
    <row r="43580" spans="15:15" x14ac:dyDescent="0.2">
      <c r="O43580" s="5">
        <f>P43580+Q43580</f>
        <v>0</v>
      </c>
    </row>
    <row r="43581" spans="15:15" x14ac:dyDescent="0.2">
      <c r="O43581" s="5">
        <f>P43581+Q43581</f>
        <v>0</v>
      </c>
    </row>
    <row r="43582" spans="15:15" x14ac:dyDescent="0.2">
      <c r="O43582" s="5">
        <f>P43582+Q43582</f>
        <v>0</v>
      </c>
    </row>
    <row r="43583" spans="15:15" x14ac:dyDescent="0.2">
      <c r="O43583" s="5">
        <f>P43583+Q43583</f>
        <v>0</v>
      </c>
    </row>
    <row r="43584" spans="15:15" x14ac:dyDescent="0.2">
      <c r="O43584" s="5">
        <f>P43584+Q43584</f>
        <v>0</v>
      </c>
    </row>
    <row r="43585" spans="15:15" x14ac:dyDescent="0.2">
      <c r="O43585" s="5">
        <f>P43585+Q43585</f>
        <v>0</v>
      </c>
    </row>
    <row r="43586" spans="15:15" x14ac:dyDescent="0.2">
      <c r="O43586" s="5">
        <f>P43586+Q43586</f>
        <v>0</v>
      </c>
    </row>
    <row r="43587" spans="15:15" x14ac:dyDescent="0.2">
      <c r="O43587" s="5">
        <f>P43587+Q43587</f>
        <v>0</v>
      </c>
    </row>
    <row r="43588" spans="15:15" x14ac:dyDescent="0.2">
      <c r="O43588" s="5">
        <f>P43588+Q43588</f>
        <v>0</v>
      </c>
    </row>
    <row r="43589" spans="15:15" x14ac:dyDescent="0.2">
      <c r="O43589" s="5">
        <f>P43589+Q43589</f>
        <v>0</v>
      </c>
    </row>
    <row r="43590" spans="15:15" x14ac:dyDescent="0.2">
      <c r="O43590" s="5">
        <f>P43590+Q43590</f>
        <v>0</v>
      </c>
    </row>
    <row r="43591" spans="15:15" x14ac:dyDescent="0.2">
      <c r="O43591" s="5">
        <f>P43591+Q43591</f>
        <v>0</v>
      </c>
    </row>
    <row r="43592" spans="15:15" x14ac:dyDescent="0.2">
      <c r="O43592" s="5">
        <f>P43592+Q43592</f>
        <v>0</v>
      </c>
    </row>
    <row r="43593" spans="15:15" x14ac:dyDescent="0.2">
      <c r="O43593" s="5">
        <f>P43593+Q43593</f>
        <v>0</v>
      </c>
    </row>
    <row r="43594" spans="15:15" x14ac:dyDescent="0.2">
      <c r="O43594" s="5">
        <f>P43594+Q43594</f>
        <v>0</v>
      </c>
    </row>
    <row r="43595" spans="15:15" x14ac:dyDescent="0.2">
      <c r="O43595" s="5">
        <f>P43595+Q43595</f>
        <v>0</v>
      </c>
    </row>
    <row r="43596" spans="15:15" x14ac:dyDescent="0.2">
      <c r="O43596" s="5">
        <f>P43596+Q43596</f>
        <v>0</v>
      </c>
    </row>
    <row r="43597" spans="15:15" x14ac:dyDescent="0.2">
      <c r="O43597" s="5">
        <f>P43597+Q43597</f>
        <v>0</v>
      </c>
    </row>
    <row r="43598" spans="15:15" x14ac:dyDescent="0.2">
      <c r="O43598" s="5">
        <f>P43598+Q43598</f>
        <v>0</v>
      </c>
    </row>
    <row r="43599" spans="15:15" x14ac:dyDescent="0.2">
      <c r="O43599" s="5">
        <f>P43599+Q43599</f>
        <v>0</v>
      </c>
    </row>
    <row r="43600" spans="15:15" x14ac:dyDescent="0.2">
      <c r="O43600" s="5">
        <f>P43600+Q43600</f>
        <v>0</v>
      </c>
    </row>
    <row r="43601" spans="15:15" x14ac:dyDescent="0.2">
      <c r="O43601" s="5">
        <f>P43601+Q43601</f>
        <v>0</v>
      </c>
    </row>
    <row r="43602" spans="15:15" x14ac:dyDescent="0.2">
      <c r="O43602" s="5">
        <f>P43602+Q43602</f>
        <v>0</v>
      </c>
    </row>
    <row r="43603" spans="15:15" x14ac:dyDescent="0.2">
      <c r="O43603" s="5">
        <f>P43603+Q43603</f>
        <v>0</v>
      </c>
    </row>
    <row r="43604" spans="15:15" x14ac:dyDescent="0.2">
      <c r="O43604" s="5">
        <f>P43604+Q43604</f>
        <v>0</v>
      </c>
    </row>
    <row r="43605" spans="15:15" x14ac:dyDescent="0.2">
      <c r="O43605" s="5">
        <f>P43605+Q43605</f>
        <v>0</v>
      </c>
    </row>
    <row r="43606" spans="15:15" x14ac:dyDescent="0.2">
      <c r="O43606" s="5">
        <f>P43606+Q43606</f>
        <v>0</v>
      </c>
    </row>
    <row r="43607" spans="15:15" x14ac:dyDescent="0.2">
      <c r="O43607" s="5">
        <f>P43607+Q43607</f>
        <v>0</v>
      </c>
    </row>
    <row r="43608" spans="15:15" x14ac:dyDescent="0.2">
      <c r="O43608" s="5">
        <f>P43608+Q43608</f>
        <v>0</v>
      </c>
    </row>
    <row r="43609" spans="15:15" x14ac:dyDescent="0.2">
      <c r="O43609" s="5">
        <f>P43609+Q43609</f>
        <v>0</v>
      </c>
    </row>
    <row r="43610" spans="15:15" x14ac:dyDescent="0.2">
      <c r="O43610" s="5">
        <f>P43610+Q43610</f>
        <v>0</v>
      </c>
    </row>
    <row r="43611" spans="15:15" x14ac:dyDescent="0.2">
      <c r="O43611" s="5">
        <f>P43611+Q43611</f>
        <v>0</v>
      </c>
    </row>
    <row r="43612" spans="15:15" x14ac:dyDescent="0.2">
      <c r="O43612" s="5">
        <f>P43612+Q43612</f>
        <v>0</v>
      </c>
    </row>
    <row r="43613" spans="15:15" x14ac:dyDescent="0.2">
      <c r="O43613" s="5">
        <f>P43613+Q43613</f>
        <v>0</v>
      </c>
    </row>
    <row r="43614" spans="15:15" x14ac:dyDescent="0.2">
      <c r="O43614" s="5">
        <f>P43614+Q43614</f>
        <v>0</v>
      </c>
    </row>
    <row r="43615" spans="15:15" x14ac:dyDescent="0.2">
      <c r="O43615" s="5">
        <f>P43615+Q43615</f>
        <v>0</v>
      </c>
    </row>
    <row r="43616" spans="15:15" x14ac:dyDescent="0.2">
      <c r="O43616" s="5">
        <f>P43616+Q43616</f>
        <v>0</v>
      </c>
    </row>
    <row r="43617" spans="15:15" x14ac:dyDescent="0.2">
      <c r="O43617" s="5">
        <f>P43617+Q43617</f>
        <v>0</v>
      </c>
    </row>
    <row r="43618" spans="15:15" x14ac:dyDescent="0.2">
      <c r="O43618" s="5">
        <f>P43618+Q43618</f>
        <v>0</v>
      </c>
    </row>
    <row r="43619" spans="15:15" x14ac:dyDescent="0.2">
      <c r="O43619" s="5">
        <f>P43619+Q43619</f>
        <v>0</v>
      </c>
    </row>
    <row r="43620" spans="15:15" x14ac:dyDescent="0.2">
      <c r="O43620" s="5">
        <f>P43620+Q43620</f>
        <v>0</v>
      </c>
    </row>
    <row r="43621" spans="15:15" x14ac:dyDescent="0.2">
      <c r="O43621" s="5">
        <f>P43621+Q43621</f>
        <v>0</v>
      </c>
    </row>
    <row r="43622" spans="15:15" x14ac:dyDescent="0.2">
      <c r="O43622" s="5">
        <f>P43622+Q43622</f>
        <v>0</v>
      </c>
    </row>
    <row r="43623" spans="15:15" x14ac:dyDescent="0.2">
      <c r="O43623" s="5">
        <f>P43623+Q43623</f>
        <v>0</v>
      </c>
    </row>
    <row r="43624" spans="15:15" x14ac:dyDescent="0.2">
      <c r="O43624" s="5">
        <f>P43624+Q43624</f>
        <v>0</v>
      </c>
    </row>
    <row r="43625" spans="15:15" x14ac:dyDescent="0.2">
      <c r="O43625" s="5">
        <f>P43625+Q43625</f>
        <v>0</v>
      </c>
    </row>
    <row r="43626" spans="15:15" x14ac:dyDescent="0.2">
      <c r="O43626" s="5">
        <f>P43626+Q43626</f>
        <v>0</v>
      </c>
    </row>
    <row r="43627" spans="15:15" x14ac:dyDescent="0.2">
      <c r="O43627" s="5">
        <f>P43627+Q43627</f>
        <v>0</v>
      </c>
    </row>
    <row r="43628" spans="15:15" x14ac:dyDescent="0.2">
      <c r="O43628" s="5">
        <f>P43628+Q43628</f>
        <v>0</v>
      </c>
    </row>
    <row r="43629" spans="15:15" x14ac:dyDescent="0.2">
      <c r="O43629" s="5">
        <f>P43629+Q43629</f>
        <v>0</v>
      </c>
    </row>
    <row r="43630" spans="15:15" x14ac:dyDescent="0.2">
      <c r="O43630" s="5">
        <f>P43630+Q43630</f>
        <v>0</v>
      </c>
    </row>
    <row r="43631" spans="15:15" x14ac:dyDescent="0.2">
      <c r="O43631" s="5">
        <f>P43631+Q43631</f>
        <v>0</v>
      </c>
    </row>
    <row r="43632" spans="15:15" x14ac:dyDescent="0.2">
      <c r="O43632" s="5">
        <f>P43632+Q43632</f>
        <v>0</v>
      </c>
    </row>
    <row r="43633" spans="15:15" x14ac:dyDescent="0.2">
      <c r="O43633" s="5">
        <f>P43633+Q43633</f>
        <v>0</v>
      </c>
    </row>
    <row r="43634" spans="15:15" x14ac:dyDescent="0.2">
      <c r="O43634" s="5">
        <f>P43634+Q43634</f>
        <v>0</v>
      </c>
    </row>
    <row r="43635" spans="15:15" x14ac:dyDescent="0.2">
      <c r="O43635" s="5">
        <f>P43635+Q43635</f>
        <v>0</v>
      </c>
    </row>
    <row r="43636" spans="15:15" x14ac:dyDescent="0.2">
      <c r="O43636" s="5">
        <f>P43636+Q43636</f>
        <v>0</v>
      </c>
    </row>
    <row r="43637" spans="15:15" x14ac:dyDescent="0.2">
      <c r="O43637" s="5">
        <f>P43637+Q43637</f>
        <v>0</v>
      </c>
    </row>
    <row r="43638" spans="15:15" x14ac:dyDescent="0.2">
      <c r="O43638" s="5">
        <f>P43638+Q43638</f>
        <v>0</v>
      </c>
    </row>
    <row r="43639" spans="15:15" x14ac:dyDescent="0.2">
      <c r="O43639" s="5">
        <f>P43639+Q43639</f>
        <v>0</v>
      </c>
    </row>
    <row r="43640" spans="15:15" x14ac:dyDescent="0.2">
      <c r="O43640" s="5">
        <f>P43640+Q43640</f>
        <v>0</v>
      </c>
    </row>
    <row r="43641" spans="15:15" x14ac:dyDescent="0.2">
      <c r="O43641" s="5">
        <f>P43641+Q43641</f>
        <v>0</v>
      </c>
    </row>
    <row r="43642" spans="15:15" x14ac:dyDescent="0.2">
      <c r="O43642" s="5">
        <f>P43642+Q43642</f>
        <v>0</v>
      </c>
    </row>
    <row r="43643" spans="15:15" x14ac:dyDescent="0.2">
      <c r="O43643" s="5">
        <f>P43643+Q43643</f>
        <v>0</v>
      </c>
    </row>
    <row r="43644" spans="15:15" x14ac:dyDescent="0.2">
      <c r="O43644" s="5">
        <f>P43644+Q43644</f>
        <v>0</v>
      </c>
    </row>
    <row r="43645" spans="15:15" x14ac:dyDescent="0.2">
      <c r="O43645" s="5">
        <f>P43645+Q43645</f>
        <v>0</v>
      </c>
    </row>
    <row r="43646" spans="15:15" x14ac:dyDescent="0.2">
      <c r="O43646" s="5">
        <f>P43646+Q43646</f>
        <v>0</v>
      </c>
    </row>
    <row r="43647" spans="15:15" x14ac:dyDescent="0.2">
      <c r="O43647" s="5">
        <f>P43647+Q43647</f>
        <v>0</v>
      </c>
    </row>
    <row r="43648" spans="15:15" x14ac:dyDescent="0.2">
      <c r="O43648" s="5">
        <f>P43648+Q43648</f>
        <v>0</v>
      </c>
    </row>
    <row r="43649" spans="15:15" x14ac:dyDescent="0.2">
      <c r="O43649" s="5">
        <f>P43649+Q43649</f>
        <v>0</v>
      </c>
    </row>
    <row r="43650" spans="15:15" x14ac:dyDescent="0.2">
      <c r="O43650" s="5">
        <f>P43650+Q43650</f>
        <v>0</v>
      </c>
    </row>
    <row r="43651" spans="15:15" x14ac:dyDescent="0.2">
      <c r="O43651" s="5">
        <f>P43651+Q43651</f>
        <v>0</v>
      </c>
    </row>
    <row r="43652" spans="15:15" x14ac:dyDescent="0.2">
      <c r="O43652" s="5">
        <f>P43652+Q43652</f>
        <v>0</v>
      </c>
    </row>
    <row r="43653" spans="15:15" x14ac:dyDescent="0.2">
      <c r="O43653" s="5">
        <f>P43653+Q43653</f>
        <v>0</v>
      </c>
    </row>
    <row r="43654" spans="15:15" x14ac:dyDescent="0.2">
      <c r="O43654" s="5">
        <f>P43654+Q43654</f>
        <v>0</v>
      </c>
    </row>
    <row r="43655" spans="15:15" x14ac:dyDescent="0.2">
      <c r="O43655" s="5">
        <f>P43655+Q43655</f>
        <v>0</v>
      </c>
    </row>
    <row r="43656" spans="15:15" x14ac:dyDescent="0.2">
      <c r="O43656" s="5">
        <f>P43656+Q43656</f>
        <v>0</v>
      </c>
    </row>
    <row r="43657" spans="15:15" x14ac:dyDescent="0.2">
      <c r="O43657" s="5">
        <f>P43657+Q43657</f>
        <v>0</v>
      </c>
    </row>
    <row r="43658" spans="15:15" x14ac:dyDescent="0.2">
      <c r="O43658" s="5">
        <f>P43658+Q43658</f>
        <v>0</v>
      </c>
    </row>
    <row r="43659" spans="15:15" x14ac:dyDescent="0.2">
      <c r="O43659" s="5">
        <f>P43659+Q43659</f>
        <v>0</v>
      </c>
    </row>
    <row r="43660" spans="15:15" x14ac:dyDescent="0.2">
      <c r="O43660" s="5">
        <f>P43660+Q43660</f>
        <v>0</v>
      </c>
    </row>
    <row r="43661" spans="15:15" x14ac:dyDescent="0.2">
      <c r="O43661" s="5">
        <f>P43661+Q43661</f>
        <v>0</v>
      </c>
    </row>
    <row r="43662" spans="15:15" x14ac:dyDescent="0.2">
      <c r="O43662" s="5">
        <f>P43662+Q43662</f>
        <v>0</v>
      </c>
    </row>
    <row r="43663" spans="15:15" x14ac:dyDescent="0.2">
      <c r="O43663" s="5">
        <f>P43663+Q43663</f>
        <v>0</v>
      </c>
    </row>
    <row r="43664" spans="15:15" x14ac:dyDescent="0.2">
      <c r="O43664" s="5">
        <f>P43664+Q43664</f>
        <v>0</v>
      </c>
    </row>
    <row r="43665" spans="15:15" x14ac:dyDescent="0.2">
      <c r="O43665" s="5">
        <f>P43665+Q43665</f>
        <v>0</v>
      </c>
    </row>
    <row r="43666" spans="15:15" x14ac:dyDescent="0.2">
      <c r="O43666" s="5">
        <f>P43666+Q43666</f>
        <v>0</v>
      </c>
    </row>
    <row r="43667" spans="15:15" x14ac:dyDescent="0.2">
      <c r="O43667" s="5">
        <f>P43667+Q43667</f>
        <v>0</v>
      </c>
    </row>
    <row r="43668" spans="15:15" x14ac:dyDescent="0.2">
      <c r="O43668" s="5">
        <f>P43668+Q43668</f>
        <v>0</v>
      </c>
    </row>
    <row r="43669" spans="15:15" x14ac:dyDescent="0.2">
      <c r="O43669" s="5">
        <f>P43669+Q43669</f>
        <v>0</v>
      </c>
    </row>
    <row r="43670" spans="15:15" x14ac:dyDescent="0.2">
      <c r="O43670" s="5">
        <f>P43670+Q43670</f>
        <v>0</v>
      </c>
    </row>
    <row r="43671" spans="15:15" x14ac:dyDescent="0.2">
      <c r="O43671" s="5">
        <f>P43671+Q43671</f>
        <v>0</v>
      </c>
    </row>
    <row r="43672" spans="15:15" x14ac:dyDescent="0.2">
      <c r="O43672" s="5">
        <f>P43672+Q43672</f>
        <v>0</v>
      </c>
    </row>
    <row r="43673" spans="15:15" x14ac:dyDescent="0.2">
      <c r="O43673" s="5">
        <f>P43673+Q43673</f>
        <v>0</v>
      </c>
    </row>
    <row r="43674" spans="15:15" x14ac:dyDescent="0.2">
      <c r="O43674" s="5">
        <f>P43674+Q43674</f>
        <v>0</v>
      </c>
    </row>
    <row r="43675" spans="15:15" x14ac:dyDescent="0.2">
      <c r="O43675" s="5">
        <f>P43675+Q43675</f>
        <v>0</v>
      </c>
    </row>
    <row r="43676" spans="15:15" x14ac:dyDescent="0.2">
      <c r="O43676" s="5">
        <f>P43676+Q43676</f>
        <v>0</v>
      </c>
    </row>
    <row r="43677" spans="15:15" x14ac:dyDescent="0.2">
      <c r="O43677" s="5">
        <f>P43677+Q43677</f>
        <v>0</v>
      </c>
    </row>
    <row r="43678" spans="15:15" x14ac:dyDescent="0.2">
      <c r="O43678" s="5">
        <f>P43678+Q43678</f>
        <v>0</v>
      </c>
    </row>
    <row r="43679" spans="15:15" x14ac:dyDescent="0.2">
      <c r="O43679" s="5">
        <f>P43679+Q43679</f>
        <v>0</v>
      </c>
    </row>
    <row r="43680" spans="15:15" x14ac:dyDescent="0.2">
      <c r="O43680" s="5">
        <f>P43680+Q43680</f>
        <v>0</v>
      </c>
    </row>
    <row r="43681" spans="15:15" x14ac:dyDescent="0.2">
      <c r="O43681" s="5">
        <f>P43681+Q43681</f>
        <v>0</v>
      </c>
    </row>
    <row r="43682" spans="15:15" x14ac:dyDescent="0.2">
      <c r="O43682" s="5">
        <f>P43682+Q43682</f>
        <v>0</v>
      </c>
    </row>
    <row r="43683" spans="15:15" x14ac:dyDescent="0.2">
      <c r="O43683" s="5">
        <f>P43683+Q43683</f>
        <v>0</v>
      </c>
    </row>
    <row r="43684" spans="15:15" x14ac:dyDescent="0.2">
      <c r="O43684" s="5">
        <f>P43684+Q43684</f>
        <v>0</v>
      </c>
    </row>
    <row r="43685" spans="15:15" x14ac:dyDescent="0.2">
      <c r="O43685" s="5">
        <f>P43685+Q43685</f>
        <v>0</v>
      </c>
    </row>
    <row r="43686" spans="15:15" x14ac:dyDescent="0.2">
      <c r="O43686" s="5">
        <f>P43686+Q43686</f>
        <v>0</v>
      </c>
    </row>
    <row r="43687" spans="15:15" x14ac:dyDescent="0.2">
      <c r="O43687" s="5">
        <f>P43687+Q43687</f>
        <v>0</v>
      </c>
    </row>
    <row r="43688" spans="15:15" x14ac:dyDescent="0.2">
      <c r="O43688" s="5">
        <f>P43688+Q43688</f>
        <v>0</v>
      </c>
    </row>
    <row r="43689" spans="15:15" x14ac:dyDescent="0.2">
      <c r="O43689" s="5">
        <f>P43689+Q43689</f>
        <v>0</v>
      </c>
    </row>
    <row r="43690" spans="15:15" x14ac:dyDescent="0.2">
      <c r="O43690" s="5">
        <f>P43690+Q43690</f>
        <v>0</v>
      </c>
    </row>
    <row r="43691" spans="15:15" x14ac:dyDescent="0.2">
      <c r="O43691" s="5">
        <f>P43691+Q43691</f>
        <v>0</v>
      </c>
    </row>
    <row r="43692" spans="15:15" x14ac:dyDescent="0.2">
      <c r="O43692" s="5">
        <f>P43692+Q43692</f>
        <v>0</v>
      </c>
    </row>
    <row r="43693" spans="15:15" x14ac:dyDescent="0.2">
      <c r="O43693" s="5">
        <f>P43693+Q43693</f>
        <v>0</v>
      </c>
    </row>
    <row r="43694" spans="15:15" x14ac:dyDescent="0.2">
      <c r="O43694" s="5">
        <f>P43694+Q43694</f>
        <v>0</v>
      </c>
    </row>
    <row r="43695" spans="15:15" x14ac:dyDescent="0.2">
      <c r="O43695" s="5">
        <f>P43695+Q43695</f>
        <v>0</v>
      </c>
    </row>
    <row r="43696" spans="15:15" x14ac:dyDescent="0.2">
      <c r="O43696" s="5">
        <f>P43696+Q43696</f>
        <v>0</v>
      </c>
    </row>
    <row r="43697" spans="15:15" x14ac:dyDescent="0.2">
      <c r="O43697" s="5">
        <f>P43697+Q43697</f>
        <v>0</v>
      </c>
    </row>
    <row r="43698" spans="15:15" x14ac:dyDescent="0.2">
      <c r="O43698" s="5">
        <f>P43698+Q43698</f>
        <v>0</v>
      </c>
    </row>
    <row r="43699" spans="15:15" x14ac:dyDescent="0.2">
      <c r="O43699" s="5">
        <f>P43699+Q43699</f>
        <v>0</v>
      </c>
    </row>
    <row r="43700" spans="15:15" x14ac:dyDescent="0.2">
      <c r="O43700" s="5">
        <f>P43700+Q43700</f>
        <v>0</v>
      </c>
    </row>
    <row r="43701" spans="15:15" x14ac:dyDescent="0.2">
      <c r="O43701" s="5">
        <f>P43701+Q43701</f>
        <v>0</v>
      </c>
    </row>
    <row r="43702" spans="15:15" x14ac:dyDescent="0.2">
      <c r="O43702" s="5">
        <f>P43702+Q43702</f>
        <v>0</v>
      </c>
    </row>
    <row r="43703" spans="15:15" x14ac:dyDescent="0.2">
      <c r="O43703" s="5">
        <f>P43703+Q43703</f>
        <v>0</v>
      </c>
    </row>
    <row r="43704" spans="15:15" x14ac:dyDescent="0.2">
      <c r="O43704" s="5">
        <f>P43704+Q43704</f>
        <v>0</v>
      </c>
    </row>
    <row r="43705" spans="15:15" x14ac:dyDescent="0.2">
      <c r="O43705" s="5">
        <f>P43705+Q43705</f>
        <v>0</v>
      </c>
    </row>
    <row r="43706" spans="15:15" x14ac:dyDescent="0.2">
      <c r="O43706" s="5">
        <f>P43706+Q43706</f>
        <v>0</v>
      </c>
    </row>
    <row r="43707" spans="15:15" x14ac:dyDescent="0.2">
      <c r="O43707" s="5">
        <f>P43707+Q43707</f>
        <v>0</v>
      </c>
    </row>
    <row r="43708" spans="15:15" x14ac:dyDescent="0.2">
      <c r="O43708" s="5">
        <f>P43708+Q43708</f>
        <v>0</v>
      </c>
    </row>
    <row r="43709" spans="15:15" x14ac:dyDescent="0.2">
      <c r="O43709" s="5">
        <f>P43709+Q43709</f>
        <v>0</v>
      </c>
    </row>
    <row r="43710" spans="15:15" x14ac:dyDescent="0.2">
      <c r="O43710" s="5">
        <f>P43710+Q43710</f>
        <v>0</v>
      </c>
    </row>
    <row r="43711" spans="15:15" x14ac:dyDescent="0.2">
      <c r="O43711" s="5">
        <f>P43711+Q43711</f>
        <v>0</v>
      </c>
    </row>
    <row r="43712" spans="15:15" x14ac:dyDescent="0.2">
      <c r="O43712" s="5">
        <f>P43712+Q43712</f>
        <v>0</v>
      </c>
    </row>
    <row r="43713" spans="15:15" x14ac:dyDescent="0.2">
      <c r="O43713" s="5">
        <f>P43713+Q43713</f>
        <v>0</v>
      </c>
    </row>
    <row r="43714" spans="15:15" x14ac:dyDescent="0.2">
      <c r="O43714" s="5">
        <f>P43714+Q43714</f>
        <v>0</v>
      </c>
    </row>
    <row r="43715" spans="15:15" x14ac:dyDescent="0.2">
      <c r="O43715" s="5">
        <f>P43715+Q43715</f>
        <v>0</v>
      </c>
    </row>
    <row r="43716" spans="15:15" x14ac:dyDescent="0.2">
      <c r="O43716" s="5">
        <f>P43716+Q43716</f>
        <v>0</v>
      </c>
    </row>
    <row r="43717" spans="15:15" x14ac:dyDescent="0.2">
      <c r="O43717" s="5">
        <f>P43717+Q43717</f>
        <v>0</v>
      </c>
    </row>
    <row r="43718" spans="15:15" x14ac:dyDescent="0.2">
      <c r="O43718" s="5">
        <f>P43718+Q43718</f>
        <v>0</v>
      </c>
    </row>
    <row r="43719" spans="15:15" x14ac:dyDescent="0.2">
      <c r="O43719" s="5">
        <f>P43719+Q43719</f>
        <v>0</v>
      </c>
    </row>
    <row r="43720" spans="15:15" x14ac:dyDescent="0.2">
      <c r="O43720" s="5">
        <f>P43720+Q43720</f>
        <v>0</v>
      </c>
    </row>
    <row r="43721" spans="15:15" x14ac:dyDescent="0.2">
      <c r="O43721" s="5">
        <f>P43721+Q43721</f>
        <v>0</v>
      </c>
    </row>
    <row r="43722" spans="15:15" x14ac:dyDescent="0.2">
      <c r="O43722" s="5">
        <f>P43722+Q43722</f>
        <v>0</v>
      </c>
    </row>
    <row r="43723" spans="15:15" x14ac:dyDescent="0.2">
      <c r="O43723" s="5">
        <f>P43723+Q43723</f>
        <v>0</v>
      </c>
    </row>
    <row r="43724" spans="15:15" x14ac:dyDescent="0.2">
      <c r="O43724" s="5">
        <f>P43724+Q43724</f>
        <v>0</v>
      </c>
    </row>
    <row r="43725" spans="15:15" x14ac:dyDescent="0.2">
      <c r="O43725" s="5">
        <f>P43725+Q43725</f>
        <v>0</v>
      </c>
    </row>
    <row r="43726" spans="15:15" x14ac:dyDescent="0.2">
      <c r="O43726" s="5">
        <f>P43726+Q43726</f>
        <v>0</v>
      </c>
    </row>
    <row r="43727" spans="15:15" x14ac:dyDescent="0.2">
      <c r="O43727" s="5">
        <f>P43727+Q43727</f>
        <v>0</v>
      </c>
    </row>
    <row r="43728" spans="15:15" x14ac:dyDescent="0.2">
      <c r="O43728" s="5">
        <f>P43728+Q43728</f>
        <v>0</v>
      </c>
    </row>
    <row r="43729" spans="15:15" x14ac:dyDescent="0.2">
      <c r="O43729" s="5">
        <f>P43729+Q43729</f>
        <v>0</v>
      </c>
    </row>
    <row r="43730" spans="15:15" x14ac:dyDescent="0.2">
      <c r="O43730" s="5">
        <f>P43730+Q43730</f>
        <v>0</v>
      </c>
    </row>
    <row r="43731" spans="15:15" x14ac:dyDescent="0.2">
      <c r="O43731" s="5">
        <f>P43731+Q43731</f>
        <v>0</v>
      </c>
    </row>
    <row r="43732" spans="15:15" x14ac:dyDescent="0.2">
      <c r="O43732" s="5">
        <f>P43732+Q43732</f>
        <v>0</v>
      </c>
    </row>
    <row r="43733" spans="15:15" x14ac:dyDescent="0.2">
      <c r="O43733" s="5">
        <f>P43733+Q43733</f>
        <v>0</v>
      </c>
    </row>
    <row r="43734" spans="15:15" x14ac:dyDescent="0.2">
      <c r="O43734" s="5">
        <f>P43734+Q43734</f>
        <v>0</v>
      </c>
    </row>
    <row r="43735" spans="15:15" x14ac:dyDescent="0.2">
      <c r="O43735" s="5">
        <f>P43735+Q43735</f>
        <v>0</v>
      </c>
    </row>
    <row r="43736" spans="15:15" x14ac:dyDescent="0.2">
      <c r="O43736" s="5">
        <f>P43736+Q43736</f>
        <v>0</v>
      </c>
    </row>
    <row r="43737" spans="15:15" x14ac:dyDescent="0.2">
      <c r="O43737" s="5">
        <f>P43737+Q43737</f>
        <v>0</v>
      </c>
    </row>
    <row r="43738" spans="15:15" x14ac:dyDescent="0.2">
      <c r="O43738" s="5">
        <f>P43738+Q43738</f>
        <v>0</v>
      </c>
    </row>
    <row r="43739" spans="15:15" x14ac:dyDescent="0.2">
      <c r="O43739" s="5">
        <f>P43739+Q43739</f>
        <v>0</v>
      </c>
    </row>
    <row r="43740" spans="15:15" x14ac:dyDescent="0.2">
      <c r="O43740" s="5">
        <f>P43740+Q43740</f>
        <v>0</v>
      </c>
    </row>
    <row r="43741" spans="15:15" x14ac:dyDescent="0.2">
      <c r="O43741" s="5">
        <f>P43741+Q43741</f>
        <v>0</v>
      </c>
    </row>
    <row r="43742" spans="15:15" x14ac:dyDescent="0.2">
      <c r="O43742" s="5">
        <f>P43742+Q43742</f>
        <v>0</v>
      </c>
    </row>
    <row r="43743" spans="15:15" x14ac:dyDescent="0.2">
      <c r="O43743" s="5">
        <f>P43743+Q43743</f>
        <v>0</v>
      </c>
    </row>
    <row r="43744" spans="15:15" x14ac:dyDescent="0.2">
      <c r="O43744" s="5">
        <f>P43744+Q43744</f>
        <v>0</v>
      </c>
    </row>
    <row r="43745" spans="15:15" x14ac:dyDescent="0.2">
      <c r="O43745" s="5">
        <f>P43745+Q43745</f>
        <v>0</v>
      </c>
    </row>
    <row r="43746" spans="15:15" x14ac:dyDescent="0.2">
      <c r="O43746" s="5">
        <f>P43746+Q43746</f>
        <v>0</v>
      </c>
    </row>
    <row r="43747" spans="15:15" x14ac:dyDescent="0.2">
      <c r="O43747" s="5">
        <f>P43747+Q43747</f>
        <v>0</v>
      </c>
    </row>
    <row r="43748" spans="15:15" x14ac:dyDescent="0.2">
      <c r="O43748" s="5">
        <f>P43748+Q43748</f>
        <v>0</v>
      </c>
    </row>
    <row r="43749" spans="15:15" x14ac:dyDescent="0.2">
      <c r="O43749" s="5">
        <f>P43749+Q43749</f>
        <v>0</v>
      </c>
    </row>
    <row r="43750" spans="15:15" x14ac:dyDescent="0.2">
      <c r="O43750" s="5">
        <f>P43750+Q43750</f>
        <v>0</v>
      </c>
    </row>
    <row r="43751" spans="15:15" x14ac:dyDescent="0.2">
      <c r="O43751" s="5">
        <f>P43751+Q43751</f>
        <v>0</v>
      </c>
    </row>
    <row r="43752" spans="15:15" x14ac:dyDescent="0.2">
      <c r="O43752" s="5">
        <f>P43752+Q43752</f>
        <v>0</v>
      </c>
    </row>
    <row r="43753" spans="15:15" x14ac:dyDescent="0.2">
      <c r="O43753" s="5">
        <f>P43753+Q43753</f>
        <v>0</v>
      </c>
    </row>
    <row r="43754" spans="15:15" x14ac:dyDescent="0.2">
      <c r="O43754" s="5">
        <f>P43754+Q43754</f>
        <v>0</v>
      </c>
    </row>
    <row r="43755" spans="15:15" x14ac:dyDescent="0.2">
      <c r="O43755" s="5">
        <f>P43755+Q43755</f>
        <v>0</v>
      </c>
    </row>
    <row r="43756" spans="15:15" x14ac:dyDescent="0.2">
      <c r="O43756" s="5">
        <f>P43756+Q43756</f>
        <v>0</v>
      </c>
    </row>
    <row r="43757" spans="15:15" x14ac:dyDescent="0.2">
      <c r="O43757" s="5">
        <f>P43757+Q43757</f>
        <v>0</v>
      </c>
    </row>
    <row r="43758" spans="15:15" x14ac:dyDescent="0.2">
      <c r="O43758" s="5">
        <f>P43758+Q43758</f>
        <v>0</v>
      </c>
    </row>
    <row r="43759" spans="15:15" x14ac:dyDescent="0.2">
      <c r="O43759" s="5">
        <f>P43759+Q43759</f>
        <v>0</v>
      </c>
    </row>
    <row r="43760" spans="15:15" x14ac:dyDescent="0.2">
      <c r="O43760" s="5">
        <f>P43760+Q43760</f>
        <v>0</v>
      </c>
    </row>
    <row r="43761" spans="15:15" x14ac:dyDescent="0.2">
      <c r="O43761" s="5">
        <f>P43761+Q43761</f>
        <v>0</v>
      </c>
    </row>
    <row r="43762" spans="15:15" x14ac:dyDescent="0.2">
      <c r="O43762" s="5">
        <f>P43762+Q43762</f>
        <v>0</v>
      </c>
    </row>
    <row r="43763" spans="15:15" x14ac:dyDescent="0.2">
      <c r="O43763" s="5">
        <f>P43763+Q43763</f>
        <v>0</v>
      </c>
    </row>
    <row r="43764" spans="15:15" x14ac:dyDescent="0.2">
      <c r="O43764" s="5">
        <f>P43764+Q43764</f>
        <v>0</v>
      </c>
    </row>
    <row r="43765" spans="15:15" x14ac:dyDescent="0.2">
      <c r="O43765" s="5">
        <f>P43765+Q43765</f>
        <v>0</v>
      </c>
    </row>
    <row r="43766" spans="15:15" x14ac:dyDescent="0.2">
      <c r="O43766" s="5">
        <f>P43766+Q43766</f>
        <v>0</v>
      </c>
    </row>
    <row r="43767" spans="15:15" x14ac:dyDescent="0.2">
      <c r="O43767" s="5">
        <f>P43767+Q43767</f>
        <v>0</v>
      </c>
    </row>
    <row r="43768" spans="15:15" x14ac:dyDescent="0.2">
      <c r="O43768" s="5">
        <f>P43768+Q43768</f>
        <v>0</v>
      </c>
    </row>
    <row r="43769" spans="15:15" x14ac:dyDescent="0.2">
      <c r="O43769" s="5">
        <f>P43769+Q43769</f>
        <v>0</v>
      </c>
    </row>
    <row r="43770" spans="15:15" x14ac:dyDescent="0.2">
      <c r="O43770" s="5">
        <f>P43770+Q43770</f>
        <v>0</v>
      </c>
    </row>
    <row r="43771" spans="15:15" x14ac:dyDescent="0.2">
      <c r="O43771" s="5">
        <f>P43771+Q43771</f>
        <v>0</v>
      </c>
    </row>
    <row r="43772" spans="15:15" x14ac:dyDescent="0.2">
      <c r="O43772" s="5">
        <f>P43772+Q43772</f>
        <v>0</v>
      </c>
    </row>
    <row r="43773" spans="15:15" x14ac:dyDescent="0.2">
      <c r="O43773" s="5">
        <f>P43773+Q43773</f>
        <v>0</v>
      </c>
    </row>
    <row r="43774" spans="15:15" x14ac:dyDescent="0.2">
      <c r="O43774" s="5">
        <f>P43774+Q43774</f>
        <v>0</v>
      </c>
    </row>
    <row r="43775" spans="15:15" x14ac:dyDescent="0.2">
      <c r="O43775" s="5">
        <f>P43775+Q43775</f>
        <v>0</v>
      </c>
    </row>
    <row r="43776" spans="15:15" x14ac:dyDescent="0.2">
      <c r="O43776" s="5">
        <f>P43776+Q43776</f>
        <v>0</v>
      </c>
    </row>
    <row r="43777" spans="15:15" x14ac:dyDescent="0.2">
      <c r="O43777" s="5">
        <f>P43777+Q43777</f>
        <v>0</v>
      </c>
    </row>
    <row r="43778" spans="15:15" x14ac:dyDescent="0.2">
      <c r="O43778" s="5">
        <f>P43778+Q43778</f>
        <v>0</v>
      </c>
    </row>
    <row r="43779" spans="15:15" x14ac:dyDescent="0.2">
      <c r="O43779" s="5">
        <f>P43779+Q43779</f>
        <v>0</v>
      </c>
    </row>
    <row r="43780" spans="15:15" x14ac:dyDescent="0.2">
      <c r="O43780" s="5">
        <f>P43780+Q43780</f>
        <v>0</v>
      </c>
    </row>
    <row r="43781" spans="15:15" x14ac:dyDescent="0.2">
      <c r="O43781" s="5">
        <f>P43781+Q43781</f>
        <v>0</v>
      </c>
    </row>
    <row r="43782" spans="15:15" x14ac:dyDescent="0.2">
      <c r="O43782" s="5">
        <f>P43782+Q43782</f>
        <v>0</v>
      </c>
    </row>
    <row r="43783" spans="15:15" x14ac:dyDescent="0.2">
      <c r="O43783" s="5">
        <f>P43783+Q43783</f>
        <v>0</v>
      </c>
    </row>
    <row r="43784" spans="15:15" x14ac:dyDescent="0.2">
      <c r="O43784" s="5">
        <f>P43784+Q43784</f>
        <v>0</v>
      </c>
    </row>
    <row r="43785" spans="15:15" x14ac:dyDescent="0.2">
      <c r="O43785" s="5">
        <f>P43785+Q43785</f>
        <v>0</v>
      </c>
    </row>
    <row r="43786" spans="15:15" x14ac:dyDescent="0.2">
      <c r="O43786" s="5">
        <f>P43786+Q43786</f>
        <v>0</v>
      </c>
    </row>
    <row r="43787" spans="15:15" x14ac:dyDescent="0.2">
      <c r="O43787" s="5">
        <f>P43787+Q43787</f>
        <v>0</v>
      </c>
    </row>
    <row r="43788" spans="15:15" x14ac:dyDescent="0.2">
      <c r="O43788" s="5">
        <f>P43788+Q43788</f>
        <v>0</v>
      </c>
    </row>
    <row r="43789" spans="15:15" x14ac:dyDescent="0.2">
      <c r="O43789" s="5">
        <f>P43789+Q43789</f>
        <v>0</v>
      </c>
    </row>
    <row r="43790" spans="15:15" x14ac:dyDescent="0.2">
      <c r="O43790" s="5">
        <f>P43790+Q43790</f>
        <v>0</v>
      </c>
    </row>
    <row r="43791" spans="15:15" x14ac:dyDescent="0.2">
      <c r="O43791" s="5">
        <f>P43791+Q43791</f>
        <v>0</v>
      </c>
    </row>
    <row r="43792" spans="15:15" x14ac:dyDescent="0.2">
      <c r="O43792" s="5">
        <f>P43792+Q43792</f>
        <v>0</v>
      </c>
    </row>
    <row r="43793" spans="15:15" x14ac:dyDescent="0.2">
      <c r="O43793" s="5">
        <f>P43793+Q43793</f>
        <v>0</v>
      </c>
    </row>
    <row r="43794" spans="15:15" x14ac:dyDescent="0.2">
      <c r="O43794" s="5">
        <f>P43794+Q43794</f>
        <v>0</v>
      </c>
    </row>
    <row r="43795" spans="15:15" x14ac:dyDescent="0.2">
      <c r="O43795" s="5">
        <f>P43795+Q43795</f>
        <v>0</v>
      </c>
    </row>
    <row r="43796" spans="15:15" x14ac:dyDescent="0.2">
      <c r="O43796" s="5">
        <f>P43796+Q43796</f>
        <v>0</v>
      </c>
    </row>
    <row r="43797" spans="15:15" x14ac:dyDescent="0.2">
      <c r="O43797" s="5">
        <f>P43797+Q43797</f>
        <v>0</v>
      </c>
    </row>
    <row r="43798" spans="15:15" x14ac:dyDescent="0.2">
      <c r="O43798" s="5">
        <f>P43798+Q43798</f>
        <v>0</v>
      </c>
    </row>
    <row r="43799" spans="15:15" x14ac:dyDescent="0.2">
      <c r="O43799" s="5">
        <f>P43799+Q43799</f>
        <v>0</v>
      </c>
    </row>
    <row r="43800" spans="15:15" x14ac:dyDescent="0.2">
      <c r="O43800" s="5">
        <f>P43800+Q43800</f>
        <v>0</v>
      </c>
    </row>
    <row r="43801" spans="15:15" x14ac:dyDescent="0.2">
      <c r="O43801" s="5">
        <f>P43801+Q43801</f>
        <v>0</v>
      </c>
    </row>
    <row r="43802" spans="15:15" x14ac:dyDescent="0.2">
      <c r="O43802" s="5">
        <f>P43802+Q43802</f>
        <v>0</v>
      </c>
    </row>
    <row r="43803" spans="15:15" x14ac:dyDescent="0.2">
      <c r="O43803" s="5">
        <f>P43803+Q43803</f>
        <v>0</v>
      </c>
    </row>
    <row r="43804" spans="15:15" x14ac:dyDescent="0.2">
      <c r="O43804" s="5">
        <f>P43804+Q43804</f>
        <v>0</v>
      </c>
    </row>
    <row r="43805" spans="15:15" x14ac:dyDescent="0.2">
      <c r="O43805" s="5">
        <f>P43805+Q43805</f>
        <v>0</v>
      </c>
    </row>
    <row r="43806" spans="15:15" x14ac:dyDescent="0.2">
      <c r="O43806" s="5">
        <f>P43806+Q43806</f>
        <v>0</v>
      </c>
    </row>
    <row r="43807" spans="15:15" x14ac:dyDescent="0.2">
      <c r="O43807" s="5">
        <f>P43807+Q43807</f>
        <v>0</v>
      </c>
    </row>
    <row r="43808" spans="15:15" x14ac:dyDescent="0.2">
      <c r="O43808" s="5">
        <f>P43808+Q43808</f>
        <v>0</v>
      </c>
    </row>
    <row r="43809" spans="15:15" x14ac:dyDescent="0.2">
      <c r="O43809" s="5">
        <f>P43809+Q43809</f>
        <v>0</v>
      </c>
    </row>
    <row r="43810" spans="15:15" x14ac:dyDescent="0.2">
      <c r="O43810" s="5">
        <f>P43810+Q43810</f>
        <v>0</v>
      </c>
    </row>
    <row r="43811" spans="15:15" x14ac:dyDescent="0.2">
      <c r="O43811" s="5">
        <f>P43811+Q43811</f>
        <v>0</v>
      </c>
    </row>
    <row r="43812" spans="15:15" x14ac:dyDescent="0.2">
      <c r="O43812" s="5">
        <f>P43812+Q43812</f>
        <v>0</v>
      </c>
    </row>
    <row r="43813" spans="15:15" x14ac:dyDescent="0.2">
      <c r="O43813" s="5">
        <f>P43813+Q43813</f>
        <v>0</v>
      </c>
    </row>
    <row r="43814" spans="15:15" x14ac:dyDescent="0.2">
      <c r="O43814" s="5">
        <f>P43814+Q43814</f>
        <v>0</v>
      </c>
    </row>
    <row r="43815" spans="15:15" x14ac:dyDescent="0.2">
      <c r="O43815" s="5">
        <f>P43815+Q43815</f>
        <v>0</v>
      </c>
    </row>
    <row r="43816" spans="15:15" x14ac:dyDescent="0.2">
      <c r="O43816" s="5">
        <f>P43816+Q43816</f>
        <v>0</v>
      </c>
    </row>
    <row r="43817" spans="15:15" x14ac:dyDescent="0.2">
      <c r="O43817" s="5">
        <f>P43817+Q43817</f>
        <v>0</v>
      </c>
    </row>
    <row r="43818" spans="15:15" x14ac:dyDescent="0.2">
      <c r="O43818" s="5">
        <f>P43818+Q43818</f>
        <v>0</v>
      </c>
    </row>
    <row r="43819" spans="15:15" x14ac:dyDescent="0.2">
      <c r="O43819" s="5">
        <f>P43819+Q43819</f>
        <v>0</v>
      </c>
    </row>
    <row r="43820" spans="15:15" x14ac:dyDescent="0.2">
      <c r="O43820" s="5">
        <f>P43820+Q43820</f>
        <v>0</v>
      </c>
    </row>
    <row r="43821" spans="15:15" x14ac:dyDescent="0.2">
      <c r="O43821" s="5">
        <f>P43821+Q43821</f>
        <v>0</v>
      </c>
    </row>
    <row r="43822" spans="15:15" x14ac:dyDescent="0.2">
      <c r="O43822" s="5">
        <f>P43822+Q43822</f>
        <v>0</v>
      </c>
    </row>
    <row r="43823" spans="15:15" x14ac:dyDescent="0.2">
      <c r="O43823" s="5">
        <f>P43823+Q43823</f>
        <v>0</v>
      </c>
    </row>
    <row r="43824" spans="15:15" x14ac:dyDescent="0.2">
      <c r="O43824" s="5">
        <f>P43824+Q43824</f>
        <v>0</v>
      </c>
    </row>
    <row r="43825" spans="15:15" x14ac:dyDescent="0.2">
      <c r="O43825" s="5">
        <f>P43825+Q43825</f>
        <v>0</v>
      </c>
    </row>
    <row r="43826" spans="15:15" x14ac:dyDescent="0.2">
      <c r="O43826" s="5">
        <f>P43826+Q43826</f>
        <v>0</v>
      </c>
    </row>
    <row r="43827" spans="15:15" x14ac:dyDescent="0.2">
      <c r="O43827" s="5">
        <f>P43827+Q43827</f>
        <v>0</v>
      </c>
    </row>
    <row r="43828" spans="15:15" x14ac:dyDescent="0.2">
      <c r="O43828" s="5">
        <f>P43828+Q43828</f>
        <v>0</v>
      </c>
    </row>
    <row r="43829" spans="15:15" x14ac:dyDescent="0.2">
      <c r="O43829" s="5">
        <f>P43829+Q43829</f>
        <v>0</v>
      </c>
    </row>
    <row r="43830" spans="15:15" x14ac:dyDescent="0.2">
      <c r="O43830" s="5">
        <f>P43830+Q43830</f>
        <v>0</v>
      </c>
    </row>
    <row r="43831" spans="15:15" x14ac:dyDescent="0.2">
      <c r="O43831" s="5">
        <f>P43831+Q43831</f>
        <v>0</v>
      </c>
    </row>
    <row r="43832" spans="15:15" x14ac:dyDescent="0.2">
      <c r="O43832" s="5">
        <f>P43832+Q43832</f>
        <v>0</v>
      </c>
    </row>
    <row r="43833" spans="15:15" x14ac:dyDescent="0.2">
      <c r="O43833" s="5">
        <f>P43833+Q43833</f>
        <v>0</v>
      </c>
    </row>
    <row r="43834" spans="15:15" x14ac:dyDescent="0.2">
      <c r="O43834" s="5">
        <f>P43834+Q43834</f>
        <v>0</v>
      </c>
    </row>
    <row r="43835" spans="15:15" x14ac:dyDescent="0.2">
      <c r="O43835" s="5">
        <f>P43835+Q43835</f>
        <v>0</v>
      </c>
    </row>
    <row r="43836" spans="15:15" x14ac:dyDescent="0.2">
      <c r="O43836" s="5">
        <f>P43836+Q43836</f>
        <v>0</v>
      </c>
    </row>
    <row r="43837" spans="15:15" x14ac:dyDescent="0.2">
      <c r="O43837" s="5">
        <f>P43837+Q43837</f>
        <v>0</v>
      </c>
    </row>
    <row r="43838" spans="15:15" x14ac:dyDescent="0.2">
      <c r="O43838" s="5">
        <f>P43838+Q43838</f>
        <v>0</v>
      </c>
    </row>
    <row r="43839" spans="15:15" x14ac:dyDescent="0.2">
      <c r="O43839" s="5">
        <f>P43839+Q43839</f>
        <v>0</v>
      </c>
    </row>
    <row r="43840" spans="15:15" x14ac:dyDescent="0.2">
      <c r="O43840" s="5">
        <f>P43840+Q43840</f>
        <v>0</v>
      </c>
    </row>
    <row r="43841" spans="15:15" x14ac:dyDescent="0.2">
      <c r="O43841" s="5">
        <f>P43841+Q43841</f>
        <v>0</v>
      </c>
    </row>
    <row r="43842" spans="15:15" x14ac:dyDescent="0.2">
      <c r="O43842" s="5">
        <f>P43842+Q43842</f>
        <v>0</v>
      </c>
    </row>
    <row r="43843" spans="15:15" x14ac:dyDescent="0.2">
      <c r="O43843" s="5">
        <f>P43843+Q43843</f>
        <v>0</v>
      </c>
    </row>
    <row r="43844" spans="15:15" x14ac:dyDescent="0.2">
      <c r="O43844" s="5">
        <f>P43844+Q43844</f>
        <v>0</v>
      </c>
    </row>
    <row r="43845" spans="15:15" x14ac:dyDescent="0.2">
      <c r="O43845" s="5">
        <f>P43845+Q43845</f>
        <v>0</v>
      </c>
    </row>
    <row r="43846" spans="15:15" x14ac:dyDescent="0.2">
      <c r="O43846" s="5">
        <f>P43846+Q43846</f>
        <v>0</v>
      </c>
    </row>
    <row r="43847" spans="15:15" x14ac:dyDescent="0.2">
      <c r="O43847" s="5">
        <f>P43847+Q43847</f>
        <v>0</v>
      </c>
    </row>
    <row r="43848" spans="15:15" x14ac:dyDescent="0.2">
      <c r="O43848" s="5">
        <f>P43848+Q43848</f>
        <v>0</v>
      </c>
    </row>
    <row r="43849" spans="15:15" x14ac:dyDescent="0.2">
      <c r="O43849" s="5">
        <f>P43849+Q43849</f>
        <v>0</v>
      </c>
    </row>
    <row r="43850" spans="15:15" x14ac:dyDescent="0.2">
      <c r="O43850" s="5">
        <f>P43850+Q43850</f>
        <v>0</v>
      </c>
    </row>
    <row r="43851" spans="15:15" x14ac:dyDescent="0.2">
      <c r="O43851" s="5">
        <f>P43851+Q43851</f>
        <v>0</v>
      </c>
    </row>
    <row r="43852" spans="15:15" x14ac:dyDescent="0.2">
      <c r="O43852" s="5">
        <f>P43852+Q43852</f>
        <v>0</v>
      </c>
    </row>
    <row r="43853" spans="15:15" x14ac:dyDescent="0.2">
      <c r="O43853" s="5">
        <f>P43853+Q43853</f>
        <v>0</v>
      </c>
    </row>
    <row r="43854" spans="15:15" x14ac:dyDescent="0.2">
      <c r="O43854" s="5">
        <f>P43854+Q43854</f>
        <v>0</v>
      </c>
    </row>
    <row r="43855" spans="15:15" x14ac:dyDescent="0.2">
      <c r="O43855" s="5">
        <f>P43855+Q43855</f>
        <v>0</v>
      </c>
    </row>
    <row r="43856" spans="15:15" x14ac:dyDescent="0.2">
      <c r="O43856" s="5">
        <f>P43856+Q43856</f>
        <v>0</v>
      </c>
    </row>
    <row r="43857" spans="15:15" x14ac:dyDescent="0.2">
      <c r="O43857" s="5">
        <f>P43857+Q43857</f>
        <v>0</v>
      </c>
    </row>
    <row r="43858" spans="15:15" x14ac:dyDescent="0.2">
      <c r="O43858" s="5">
        <f>P43858+Q43858</f>
        <v>0</v>
      </c>
    </row>
    <row r="43859" spans="15:15" x14ac:dyDescent="0.2">
      <c r="O43859" s="5">
        <f>P43859+Q43859</f>
        <v>0</v>
      </c>
    </row>
    <row r="43860" spans="15:15" x14ac:dyDescent="0.2">
      <c r="O43860" s="5">
        <f>P43860+Q43860</f>
        <v>0</v>
      </c>
    </row>
    <row r="43861" spans="15:15" x14ac:dyDescent="0.2">
      <c r="O43861" s="5">
        <f>P43861+Q43861</f>
        <v>0</v>
      </c>
    </row>
    <row r="43862" spans="15:15" x14ac:dyDescent="0.2">
      <c r="O43862" s="5">
        <f>P43862+Q43862</f>
        <v>0</v>
      </c>
    </row>
    <row r="43863" spans="15:15" x14ac:dyDescent="0.2">
      <c r="O43863" s="5">
        <f>P43863+Q43863</f>
        <v>0</v>
      </c>
    </row>
    <row r="43864" spans="15:15" x14ac:dyDescent="0.2">
      <c r="O43864" s="5">
        <f>P43864+Q43864</f>
        <v>0</v>
      </c>
    </row>
    <row r="43865" spans="15:15" x14ac:dyDescent="0.2">
      <c r="O43865" s="5">
        <f>P43865+Q43865</f>
        <v>0</v>
      </c>
    </row>
    <row r="43866" spans="15:15" x14ac:dyDescent="0.2">
      <c r="O43866" s="5">
        <f>P43866+Q43866</f>
        <v>0</v>
      </c>
    </row>
    <row r="43867" spans="15:15" x14ac:dyDescent="0.2">
      <c r="O43867" s="5">
        <f>P43867+Q43867</f>
        <v>0</v>
      </c>
    </row>
    <row r="43868" spans="15:15" x14ac:dyDescent="0.2">
      <c r="O43868" s="5">
        <f>P43868+Q43868</f>
        <v>0</v>
      </c>
    </row>
    <row r="43869" spans="15:15" x14ac:dyDescent="0.2">
      <c r="O43869" s="5">
        <f>P43869+Q43869</f>
        <v>0</v>
      </c>
    </row>
    <row r="43870" spans="15:15" x14ac:dyDescent="0.2">
      <c r="O43870" s="5">
        <f>P43870+Q43870</f>
        <v>0</v>
      </c>
    </row>
    <row r="43871" spans="15:15" x14ac:dyDescent="0.2">
      <c r="O43871" s="5">
        <f>P43871+Q43871</f>
        <v>0</v>
      </c>
    </row>
    <row r="43872" spans="15:15" x14ac:dyDescent="0.2">
      <c r="O43872" s="5">
        <f>P43872+Q43872</f>
        <v>0</v>
      </c>
    </row>
    <row r="43873" spans="15:15" x14ac:dyDescent="0.2">
      <c r="O43873" s="5">
        <f>P43873+Q43873</f>
        <v>0</v>
      </c>
    </row>
    <row r="43874" spans="15:15" x14ac:dyDescent="0.2">
      <c r="O43874" s="5">
        <f>P43874+Q43874</f>
        <v>0</v>
      </c>
    </row>
    <row r="43875" spans="15:15" x14ac:dyDescent="0.2">
      <c r="O43875" s="5">
        <f>P43875+Q43875</f>
        <v>0</v>
      </c>
    </row>
    <row r="43876" spans="15:15" x14ac:dyDescent="0.2">
      <c r="O43876" s="5">
        <f>P43876+Q43876</f>
        <v>0</v>
      </c>
    </row>
    <row r="43877" spans="15:15" x14ac:dyDescent="0.2">
      <c r="O43877" s="5">
        <f>P43877+Q43877</f>
        <v>0</v>
      </c>
    </row>
    <row r="43878" spans="15:15" x14ac:dyDescent="0.2">
      <c r="O43878" s="5">
        <f>P43878+Q43878</f>
        <v>0</v>
      </c>
    </row>
    <row r="43879" spans="15:15" x14ac:dyDescent="0.2">
      <c r="O43879" s="5">
        <f>P43879+Q43879</f>
        <v>0</v>
      </c>
    </row>
    <row r="43880" spans="15:15" x14ac:dyDescent="0.2">
      <c r="O43880" s="5">
        <f>P43880+Q43880</f>
        <v>0</v>
      </c>
    </row>
    <row r="43881" spans="15:15" x14ac:dyDescent="0.2">
      <c r="O43881" s="5">
        <f>P43881+Q43881</f>
        <v>0</v>
      </c>
    </row>
    <row r="43882" spans="15:15" x14ac:dyDescent="0.2">
      <c r="O43882" s="5">
        <f>P43882+Q43882</f>
        <v>0</v>
      </c>
    </row>
    <row r="43883" spans="15:15" x14ac:dyDescent="0.2">
      <c r="O43883" s="5">
        <f>P43883+Q43883</f>
        <v>0</v>
      </c>
    </row>
    <row r="43884" spans="15:15" x14ac:dyDescent="0.2">
      <c r="O43884" s="5">
        <f>P43884+Q43884</f>
        <v>0</v>
      </c>
    </row>
    <row r="43885" spans="15:15" x14ac:dyDescent="0.2">
      <c r="O43885" s="5">
        <f>P43885+Q43885</f>
        <v>0</v>
      </c>
    </row>
    <row r="43886" spans="15:15" x14ac:dyDescent="0.2">
      <c r="O43886" s="5">
        <f>P43886+Q43886</f>
        <v>0</v>
      </c>
    </row>
    <row r="43887" spans="15:15" x14ac:dyDescent="0.2">
      <c r="O43887" s="5">
        <f>P43887+Q43887</f>
        <v>0</v>
      </c>
    </row>
    <row r="43888" spans="15:15" x14ac:dyDescent="0.2">
      <c r="O43888" s="5">
        <f>P43888+Q43888</f>
        <v>0</v>
      </c>
    </row>
    <row r="43889" spans="15:15" x14ac:dyDescent="0.2">
      <c r="O43889" s="5">
        <f>P43889+Q43889</f>
        <v>0</v>
      </c>
    </row>
    <row r="43890" spans="15:15" x14ac:dyDescent="0.2">
      <c r="O43890" s="5">
        <f>P43890+Q43890</f>
        <v>0</v>
      </c>
    </row>
    <row r="43891" spans="15:15" x14ac:dyDescent="0.2">
      <c r="O43891" s="5">
        <f>P43891+Q43891</f>
        <v>0</v>
      </c>
    </row>
    <row r="43892" spans="15:15" x14ac:dyDescent="0.2">
      <c r="O43892" s="5">
        <f>P43892+Q43892</f>
        <v>0</v>
      </c>
    </row>
    <row r="43893" spans="15:15" x14ac:dyDescent="0.2">
      <c r="O43893" s="5">
        <f>P43893+Q43893</f>
        <v>0</v>
      </c>
    </row>
    <row r="43894" spans="15:15" x14ac:dyDescent="0.2">
      <c r="O43894" s="5">
        <f>P43894+Q43894</f>
        <v>0</v>
      </c>
    </row>
    <row r="43895" spans="15:15" x14ac:dyDescent="0.2">
      <c r="O43895" s="5">
        <f>P43895+Q43895</f>
        <v>0</v>
      </c>
    </row>
    <row r="43896" spans="15:15" x14ac:dyDescent="0.2">
      <c r="O43896" s="5">
        <f>P43896+Q43896</f>
        <v>0</v>
      </c>
    </row>
    <row r="43897" spans="15:15" x14ac:dyDescent="0.2">
      <c r="O43897" s="5">
        <f>P43897+Q43897</f>
        <v>0</v>
      </c>
    </row>
    <row r="43898" spans="15:15" x14ac:dyDescent="0.2">
      <c r="O43898" s="5">
        <f>P43898+Q43898</f>
        <v>0</v>
      </c>
    </row>
    <row r="43899" spans="15:15" x14ac:dyDescent="0.2">
      <c r="O43899" s="5">
        <f>P43899+Q43899</f>
        <v>0</v>
      </c>
    </row>
    <row r="43900" spans="15:15" x14ac:dyDescent="0.2">
      <c r="O43900" s="5">
        <f>P43900+Q43900</f>
        <v>0</v>
      </c>
    </row>
    <row r="43901" spans="15:15" x14ac:dyDescent="0.2">
      <c r="O43901" s="5">
        <f>P43901+Q43901</f>
        <v>0</v>
      </c>
    </row>
    <row r="43902" spans="15:15" x14ac:dyDescent="0.2">
      <c r="O43902" s="5">
        <f>P43902+Q43902</f>
        <v>0</v>
      </c>
    </row>
    <row r="43903" spans="15:15" x14ac:dyDescent="0.2">
      <c r="O43903" s="5">
        <f>P43903+Q43903</f>
        <v>0</v>
      </c>
    </row>
    <row r="43904" spans="15:15" x14ac:dyDescent="0.2">
      <c r="O43904" s="5">
        <f>P43904+Q43904</f>
        <v>0</v>
      </c>
    </row>
    <row r="43905" spans="15:15" x14ac:dyDescent="0.2">
      <c r="O43905" s="5">
        <f>P43905+Q43905</f>
        <v>0</v>
      </c>
    </row>
    <row r="43906" spans="15:15" x14ac:dyDescent="0.2">
      <c r="O43906" s="5">
        <f>P43906+Q43906</f>
        <v>0</v>
      </c>
    </row>
    <row r="43907" spans="15:15" x14ac:dyDescent="0.2">
      <c r="O43907" s="5">
        <f>P43907+Q43907</f>
        <v>0</v>
      </c>
    </row>
    <row r="43908" spans="15:15" x14ac:dyDescent="0.2">
      <c r="O43908" s="5">
        <f>P43908+Q43908</f>
        <v>0</v>
      </c>
    </row>
    <row r="43909" spans="15:15" x14ac:dyDescent="0.2">
      <c r="O43909" s="5">
        <f>P43909+Q43909</f>
        <v>0</v>
      </c>
    </row>
    <row r="43910" spans="15:15" x14ac:dyDescent="0.2">
      <c r="O43910" s="5">
        <f>P43910+Q43910</f>
        <v>0</v>
      </c>
    </row>
    <row r="43911" spans="15:15" x14ac:dyDescent="0.2">
      <c r="O43911" s="5">
        <f>P43911+Q43911</f>
        <v>0</v>
      </c>
    </row>
    <row r="43912" spans="15:15" x14ac:dyDescent="0.2">
      <c r="O43912" s="5">
        <f>P43912+Q43912</f>
        <v>0</v>
      </c>
    </row>
    <row r="43913" spans="15:15" x14ac:dyDescent="0.2">
      <c r="O43913" s="5">
        <f>P43913+Q43913</f>
        <v>0</v>
      </c>
    </row>
    <row r="43914" spans="15:15" x14ac:dyDescent="0.2">
      <c r="O43914" s="5">
        <f>P43914+Q43914</f>
        <v>0</v>
      </c>
    </row>
    <row r="43915" spans="15:15" x14ac:dyDescent="0.2">
      <c r="O43915" s="5">
        <f>P43915+Q43915</f>
        <v>0</v>
      </c>
    </row>
    <row r="43916" spans="15:15" x14ac:dyDescent="0.2">
      <c r="O43916" s="5">
        <f>P43916+Q43916</f>
        <v>0</v>
      </c>
    </row>
    <row r="43917" spans="15:15" x14ac:dyDescent="0.2">
      <c r="O43917" s="5">
        <f>P43917+Q43917</f>
        <v>0</v>
      </c>
    </row>
    <row r="43918" spans="15:15" x14ac:dyDescent="0.2">
      <c r="O43918" s="5">
        <f>P43918+Q43918</f>
        <v>0</v>
      </c>
    </row>
    <row r="43919" spans="15:15" x14ac:dyDescent="0.2">
      <c r="O43919" s="5">
        <f>P43919+Q43919</f>
        <v>0</v>
      </c>
    </row>
    <row r="43920" spans="15:15" x14ac:dyDescent="0.2">
      <c r="O43920" s="5">
        <f>P43920+Q43920</f>
        <v>0</v>
      </c>
    </row>
    <row r="43921" spans="15:15" x14ac:dyDescent="0.2">
      <c r="O43921" s="5">
        <f>P43921+Q43921</f>
        <v>0</v>
      </c>
    </row>
    <row r="43922" spans="15:15" x14ac:dyDescent="0.2">
      <c r="O43922" s="5">
        <f>P43922+Q43922</f>
        <v>0</v>
      </c>
    </row>
    <row r="43923" spans="15:15" x14ac:dyDescent="0.2">
      <c r="O43923" s="5">
        <f>P43923+Q43923</f>
        <v>0</v>
      </c>
    </row>
    <row r="43924" spans="15:15" x14ac:dyDescent="0.2">
      <c r="O43924" s="5">
        <f>P43924+Q43924</f>
        <v>0</v>
      </c>
    </row>
    <row r="43925" spans="15:15" x14ac:dyDescent="0.2">
      <c r="O43925" s="5">
        <f>P43925+Q43925</f>
        <v>0</v>
      </c>
    </row>
    <row r="43926" spans="15:15" x14ac:dyDescent="0.2">
      <c r="O43926" s="5">
        <f>P43926+Q43926</f>
        <v>0</v>
      </c>
    </row>
    <row r="43927" spans="15:15" x14ac:dyDescent="0.2">
      <c r="O43927" s="5">
        <f>P43927+Q43927</f>
        <v>0</v>
      </c>
    </row>
    <row r="43928" spans="15:15" x14ac:dyDescent="0.2">
      <c r="O43928" s="5">
        <f>P43928+Q43928</f>
        <v>0</v>
      </c>
    </row>
    <row r="43929" spans="15:15" x14ac:dyDescent="0.2">
      <c r="O43929" s="5">
        <f>P43929+Q43929</f>
        <v>0</v>
      </c>
    </row>
    <row r="43930" spans="15:15" x14ac:dyDescent="0.2">
      <c r="O43930" s="5">
        <f>P43930+Q43930</f>
        <v>0</v>
      </c>
    </row>
    <row r="43931" spans="15:15" x14ac:dyDescent="0.2">
      <c r="O43931" s="5">
        <f>P43931+Q43931</f>
        <v>0</v>
      </c>
    </row>
    <row r="43932" spans="15:15" x14ac:dyDescent="0.2">
      <c r="O43932" s="5">
        <f>P43932+Q43932</f>
        <v>0</v>
      </c>
    </row>
    <row r="43933" spans="15:15" x14ac:dyDescent="0.2">
      <c r="O43933" s="5">
        <f>P43933+Q43933</f>
        <v>0</v>
      </c>
    </row>
    <row r="43934" spans="15:15" x14ac:dyDescent="0.2">
      <c r="O43934" s="5">
        <f>P43934+Q43934</f>
        <v>0</v>
      </c>
    </row>
    <row r="43935" spans="15:15" x14ac:dyDescent="0.2">
      <c r="O43935" s="5">
        <f>P43935+Q43935</f>
        <v>0</v>
      </c>
    </row>
    <row r="43936" spans="15:15" x14ac:dyDescent="0.2">
      <c r="O43936" s="5">
        <f>P43936+Q43936</f>
        <v>0</v>
      </c>
    </row>
    <row r="43937" spans="15:15" x14ac:dyDescent="0.2">
      <c r="O43937" s="5">
        <f>P43937+Q43937</f>
        <v>0</v>
      </c>
    </row>
    <row r="43938" spans="15:15" x14ac:dyDescent="0.2">
      <c r="O43938" s="5">
        <f>P43938+Q43938</f>
        <v>0</v>
      </c>
    </row>
    <row r="43939" spans="15:15" x14ac:dyDescent="0.2">
      <c r="O43939" s="5">
        <f>P43939+Q43939</f>
        <v>0</v>
      </c>
    </row>
    <row r="43940" spans="15:15" x14ac:dyDescent="0.2">
      <c r="O43940" s="5">
        <f>P43940+Q43940</f>
        <v>0</v>
      </c>
    </row>
    <row r="43941" spans="15:15" x14ac:dyDescent="0.2">
      <c r="O43941" s="5">
        <f>P43941+Q43941</f>
        <v>0</v>
      </c>
    </row>
    <row r="43942" spans="15:15" x14ac:dyDescent="0.2">
      <c r="O43942" s="5">
        <f>P43942+Q43942</f>
        <v>0</v>
      </c>
    </row>
    <row r="43943" spans="15:15" x14ac:dyDescent="0.2">
      <c r="O43943" s="5">
        <f>P43943+Q43943</f>
        <v>0</v>
      </c>
    </row>
    <row r="43944" spans="15:15" x14ac:dyDescent="0.2">
      <c r="O43944" s="5">
        <f>P43944+Q43944</f>
        <v>0</v>
      </c>
    </row>
    <row r="43945" spans="15:15" x14ac:dyDescent="0.2">
      <c r="O43945" s="5">
        <f>P43945+Q43945</f>
        <v>0</v>
      </c>
    </row>
    <row r="43946" spans="15:15" x14ac:dyDescent="0.2">
      <c r="O43946" s="5">
        <f>P43946+Q43946</f>
        <v>0</v>
      </c>
    </row>
    <row r="43947" spans="15:15" x14ac:dyDescent="0.2">
      <c r="O43947" s="5">
        <f>P43947+Q43947</f>
        <v>0</v>
      </c>
    </row>
    <row r="43948" spans="15:15" x14ac:dyDescent="0.2">
      <c r="O43948" s="5">
        <f>P43948+Q43948</f>
        <v>0</v>
      </c>
    </row>
    <row r="43949" spans="15:15" x14ac:dyDescent="0.2">
      <c r="O43949" s="5">
        <f>P43949+Q43949</f>
        <v>0</v>
      </c>
    </row>
    <row r="43950" spans="15:15" x14ac:dyDescent="0.2">
      <c r="O43950" s="5">
        <f>P43950+Q43950</f>
        <v>0</v>
      </c>
    </row>
    <row r="43951" spans="15:15" x14ac:dyDescent="0.2">
      <c r="O43951" s="5">
        <f>P43951+Q43951</f>
        <v>0</v>
      </c>
    </row>
    <row r="43952" spans="15:15" x14ac:dyDescent="0.2">
      <c r="O43952" s="5">
        <f>P43952+Q43952</f>
        <v>0</v>
      </c>
    </row>
    <row r="43953" spans="15:15" x14ac:dyDescent="0.2">
      <c r="O43953" s="5">
        <f>P43953+Q43953</f>
        <v>0</v>
      </c>
    </row>
    <row r="43954" spans="15:15" x14ac:dyDescent="0.2">
      <c r="O43954" s="5">
        <f>P43954+Q43954</f>
        <v>0</v>
      </c>
    </row>
    <row r="43955" spans="15:15" x14ac:dyDescent="0.2">
      <c r="O43955" s="5">
        <f>P43955+Q43955</f>
        <v>0</v>
      </c>
    </row>
    <row r="43956" spans="15:15" x14ac:dyDescent="0.2">
      <c r="O43956" s="5">
        <f>P43956+Q43956</f>
        <v>0</v>
      </c>
    </row>
    <row r="43957" spans="15:15" x14ac:dyDescent="0.2">
      <c r="O43957" s="5">
        <f>P43957+Q43957</f>
        <v>0</v>
      </c>
    </row>
    <row r="43958" spans="15:15" x14ac:dyDescent="0.2">
      <c r="O43958" s="5">
        <f>P43958+Q43958</f>
        <v>0</v>
      </c>
    </row>
    <row r="43959" spans="15:15" x14ac:dyDescent="0.2">
      <c r="O43959" s="5">
        <f>P43959+Q43959</f>
        <v>0</v>
      </c>
    </row>
    <row r="43960" spans="15:15" x14ac:dyDescent="0.2">
      <c r="O43960" s="5">
        <f>P43960+Q43960</f>
        <v>0</v>
      </c>
    </row>
    <row r="43961" spans="15:15" x14ac:dyDescent="0.2">
      <c r="O43961" s="5">
        <f>P43961+Q43961</f>
        <v>0</v>
      </c>
    </row>
    <row r="43962" spans="15:15" x14ac:dyDescent="0.2">
      <c r="O43962" s="5">
        <f>P43962+Q43962</f>
        <v>0</v>
      </c>
    </row>
    <row r="43963" spans="15:15" x14ac:dyDescent="0.2">
      <c r="O43963" s="5">
        <f>P43963+Q43963</f>
        <v>0</v>
      </c>
    </row>
    <row r="43964" spans="15:15" x14ac:dyDescent="0.2">
      <c r="O43964" s="5">
        <f>P43964+Q43964</f>
        <v>0</v>
      </c>
    </row>
    <row r="43965" spans="15:15" x14ac:dyDescent="0.2">
      <c r="O43965" s="5">
        <f>P43965+Q43965</f>
        <v>0</v>
      </c>
    </row>
    <row r="43966" spans="15:15" x14ac:dyDescent="0.2">
      <c r="O43966" s="5">
        <f>P43966+Q43966</f>
        <v>0</v>
      </c>
    </row>
    <row r="43967" spans="15:15" x14ac:dyDescent="0.2">
      <c r="O43967" s="5">
        <f>P43967+Q43967</f>
        <v>0</v>
      </c>
    </row>
    <row r="43968" spans="15:15" x14ac:dyDescent="0.2">
      <c r="O43968" s="5">
        <f>P43968+Q43968</f>
        <v>0</v>
      </c>
    </row>
    <row r="43969" spans="15:15" x14ac:dyDescent="0.2">
      <c r="O43969" s="5">
        <f>P43969+Q43969</f>
        <v>0</v>
      </c>
    </row>
    <row r="43970" spans="15:15" x14ac:dyDescent="0.2">
      <c r="O43970" s="5">
        <f>P43970+Q43970</f>
        <v>0</v>
      </c>
    </row>
    <row r="43971" spans="15:15" x14ac:dyDescent="0.2">
      <c r="O43971" s="5">
        <f>P43971+Q43971</f>
        <v>0</v>
      </c>
    </row>
    <row r="43972" spans="15:15" x14ac:dyDescent="0.2">
      <c r="O43972" s="5">
        <f>P43972+Q43972</f>
        <v>0</v>
      </c>
    </row>
    <row r="43973" spans="15:15" x14ac:dyDescent="0.2">
      <c r="O43973" s="5">
        <f>P43973+Q43973</f>
        <v>0</v>
      </c>
    </row>
    <row r="43974" spans="15:15" x14ac:dyDescent="0.2">
      <c r="O43974" s="5">
        <f>P43974+Q43974</f>
        <v>0</v>
      </c>
    </row>
    <row r="43975" spans="15:15" x14ac:dyDescent="0.2">
      <c r="O43975" s="5">
        <f>P43975+Q43975</f>
        <v>0</v>
      </c>
    </row>
    <row r="43976" spans="15:15" x14ac:dyDescent="0.2">
      <c r="O43976" s="5">
        <f>P43976+Q43976</f>
        <v>0</v>
      </c>
    </row>
    <row r="43977" spans="15:15" x14ac:dyDescent="0.2">
      <c r="O43977" s="5">
        <f>P43977+Q43977</f>
        <v>0</v>
      </c>
    </row>
    <row r="43978" spans="15:15" x14ac:dyDescent="0.2">
      <c r="O43978" s="5">
        <f>P43978+Q43978</f>
        <v>0</v>
      </c>
    </row>
    <row r="43979" spans="15:15" x14ac:dyDescent="0.2">
      <c r="O43979" s="5">
        <f>P43979+Q43979</f>
        <v>0</v>
      </c>
    </row>
    <row r="43980" spans="15:15" x14ac:dyDescent="0.2">
      <c r="O43980" s="5">
        <f>P43980+Q43980</f>
        <v>0</v>
      </c>
    </row>
    <row r="43981" spans="15:15" x14ac:dyDescent="0.2">
      <c r="O43981" s="5">
        <f>P43981+Q43981</f>
        <v>0</v>
      </c>
    </row>
    <row r="43982" spans="15:15" x14ac:dyDescent="0.2">
      <c r="O43982" s="5">
        <f>P43982+Q43982</f>
        <v>0</v>
      </c>
    </row>
    <row r="43983" spans="15:15" x14ac:dyDescent="0.2">
      <c r="O43983" s="5">
        <f>P43983+Q43983</f>
        <v>0</v>
      </c>
    </row>
    <row r="43984" spans="15:15" x14ac:dyDescent="0.2">
      <c r="O43984" s="5">
        <f>P43984+Q43984</f>
        <v>0</v>
      </c>
    </row>
    <row r="43985" spans="15:15" x14ac:dyDescent="0.2">
      <c r="O43985" s="5">
        <f>P43985+Q43985</f>
        <v>0</v>
      </c>
    </row>
    <row r="43986" spans="15:15" x14ac:dyDescent="0.2">
      <c r="O43986" s="5">
        <f>P43986+Q43986</f>
        <v>0</v>
      </c>
    </row>
    <row r="43987" spans="15:15" x14ac:dyDescent="0.2">
      <c r="O43987" s="5">
        <f>P43987+Q43987</f>
        <v>0</v>
      </c>
    </row>
    <row r="43988" spans="15:15" x14ac:dyDescent="0.2">
      <c r="O43988" s="5">
        <f>P43988+Q43988</f>
        <v>0</v>
      </c>
    </row>
    <row r="43989" spans="15:15" x14ac:dyDescent="0.2">
      <c r="O43989" s="5">
        <f>P43989+Q43989</f>
        <v>0</v>
      </c>
    </row>
    <row r="43990" spans="15:15" x14ac:dyDescent="0.2">
      <c r="O43990" s="5">
        <f>P43990+Q43990</f>
        <v>0</v>
      </c>
    </row>
    <row r="43991" spans="15:15" x14ac:dyDescent="0.2">
      <c r="O43991" s="5">
        <f>P43991+Q43991</f>
        <v>0</v>
      </c>
    </row>
    <row r="43992" spans="15:15" x14ac:dyDescent="0.2">
      <c r="O43992" s="5">
        <f>P43992+Q43992</f>
        <v>0</v>
      </c>
    </row>
    <row r="43993" spans="15:15" x14ac:dyDescent="0.2">
      <c r="O43993" s="5">
        <f>P43993+Q43993</f>
        <v>0</v>
      </c>
    </row>
    <row r="43994" spans="15:15" x14ac:dyDescent="0.2">
      <c r="O43994" s="5">
        <f>P43994+Q43994</f>
        <v>0</v>
      </c>
    </row>
    <row r="43995" spans="15:15" x14ac:dyDescent="0.2">
      <c r="O43995" s="5">
        <f>P43995+Q43995</f>
        <v>0</v>
      </c>
    </row>
    <row r="43996" spans="15:15" x14ac:dyDescent="0.2">
      <c r="O43996" s="5">
        <f>P43996+Q43996</f>
        <v>0</v>
      </c>
    </row>
    <row r="43997" spans="15:15" x14ac:dyDescent="0.2">
      <c r="O43997" s="5">
        <f>P43997+Q43997</f>
        <v>0</v>
      </c>
    </row>
    <row r="43998" spans="15:15" x14ac:dyDescent="0.2">
      <c r="O43998" s="5">
        <f>P43998+Q43998</f>
        <v>0</v>
      </c>
    </row>
    <row r="43999" spans="15:15" x14ac:dyDescent="0.2">
      <c r="O43999" s="5">
        <f>P43999+Q43999</f>
        <v>0</v>
      </c>
    </row>
    <row r="44000" spans="15:15" x14ac:dyDescent="0.2">
      <c r="O44000" s="5">
        <f>P44000+Q44000</f>
        <v>0</v>
      </c>
    </row>
    <row r="44001" spans="15:15" x14ac:dyDescent="0.2">
      <c r="O44001" s="5">
        <f>P44001+Q44001</f>
        <v>0</v>
      </c>
    </row>
    <row r="44002" spans="15:15" x14ac:dyDescent="0.2">
      <c r="O44002" s="5">
        <f>P44002+Q44002</f>
        <v>0</v>
      </c>
    </row>
    <row r="44003" spans="15:15" x14ac:dyDescent="0.2">
      <c r="O44003" s="5">
        <f>P44003+Q44003</f>
        <v>0</v>
      </c>
    </row>
    <row r="44004" spans="15:15" x14ac:dyDescent="0.2">
      <c r="O44004" s="5">
        <f>P44004+Q44004</f>
        <v>0</v>
      </c>
    </row>
    <row r="44005" spans="15:15" x14ac:dyDescent="0.2">
      <c r="O44005" s="5">
        <f>P44005+Q44005</f>
        <v>0</v>
      </c>
    </row>
    <row r="44006" spans="15:15" x14ac:dyDescent="0.2">
      <c r="O44006" s="5">
        <f>P44006+Q44006</f>
        <v>0</v>
      </c>
    </row>
    <row r="44007" spans="15:15" x14ac:dyDescent="0.2">
      <c r="O44007" s="5">
        <f>P44007+Q44007</f>
        <v>0</v>
      </c>
    </row>
    <row r="44008" spans="15:15" x14ac:dyDescent="0.2">
      <c r="O44008" s="5">
        <f>P44008+Q44008</f>
        <v>0</v>
      </c>
    </row>
    <row r="44009" spans="15:15" x14ac:dyDescent="0.2">
      <c r="O44009" s="5">
        <f>P44009+Q44009</f>
        <v>0</v>
      </c>
    </row>
    <row r="44010" spans="15:15" x14ac:dyDescent="0.2">
      <c r="O44010" s="5">
        <f>P44010+Q44010</f>
        <v>0</v>
      </c>
    </row>
    <row r="44011" spans="15:15" x14ac:dyDescent="0.2">
      <c r="O44011" s="5">
        <f>P44011+Q44011</f>
        <v>0</v>
      </c>
    </row>
    <row r="44012" spans="15:15" x14ac:dyDescent="0.2">
      <c r="O44012" s="5">
        <f>P44012+Q44012</f>
        <v>0</v>
      </c>
    </row>
    <row r="44013" spans="15:15" x14ac:dyDescent="0.2">
      <c r="O44013" s="5">
        <f>P44013+Q44013</f>
        <v>0</v>
      </c>
    </row>
    <row r="44014" spans="15:15" x14ac:dyDescent="0.2">
      <c r="O44014" s="5">
        <f>P44014+Q44014</f>
        <v>0</v>
      </c>
    </row>
    <row r="44015" spans="15:15" x14ac:dyDescent="0.2">
      <c r="O44015" s="5">
        <f>P44015+Q44015</f>
        <v>0</v>
      </c>
    </row>
    <row r="44016" spans="15:15" x14ac:dyDescent="0.2">
      <c r="O44016" s="5">
        <f>P44016+Q44016</f>
        <v>0</v>
      </c>
    </row>
    <row r="44017" spans="15:15" x14ac:dyDescent="0.2">
      <c r="O44017" s="5">
        <f>P44017+Q44017</f>
        <v>0</v>
      </c>
    </row>
    <row r="44018" spans="15:15" x14ac:dyDescent="0.2">
      <c r="O44018" s="5">
        <f>P44018+Q44018</f>
        <v>0</v>
      </c>
    </row>
    <row r="44019" spans="15:15" x14ac:dyDescent="0.2">
      <c r="O44019" s="5">
        <f>P44019+Q44019</f>
        <v>0</v>
      </c>
    </row>
    <row r="44020" spans="15:15" x14ac:dyDescent="0.2">
      <c r="O44020" s="5">
        <f>P44020+Q44020</f>
        <v>0</v>
      </c>
    </row>
    <row r="44021" spans="15:15" x14ac:dyDescent="0.2">
      <c r="O44021" s="5">
        <f>P44021+Q44021</f>
        <v>0</v>
      </c>
    </row>
    <row r="44022" spans="15:15" x14ac:dyDescent="0.2">
      <c r="O44022" s="5">
        <f>P44022+Q44022</f>
        <v>0</v>
      </c>
    </row>
    <row r="44023" spans="15:15" x14ac:dyDescent="0.2">
      <c r="O44023" s="5">
        <f>P44023+Q44023</f>
        <v>0</v>
      </c>
    </row>
    <row r="44024" spans="15:15" x14ac:dyDescent="0.2">
      <c r="O44024" s="5">
        <f>P44024+Q44024</f>
        <v>0</v>
      </c>
    </row>
    <row r="44025" spans="15:15" x14ac:dyDescent="0.2">
      <c r="O44025" s="5">
        <f>P44025+Q44025</f>
        <v>0</v>
      </c>
    </row>
    <row r="44026" spans="15:15" x14ac:dyDescent="0.2">
      <c r="O44026" s="5">
        <f>P44026+Q44026</f>
        <v>0</v>
      </c>
    </row>
    <row r="44027" spans="15:15" x14ac:dyDescent="0.2">
      <c r="O44027" s="5">
        <f>P44027+Q44027</f>
        <v>0</v>
      </c>
    </row>
    <row r="44028" spans="15:15" x14ac:dyDescent="0.2">
      <c r="O44028" s="5">
        <f>P44028+Q44028</f>
        <v>0</v>
      </c>
    </row>
    <row r="44029" spans="15:15" x14ac:dyDescent="0.2">
      <c r="O44029" s="5">
        <f>P44029+Q44029</f>
        <v>0</v>
      </c>
    </row>
    <row r="44030" spans="15:15" x14ac:dyDescent="0.2">
      <c r="O44030" s="5">
        <f>P44030+Q44030</f>
        <v>0</v>
      </c>
    </row>
    <row r="44031" spans="15:15" x14ac:dyDescent="0.2">
      <c r="O44031" s="5">
        <f>P44031+Q44031</f>
        <v>0</v>
      </c>
    </row>
    <row r="44032" spans="15:15" x14ac:dyDescent="0.2">
      <c r="O44032" s="5">
        <f>P44032+Q44032</f>
        <v>0</v>
      </c>
    </row>
    <row r="44033" spans="15:15" x14ac:dyDescent="0.2">
      <c r="O44033" s="5">
        <f>P44033+Q44033</f>
        <v>0</v>
      </c>
    </row>
    <row r="44034" spans="15:15" x14ac:dyDescent="0.2">
      <c r="O44034" s="5">
        <f>P44034+Q44034</f>
        <v>0</v>
      </c>
    </row>
    <row r="44035" spans="15:15" x14ac:dyDescent="0.2">
      <c r="O44035" s="5">
        <f>P44035+Q44035</f>
        <v>0</v>
      </c>
    </row>
    <row r="44036" spans="15:15" x14ac:dyDescent="0.2">
      <c r="O44036" s="5">
        <f>P44036+Q44036</f>
        <v>0</v>
      </c>
    </row>
    <row r="44037" spans="15:15" x14ac:dyDescent="0.2">
      <c r="O44037" s="5">
        <f>P44037+Q44037</f>
        <v>0</v>
      </c>
    </row>
    <row r="44038" spans="15:15" x14ac:dyDescent="0.2">
      <c r="O44038" s="5">
        <f>P44038+Q44038</f>
        <v>0</v>
      </c>
    </row>
    <row r="44039" spans="15:15" x14ac:dyDescent="0.2">
      <c r="O44039" s="5">
        <f>P44039+Q44039</f>
        <v>0</v>
      </c>
    </row>
    <row r="44040" spans="15:15" x14ac:dyDescent="0.2">
      <c r="O44040" s="5">
        <f>P44040+Q44040</f>
        <v>0</v>
      </c>
    </row>
    <row r="44041" spans="15:15" x14ac:dyDescent="0.2">
      <c r="O44041" s="5">
        <f>P44041+Q44041</f>
        <v>0</v>
      </c>
    </row>
    <row r="44042" spans="15:15" x14ac:dyDescent="0.2">
      <c r="O44042" s="5">
        <f>P44042+Q44042</f>
        <v>0</v>
      </c>
    </row>
    <row r="44043" spans="15:15" x14ac:dyDescent="0.2">
      <c r="O44043" s="5">
        <f>P44043+Q44043</f>
        <v>0</v>
      </c>
    </row>
    <row r="44044" spans="15:15" x14ac:dyDescent="0.2">
      <c r="O44044" s="5">
        <f>P44044+Q44044</f>
        <v>0</v>
      </c>
    </row>
    <row r="44045" spans="15:15" x14ac:dyDescent="0.2">
      <c r="O44045" s="5">
        <f>P44045+Q44045</f>
        <v>0</v>
      </c>
    </row>
    <row r="44046" spans="15:15" x14ac:dyDescent="0.2">
      <c r="O44046" s="5">
        <f>P44046+Q44046</f>
        <v>0</v>
      </c>
    </row>
    <row r="44047" spans="15:15" x14ac:dyDescent="0.2">
      <c r="O44047" s="5">
        <f>P44047+Q44047</f>
        <v>0</v>
      </c>
    </row>
    <row r="44048" spans="15:15" x14ac:dyDescent="0.2">
      <c r="O44048" s="5">
        <f>P44048+Q44048</f>
        <v>0</v>
      </c>
    </row>
    <row r="44049" spans="15:15" x14ac:dyDescent="0.2">
      <c r="O44049" s="5">
        <f>P44049+Q44049</f>
        <v>0</v>
      </c>
    </row>
    <row r="44050" spans="15:15" x14ac:dyDescent="0.2">
      <c r="O44050" s="5">
        <f>P44050+Q44050</f>
        <v>0</v>
      </c>
    </row>
    <row r="44051" spans="15:15" x14ac:dyDescent="0.2">
      <c r="O44051" s="5">
        <f>P44051+Q44051</f>
        <v>0</v>
      </c>
    </row>
    <row r="44052" spans="15:15" x14ac:dyDescent="0.2">
      <c r="O44052" s="5">
        <f>P44052+Q44052</f>
        <v>0</v>
      </c>
    </row>
    <row r="44053" spans="15:15" x14ac:dyDescent="0.2">
      <c r="O44053" s="5">
        <f>P44053+Q44053</f>
        <v>0</v>
      </c>
    </row>
    <row r="44054" spans="15:15" x14ac:dyDescent="0.2">
      <c r="O44054" s="5">
        <f>P44054+Q44054</f>
        <v>0</v>
      </c>
    </row>
    <row r="44055" spans="15:15" x14ac:dyDescent="0.2">
      <c r="O44055" s="5">
        <f>P44055+Q44055</f>
        <v>0</v>
      </c>
    </row>
    <row r="44056" spans="15:15" x14ac:dyDescent="0.2">
      <c r="O44056" s="5">
        <f>P44056+Q44056</f>
        <v>0</v>
      </c>
    </row>
    <row r="44057" spans="15:15" x14ac:dyDescent="0.2">
      <c r="O44057" s="5">
        <f>P44057+Q44057</f>
        <v>0</v>
      </c>
    </row>
    <row r="44058" spans="15:15" x14ac:dyDescent="0.2">
      <c r="O44058" s="5">
        <f>P44058+Q44058</f>
        <v>0</v>
      </c>
    </row>
    <row r="44059" spans="15:15" x14ac:dyDescent="0.2">
      <c r="O44059" s="5">
        <f>P44059+Q44059</f>
        <v>0</v>
      </c>
    </row>
    <row r="44060" spans="15:15" x14ac:dyDescent="0.2">
      <c r="O44060" s="5">
        <f>P44060+Q44060</f>
        <v>0</v>
      </c>
    </row>
    <row r="44061" spans="15:15" x14ac:dyDescent="0.2">
      <c r="O44061" s="5">
        <f>P44061+Q44061</f>
        <v>0</v>
      </c>
    </row>
    <row r="44062" spans="15:15" x14ac:dyDescent="0.2">
      <c r="O44062" s="5">
        <f>P44062+Q44062</f>
        <v>0</v>
      </c>
    </row>
    <row r="44063" spans="15:15" x14ac:dyDescent="0.2">
      <c r="O44063" s="5">
        <f>P44063+Q44063</f>
        <v>0</v>
      </c>
    </row>
    <row r="44064" spans="15:15" x14ac:dyDescent="0.2">
      <c r="O44064" s="5">
        <f>P44064+Q44064</f>
        <v>0</v>
      </c>
    </row>
    <row r="44065" spans="15:15" x14ac:dyDescent="0.2">
      <c r="O44065" s="5">
        <f>P44065+Q44065</f>
        <v>0</v>
      </c>
    </row>
    <row r="44066" spans="15:15" x14ac:dyDescent="0.2">
      <c r="O44066" s="5">
        <f>P44066+Q44066</f>
        <v>0</v>
      </c>
    </row>
    <row r="44067" spans="15:15" x14ac:dyDescent="0.2">
      <c r="O44067" s="5">
        <f>P44067+Q44067</f>
        <v>0</v>
      </c>
    </row>
    <row r="44068" spans="15:15" x14ac:dyDescent="0.2">
      <c r="O44068" s="5">
        <f>P44068+Q44068</f>
        <v>0</v>
      </c>
    </row>
    <row r="44069" spans="15:15" x14ac:dyDescent="0.2">
      <c r="O44069" s="5">
        <f>P44069+Q44069</f>
        <v>0</v>
      </c>
    </row>
    <row r="44070" spans="15:15" x14ac:dyDescent="0.2">
      <c r="O44070" s="5">
        <f>P44070+Q44070</f>
        <v>0</v>
      </c>
    </row>
    <row r="44071" spans="15:15" x14ac:dyDescent="0.2">
      <c r="O44071" s="5">
        <f>P44071+Q44071</f>
        <v>0</v>
      </c>
    </row>
    <row r="44072" spans="15:15" x14ac:dyDescent="0.2">
      <c r="O44072" s="5">
        <f>P44072+Q44072</f>
        <v>0</v>
      </c>
    </row>
    <row r="44073" spans="15:15" x14ac:dyDescent="0.2">
      <c r="O44073" s="5">
        <f>P44073+Q44073</f>
        <v>0</v>
      </c>
    </row>
    <row r="44074" spans="15:15" x14ac:dyDescent="0.2">
      <c r="O44074" s="5">
        <f>P44074+Q44074</f>
        <v>0</v>
      </c>
    </row>
    <row r="44075" spans="15:15" x14ac:dyDescent="0.2">
      <c r="O44075" s="5">
        <f>P44075+Q44075</f>
        <v>0</v>
      </c>
    </row>
    <row r="44076" spans="15:15" x14ac:dyDescent="0.2">
      <c r="O44076" s="5">
        <f>P44076+Q44076</f>
        <v>0</v>
      </c>
    </row>
    <row r="44077" spans="15:15" x14ac:dyDescent="0.2">
      <c r="O44077" s="5">
        <f>P44077+Q44077</f>
        <v>0</v>
      </c>
    </row>
    <row r="44078" spans="15:15" x14ac:dyDescent="0.2">
      <c r="O44078" s="5">
        <f>P44078+Q44078</f>
        <v>0</v>
      </c>
    </row>
    <row r="44079" spans="15:15" x14ac:dyDescent="0.2">
      <c r="O44079" s="5">
        <f>P44079+Q44079</f>
        <v>0</v>
      </c>
    </row>
    <row r="44080" spans="15:15" x14ac:dyDescent="0.2">
      <c r="O44080" s="5">
        <f>P44080+Q44080</f>
        <v>0</v>
      </c>
    </row>
    <row r="44081" spans="15:15" x14ac:dyDescent="0.2">
      <c r="O44081" s="5">
        <f>P44081+Q44081</f>
        <v>0</v>
      </c>
    </row>
    <row r="44082" spans="15:15" x14ac:dyDescent="0.2">
      <c r="O44082" s="5">
        <f>P44082+Q44082</f>
        <v>0</v>
      </c>
    </row>
    <row r="44083" spans="15:15" x14ac:dyDescent="0.2">
      <c r="O44083" s="5">
        <f>P44083+Q44083</f>
        <v>0</v>
      </c>
    </row>
    <row r="44084" spans="15:15" x14ac:dyDescent="0.2">
      <c r="O44084" s="5">
        <f>P44084+Q44084</f>
        <v>0</v>
      </c>
    </row>
    <row r="44085" spans="15:15" x14ac:dyDescent="0.2">
      <c r="O44085" s="5">
        <f>P44085+Q44085</f>
        <v>0</v>
      </c>
    </row>
    <row r="44086" spans="15:15" x14ac:dyDescent="0.2">
      <c r="O44086" s="5">
        <f>P44086+Q44086</f>
        <v>0</v>
      </c>
    </row>
    <row r="44087" spans="15:15" x14ac:dyDescent="0.2">
      <c r="O44087" s="5">
        <f>P44087+Q44087</f>
        <v>0</v>
      </c>
    </row>
    <row r="44088" spans="15:15" x14ac:dyDescent="0.2">
      <c r="O44088" s="5">
        <f>P44088+Q44088</f>
        <v>0</v>
      </c>
    </row>
    <row r="44089" spans="15:15" x14ac:dyDescent="0.2">
      <c r="O44089" s="5">
        <f>P44089+Q44089</f>
        <v>0</v>
      </c>
    </row>
    <row r="44090" spans="15:15" x14ac:dyDescent="0.2">
      <c r="O44090" s="5">
        <f>P44090+Q44090</f>
        <v>0</v>
      </c>
    </row>
    <row r="44091" spans="15:15" x14ac:dyDescent="0.2">
      <c r="O44091" s="5">
        <f>P44091+Q44091</f>
        <v>0</v>
      </c>
    </row>
    <row r="44092" spans="15:15" x14ac:dyDescent="0.2">
      <c r="O44092" s="5">
        <f>P44092+Q44092</f>
        <v>0</v>
      </c>
    </row>
    <row r="44093" spans="15:15" x14ac:dyDescent="0.2">
      <c r="O44093" s="5">
        <f>P44093+Q44093</f>
        <v>0</v>
      </c>
    </row>
    <row r="44094" spans="15:15" x14ac:dyDescent="0.2">
      <c r="O44094" s="5">
        <f>P44094+Q44094</f>
        <v>0</v>
      </c>
    </row>
    <row r="44095" spans="15:15" x14ac:dyDescent="0.2">
      <c r="O44095" s="5">
        <f>P44095+Q44095</f>
        <v>0</v>
      </c>
    </row>
    <row r="44096" spans="15:15" x14ac:dyDescent="0.2">
      <c r="O44096" s="5">
        <f>P44096+Q44096</f>
        <v>0</v>
      </c>
    </row>
    <row r="44097" spans="15:15" x14ac:dyDescent="0.2">
      <c r="O44097" s="5">
        <f>P44097+Q44097</f>
        <v>0</v>
      </c>
    </row>
    <row r="44098" spans="15:15" x14ac:dyDescent="0.2">
      <c r="O44098" s="5">
        <f>P44098+Q44098</f>
        <v>0</v>
      </c>
    </row>
    <row r="44099" spans="15:15" x14ac:dyDescent="0.2">
      <c r="O44099" s="5">
        <f>P44099+Q44099</f>
        <v>0</v>
      </c>
    </row>
    <row r="44100" spans="15:15" x14ac:dyDescent="0.2">
      <c r="O44100" s="5">
        <f>P44100+Q44100</f>
        <v>0</v>
      </c>
    </row>
    <row r="44101" spans="15:15" x14ac:dyDescent="0.2">
      <c r="O44101" s="5">
        <f>P44101+Q44101</f>
        <v>0</v>
      </c>
    </row>
    <row r="44102" spans="15:15" x14ac:dyDescent="0.2">
      <c r="O44102" s="5">
        <f>P44102+Q44102</f>
        <v>0</v>
      </c>
    </row>
    <row r="44103" spans="15:15" x14ac:dyDescent="0.2">
      <c r="O44103" s="5">
        <f>P44103+Q44103</f>
        <v>0</v>
      </c>
    </row>
    <row r="44104" spans="15:15" x14ac:dyDescent="0.2">
      <c r="O44104" s="5">
        <f>P44104+Q44104</f>
        <v>0</v>
      </c>
    </row>
    <row r="44105" spans="15:15" x14ac:dyDescent="0.2">
      <c r="O44105" s="5">
        <f>P44105+Q44105</f>
        <v>0</v>
      </c>
    </row>
    <row r="44106" spans="15:15" x14ac:dyDescent="0.2">
      <c r="O44106" s="5">
        <f>P44106+Q44106</f>
        <v>0</v>
      </c>
    </row>
    <row r="44107" spans="15:15" x14ac:dyDescent="0.2">
      <c r="O44107" s="5">
        <f>P44107+Q44107</f>
        <v>0</v>
      </c>
    </row>
    <row r="44108" spans="15:15" x14ac:dyDescent="0.2">
      <c r="O44108" s="5">
        <f>P44108+Q44108</f>
        <v>0</v>
      </c>
    </row>
    <row r="44109" spans="15:15" x14ac:dyDescent="0.2">
      <c r="O44109" s="5">
        <f>P44109+Q44109</f>
        <v>0</v>
      </c>
    </row>
    <row r="44110" spans="15:15" x14ac:dyDescent="0.2">
      <c r="O44110" s="5">
        <f>P44110+Q44110</f>
        <v>0</v>
      </c>
    </row>
    <row r="44111" spans="15:15" x14ac:dyDescent="0.2">
      <c r="O44111" s="5">
        <f>P44111+Q44111</f>
        <v>0</v>
      </c>
    </row>
    <row r="44112" spans="15:15" x14ac:dyDescent="0.2">
      <c r="O44112" s="5">
        <f>P44112+Q44112</f>
        <v>0</v>
      </c>
    </row>
    <row r="44113" spans="15:15" x14ac:dyDescent="0.2">
      <c r="O44113" s="5">
        <f>P44113+Q44113</f>
        <v>0</v>
      </c>
    </row>
    <row r="44114" spans="15:15" x14ac:dyDescent="0.2">
      <c r="O44114" s="5">
        <f>P44114+Q44114</f>
        <v>0</v>
      </c>
    </row>
    <row r="44115" spans="15:15" x14ac:dyDescent="0.2">
      <c r="O44115" s="5">
        <f>P44115+Q44115</f>
        <v>0</v>
      </c>
    </row>
    <row r="44116" spans="15:15" x14ac:dyDescent="0.2">
      <c r="O44116" s="5">
        <f>P44116+Q44116</f>
        <v>0</v>
      </c>
    </row>
    <row r="44117" spans="15:15" x14ac:dyDescent="0.2">
      <c r="O44117" s="5">
        <f>P44117+Q44117</f>
        <v>0</v>
      </c>
    </row>
    <row r="44118" spans="15:15" x14ac:dyDescent="0.2">
      <c r="O44118" s="5">
        <f>P44118+Q44118</f>
        <v>0</v>
      </c>
    </row>
    <row r="44119" spans="15:15" x14ac:dyDescent="0.2">
      <c r="O44119" s="5">
        <f>P44119+Q44119</f>
        <v>0</v>
      </c>
    </row>
    <row r="44120" spans="15:15" x14ac:dyDescent="0.2">
      <c r="O44120" s="5">
        <f>P44120+Q44120</f>
        <v>0</v>
      </c>
    </row>
    <row r="44121" spans="15:15" x14ac:dyDescent="0.2">
      <c r="O44121" s="5">
        <f>P44121+Q44121</f>
        <v>0</v>
      </c>
    </row>
    <row r="44122" spans="15:15" x14ac:dyDescent="0.2">
      <c r="O44122" s="5">
        <f>P44122+Q44122</f>
        <v>0</v>
      </c>
    </row>
    <row r="44123" spans="15:15" x14ac:dyDescent="0.2">
      <c r="O44123" s="5">
        <f>P44123+Q44123</f>
        <v>0</v>
      </c>
    </row>
    <row r="44124" spans="15:15" x14ac:dyDescent="0.2">
      <c r="O44124" s="5">
        <f>P44124+Q44124</f>
        <v>0</v>
      </c>
    </row>
    <row r="44125" spans="15:15" x14ac:dyDescent="0.2">
      <c r="O44125" s="5">
        <f>P44125+Q44125</f>
        <v>0</v>
      </c>
    </row>
    <row r="44126" spans="15:15" x14ac:dyDescent="0.2">
      <c r="O44126" s="5">
        <f>P44126+Q44126</f>
        <v>0</v>
      </c>
    </row>
    <row r="44127" spans="15:15" x14ac:dyDescent="0.2">
      <c r="O44127" s="5">
        <f>P44127+Q44127</f>
        <v>0</v>
      </c>
    </row>
    <row r="44128" spans="15:15" x14ac:dyDescent="0.2">
      <c r="O44128" s="5">
        <f>P44128+Q44128</f>
        <v>0</v>
      </c>
    </row>
    <row r="44129" spans="15:15" x14ac:dyDescent="0.2">
      <c r="O44129" s="5">
        <f>P44129+Q44129</f>
        <v>0</v>
      </c>
    </row>
    <row r="44130" spans="15:15" x14ac:dyDescent="0.2">
      <c r="O44130" s="5">
        <f>P44130+Q44130</f>
        <v>0</v>
      </c>
    </row>
    <row r="44131" spans="15:15" x14ac:dyDescent="0.2">
      <c r="O44131" s="5">
        <f>P44131+Q44131</f>
        <v>0</v>
      </c>
    </row>
    <row r="44132" spans="15:15" x14ac:dyDescent="0.2">
      <c r="O44132" s="5">
        <f>P44132+Q44132</f>
        <v>0</v>
      </c>
    </row>
    <row r="44133" spans="15:15" x14ac:dyDescent="0.2">
      <c r="O44133" s="5">
        <f>P44133+Q44133</f>
        <v>0</v>
      </c>
    </row>
    <row r="44134" spans="15:15" x14ac:dyDescent="0.2">
      <c r="O44134" s="5">
        <f>P44134+Q44134</f>
        <v>0</v>
      </c>
    </row>
    <row r="44135" spans="15:15" x14ac:dyDescent="0.2">
      <c r="O44135" s="5">
        <f>P44135+Q44135</f>
        <v>0</v>
      </c>
    </row>
    <row r="44136" spans="15:15" x14ac:dyDescent="0.2">
      <c r="O44136" s="5">
        <f>P44136+Q44136</f>
        <v>0</v>
      </c>
    </row>
    <row r="44137" spans="15:15" x14ac:dyDescent="0.2">
      <c r="O44137" s="5">
        <f>P44137+Q44137</f>
        <v>0</v>
      </c>
    </row>
    <row r="44138" spans="15:15" x14ac:dyDescent="0.2">
      <c r="O44138" s="5">
        <f>P44138+Q44138</f>
        <v>0</v>
      </c>
    </row>
    <row r="44139" spans="15:15" x14ac:dyDescent="0.2">
      <c r="O44139" s="5">
        <f>P44139+Q44139</f>
        <v>0</v>
      </c>
    </row>
    <row r="44140" spans="15:15" x14ac:dyDescent="0.2">
      <c r="O44140" s="5">
        <f>P44140+Q44140</f>
        <v>0</v>
      </c>
    </row>
    <row r="44141" spans="15:15" x14ac:dyDescent="0.2">
      <c r="O44141" s="5">
        <f>P44141+Q44141</f>
        <v>0</v>
      </c>
    </row>
    <row r="44142" spans="15:15" x14ac:dyDescent="0.2">
      <c r="O44142" s="5">
        <f>P44142+Q44142</f>
        <v>0</v>
      </c>
    </row>
    <row r="44143" spans="15:15" x14ac:dyDescent="0.2">
      <c r="O44143" s="5">
        <f>P44143+Q44143</f>
        <v>0</v>
      </c>
    </row>
    <row r="44144" spans="15:15" x14ac:dyDescent="0.2">
      <c r="O44144" s="5">
        <f>P44144+Q44144</f>
        <v>0</v>
      </c>
    </row>
    <row r="44145" spans="15:15" x14ac:dyDescent="0.2">
      <c r="O44145" s="5">
        <f>P44145+Q44145</f>
        <v>0</v>
      </c>
    </row>
    <row r="44146" spans="15:15" x14ac:dyDescent="0.2">
      <c r="O44146" s="5">
        <f>P44146+Q44146</f>
        <v>0</v>
      </c>
    </row>
    <row r="44147" spans="15:15" x14ac:dyDescent="0.2">
      <c r="O44147" s="5">
        <f>P44147+Q44147</f>
        <v>0</v>
      </c>
    </row>
    <row r="44148" spans="15:15" x14ac:dyDescent="0.2">
      <c r="O44148" s="5">
        <f>P44148+Q44148</f>
        <v>0</v>
      </c>
    </row>
    <row r="44149" spans="15:15" x14ac:dyDescent="0.2">
      <c r="O44149" s="5">
        <f>P44149+Q44149</f>
        <v>0</v>
      </c>
    </row>
    <row r="44150" spans="15:15" x14ac:dyDescent="0.2">
      <c r="O44150" s="5">
        <f>P44150+Q44150</f>
        <v>0</v>
      </c>
    </row>
    <row r="44151" spans="15:15" x14ac:dyDescent="0.2">
      <c r="O44151" s="5">
        <f>P44151+Q44151</f>
        <v>0</v>
      </c>
    </row>
    <row r="44152" spans="15:15" x14ac:dyDescent="0.2">
      <c r="O44152" s="5">
        <f>P44152+Q44152</f>
        <v>0</v>
      </c>
    </row>
    <row r="44153" spans="15:15" x14ac:dyDescent="0.2">
      <c r="O44153" s="5">
        <f>P44153+Q44153</f>
        <v>0</v>
      </c>
    </row>
    <row r="44154" spans="15:15" x14ac:dyDescent="0.2">
      <c r="O44154" s="5">
        <f>P44154+Q44154</f>
        <v>0</v>
      </c>
    </row>
    <row r="44155" spans="15:15" x14ac:dyDescent="0.2">
      <c r="O44155" s="5">
        <f>P44155+Q44155</f>
        <v>0</v>
      </c>
    </row>
    <row r="44156" spans="15:15" x14ac:dyDescent="0.2">
      <c r="O44156" s="5">
        <f>P44156+Q44156</f>
        <v>0</v>
      </c>
    </row>
    <row r="44157" spans="15:15" x14ac:dyDescent="0.2">
      <c r="O44157" s="5">
        <f>P44157+Q44157</f>
        <v>0</v>
      </c>
    </row>
    <row r="44158" spans="15:15" x14ac:dyDescent="0.2">
      <c r="O44158" s="5">
        <f>P44158+Q44158</f>
        <v>0</v>
      </c>
    </row>
    <row r="44159" spans="15:15" x14ac:dyDescent="0.2">
      <c r="O44159" s="5">
        <f>P44159+Q44159</f>
        <v>0</v>
      </c>
    </row>
    <row r="44160" spans="15:15" x14ac:dyDescent="0.2">
      <c r="O44160" s="5">
        <f>P44160+Q44160</f>
        <v>0</v>
      </c>
    </row>
    <row r="44161" spans="15:15" x14ac:dyDescent="0.2">
      <c r="O44161" s="5">
        <f>P44161+Q44161</f>
        <v>0</v>
      </c>
    </row>
    <row r="44162" spans="15:15" x14ac:dyDescent="0.2">
      <c r="O44162" s="5">
        <f>P44162+Q44162</f>
        <v>0</v>
      </c>
    </row>
    <row r="44163" spans="15:15" x14ac:dyDescent="0.2">
      <c r="O44163" s="5">
        <f>P44163+Q44163</f>
        <v>0</v>
      </c>
    </row>
    <row r="44164" spans="15:15" x14ac:dyDescent="0.2">
      <c r="O44164" s="5">
        <f>P44164+Q44164</f>
        <v>0</v>
      </c>
    </row>
    <row r="44165" spans="15:15" x14ac:dyDescent="0.2">
      <c r="O44165" s="5">
        <f>P44165+Q44165</f>
        <v>0</v>
      </c>
    </row>
    <row r="44166" spans="15:15" x14ac:dyDescent="0.2">
      <c r="O44166" s="5">
        <f>P44166+Q44166</f>
        <v>0</v>
      </c>
    </row>
    <row r="44167" spans="15:15" x14ac:dyDescent="0.2">
      <c r="O44167" s="5">
        <f>P44167+Q44167</f>
        <v>0</v>
      </c>
    </row>
    <row r="44168" spans="15:15" x14ac:dyDescent="0.2">
      <c r="O44168" s="5">
        <f>P44168+Q44168</f>
        <v>0</v>
      </c>
    </row>
    <row r="44169" spans="15:15" x14ac:dyDescent="0.2">
      <c r="O44169" s="5">
        <f>P44169+Q44169</f>
        <v>0</v>
      </c>
    </row>
    <row r="44170" spans="15:15" x14ac:dyDescent="0.2">
      <c r="O44170" s="5">
        <f>P44170+Q44170</f>
        <v>0</v>
      </c>
    </row>
    <row r="44171" spans="15:15" x14ac:dyDescent="0.2">
      <c r="O44171" s="5">
        <f>P44171+Q44171</f>
        <v>0</v>
      </c>
    </row>
    <row r="44172" spans="15:15" x14ac:dyDescent="0.2">
      <c r="O44172" s="5">
        <f>P44172+Q44172</f>
        <v>0</v>
      </c>
    </row>
    <row r="44173" spans="15:15" x14ac:dyDescent="0.2">
      <c r="O44173" s="5">
        <f>P44173+Q44173</f>
        <v>0</v>
      </c>
    </row>
    <row r="44174" spans="15:15" x14ac:dyDescent="0.2">
      <c r="O44174" s="5">
        <f>P44174+Q44174</f>
        <v>0</v>
      </c>
    </row>
    <row r="44175" spans="15:15" x14ac:dyDescent="0.2">
      <c r="O44175" s="5">
        <f>P44175+Q44175</f>
        <v>0</v>
      </c>
    </row>
    <row r="44176" spans="15:15" x14ac:dyDescent="0.2">
      <c r="O44176" s="5">
        <f>P44176+Q44176</f>
        <v>0</v>
      </c>
    </row>
    <row r="44177" spans="15:15" x14ac:dyDescent="0.2">
      <c r="O44177" s="5">
        <f>P44177+Q44177</f>
        <v>0</v>
      </c>
    </row>
    <row r="44178" spans="15:15" x14ac:dyDescent="0.2">
      <c r="O44178" s="5">
        <f>P44178+Q44178</f>
        <v>0</v>
      </c>
    </row>
    <row r="44179" spans="15:15" x14ac:dyDescent="0.2">
      <c r="O44179" s="5">
        <f>P44179+Q44179</f>
        <v>0</v>
      </c>
    </row>
    <row r="44180" spans="15:15" x14ac:dyDescent="0.2">
      <c r="O44180" s="5">
        <f>P44180+Q44180</f>
        <v>0</v>
      </c>
    </row>
    <row r="44181" spans="15:15" x14ac:dyDescent="0.2">
      <c r="O44181" s="5">
        <f>P44181+Q44181</f>
        <v>0</v>
      </c>
    </row>
    <row r="44182" spans="15:15" x14ac:dyDescent="0.2">
      <c r="O44182" s="5">
        <f>P44182+Q44182</f>
        <v>0</v>
      </c>
    </row>
    <row r="44183" spans="15:15" x14ac:dyDescent="0.2">
      <c r="O44183" s="5">
        <f>P44183+Q44183</f>
        <v>0</v>
      </c>
    </row>
    <row r="44184" spans="15:15" x14ac:dyDescent="0.2">
      <c r="O44184" s="5">
        <f>P44184+Q44184</f>
        <v>0</v>
      </c>
    </row>
    <row r="44185" spans="15:15" x14ac:dyDescent="0.2">
      <c r="O44185" s="5">
        <f>P44185+Q44185</f>
        <v>0</v>
      </c>
    </row>
    <row r="44186" spans="15:15" x14ac:dyDescent="0.2">
      <c r="O44186" s="5">
        <f>P44186+Q44186</f>
        <v>0</v>
      </c>
    </row>
    <row r="44187" spans="15:15" x14ac:dyDescent="0.2">
      <c r="O44187" s="5">
        <f>P44187+Q44187</f>
        <v>0</v>
      </c>
    </row>
    <row r="44188" spans="15:15" x14ac:dyDescent="0.2">
      <c r="O44188" s="5">
        <f>P44188+Q44188</f>
        <v>0</v>
      </c>
    </row>
    <row r="44189" spans="15:15" x14ac:dyDescent="0.2">
      <c r="O44189" s="5">
        <f>P44189+Q44189</f>
        <v>0</v>
      </c>
    </row>
    <row r="44190" spans="15:15" x14ac:dyDescent="0.2">
      <c r="O44190" s="5">
        <f>P44190+Q44190</f>
        <v>0</v>
      </c>
    </row>
    <row r="44191" spans="15:15" x14ac:dyDescent="0.2">
      <c r="O44191" s="5">
        <f>P44191+Q44191</f>
        <v>0</v>
      </c>
    </row>
    <row r="44192" spans="15:15" x14ac:dyDescent="0.2">
      <c r="O44192" s="5">
        <f>P44192+Q44192</f>
        <v>0</v>
      </c>
    </row>
    <row r="44193" spans="15:15" x14ac:dyDescent="0.2">
      <c r="O44193" s="5">
        <f>P44193+Q44193</f>
        <v>0</v>
      </c>
    </row>
    <row r="44194" spans="15:15" x14ac:dyDescent="0.2">
      <c r="O44194" s="5">
        <f>P44194+Q44194</f>
        <v>0</v>
      </c>
    </row>
    <row r="44195" spans="15:15" x14ac:dyDescent="0.2">
      <c r="O44195" s="5">
        <f>P44195+Q44195</f>
        <v>0</v>
      </c>
    </row>
    <row r="44196" spans="15:15" x14ac:dyDescent="0.2">
      <c r="O44196" s="5">
        <f>P44196+Q44196</f>
        <v>0</v>
      </c>
    </row>
    <row r="44197" spans="15:15" x14ac:dyDescent="0.2">
      <c r="O44197" s="5">
        <f>P44197+Q44197</f>
        <v>0</v>
      </c>
    </row>
    <row r="44198" spans="15:15" x14ac:dyDescent="0.2">
      <c r="O44198" s="5">
        <f>P44198+Q44198</f>
        <v>0</v>
      </c>
    </row>
    <row r="44199" spans="15:15" x14ac:dyDescent="0.2">
      <c r="O44199" s="5">
        <f>P44199+Q44199</f>
        <v>0</v>
      </c>
    </row>
    <row r="44200" spans="15:15" x14ac:dyDescent="0.2">
      <c r="O44200" s="5">
        <f>P44200+Q44200</f>
        <v>0</v>
      </c>
    </row>
    <row r="44201" spans="15:15" x14ac:dyDescent="0.2">
      <c r="O44201" s="5">
        <f>P44201+Q44201</f>
        <v>0</v>
      </c>
    </row>
    <row r="44202" spans="15:15" x14ac:dyDescent="0.2">
      <c r="O44202" s="5">
        <f>P44202+Q44202</f>
        <v>0</v>
      </c>
    </row>
    <row r="44203" spans="15:15" x14ac:dyDescent="0.2">
      <c r="O44203" s="5">
        <f>P44203+Q44203</f>
        <v>0</v>
      </c>
    </row>
    <row r="44204" spans="15:15" x14ac:dyDescent="0.2">
      <c r="O44204" s="5">
        <f>P44204+Q44204</f>
        <v>0</v>
      </c>
    </row>
    <row r="44205" spans="15:15" x14ac:dyDescent="0.2">
      <c r="O44205" s="5">
        <f>P44205+Q44205</f>
        <v>0</v>
      </c>
    </row>
    <row r="44206" spans="15:15" x14ac:dyDescent="0.2">
      <c r="O44206" s="5">
        <f>P44206+Q44206</f>
        <v>0</v>
      </c>
    </row>
    <row r="44207" spans="15:15" x14ac:dyDescent="0.2">
      <c r="O44207" s="5">
        <f>P44207+Q44207</f>
        <v>0</v>
      </c>
    </row>
    <row r="44208" spans="15:15" x14ac:dyDescent="0.2">
      <c r="O44208" s="5">
        <f>P44208+Q44208</f>
        <v>0</v>
      </c>
    </row>
    <row r="44209" spans="15:15" x14ac:dyDescent="0.2">
      <c r="O44209" s="5">
        <f>P44209+Q44209</f>
        <v>0</v>
      </c>
    </row>
    <row r="44210" spans="15:15" x14ac:dyDescent="0.2">
      <c r="O44210" s="5">
        <f>P44210+Q44210</f>
        <v>0</v>
      </c>
    </row>
    <row r="44211" spans="15:15" x14ac:dyDescent="0.2">
      <c r="O44211" s="5">
        <f>P44211+Q44211</f>
        <v>0</v>
      </c>
    </row>
    <row r="44212" spans="15:15" x14ac:dyDescent="0.2">
      <c r="O44212" s="5">
        <f>P44212+Q44212</f>
        <v>0</v>
      </c>
    </row>
    <row r="44213" spans="15:15" x14ac:dyDescent="0.2">
      <c r="O44213" s="5">
        <f>P44213+Q44213</f>
        <v>0</v>
      </c>
    </row>
    <row r="44214" spans="15:15" x14ac:dyDescent="0.2">
      <c r="O44214" s="5">
        <f>P44214+Q44214</f>
        <v>0</v>
      </c>
    </row>
    <row r="44215" spans="15:15" x14ac:dyDescent="0.2">
      <c r="O44215" s="5">
        <f>P44215+Q44215</f>
        <v>0</v>
      </c>
    </row>
    <row r="44216" spans="15:15" x14ac:dyDescent="0.2">
      <c r="O44216" s="5">
        <f>P44216+Q44216</f>
        <v>0</v>
      </c>
    </row>
    <row r="44217" spans="15:15" x14ac:dyDescent="0.2">
      <c r="O44217" s="5">
        <f>P44217+Q44217</f>
        <v>0</v>
      </c>
    </row>
    <row r="44218" spans="15:15" x14ac:dyDescent="0.2">
      <c r="O44218" s="5">
        <f>P44218+Q44218</f>
        <v>0</v>
      </c>
    </row>
    <row r="44219" spans="15:15" x14ac:dyDescent="0.2">
      <c r="O44219" s="5">
        <f>P44219+Q44219</f>
        <v>0</v>
      </c>
    </row>
    <row r="44220" spans="15:15" x14ac:dyDescent="0.2">
      <c r="O44220" s="5">
        <f>P44220+Q44220</f>
        <v>0</v>
      </c>
    </row>
    <row r="44221" spans="15:15" x14ac:dyDescent="0.2">
      <c r="O44221" s="5">
        <f>P44221+Q44221</f>
        <v>0</v>
      </c>
    </row>
    <row r="44222" spans="15:15" x14ac:dyDescent="0.2">
      <c r="O44222" s="5">
        <f>P44222+Q44222</f>
        <v>0</v>
      </c>
    </row>
    <row r="44223" spans="15:15" x14ac:dyDescent="0.2">
      <c r="O44223" s="5">
        <f>P44223+Q44223</f>
        <v>0</v>
      </c>
    </row>
    <row r="44224" spans="15:15" x14ac:dyDescent="0.2">
      <c r="O44224" s="5">
        <f>P44224+Q44224</f>
        <v>0</v>
      </c>
    </row>
    <row r="44225" spans="15:15" x14ac:dyDescent="0.2">
      <c r="O44225" s="5">
        <f>P44225+Q44225</f>
        <v>0</v>
      </c>
    </row>
    <row r="44226" spans="15:15" x14ac:dyDescent="0.2">
      <c r="O44226" s="5">
        <f>P44226+Q44226</f>
        <v>0</v>
      </c>
    </row>
    <row r="44227" spans="15:15" x14ac:dyDescent="0.2">
      <c r="O44227" s="5">
        <f>P44227+Q44227</f>
        <v>0</v>
      </c>
    </row>
    <row r="44228" spans="15:15" x14ac:dyDescent="0.2">
      <c r="O44228" s="5">
        <f>P44228+Q44228</f>
        <v>0</v>
      </c>
    </row>
    <row r="44229" spans="15:15" x14ac:dyDescent="0.2">
      <c r="O44229" s="5">
        <f>P44229+Q44229</f>
        <v>0</v>
      </c>
    </row>
    <row r="44230" spans="15:15" x14ac:dyDescent="0.2">
      <c r="O44230" s="5">
        <f>P44230+Q44230</f>
        <v>0</v>
      </c>
    </row>
    <row r="44231" spans="15:15" x14ac:dyDescent="0.2">
      <c r="O44231" s="5">
        <f>P44231+Q44231</f>
        <v>0</v>
      </c>
    </row>
    <row r="44232" spans="15:15" x14ac:dyDescent="0.2">
      <c r="O44232" s="5">
        <f>P44232+Q44232</f>
        <v>0</v>
      </c>
    </row>
    <row r="44233" spans="15:15" x14ac:dyDescent="0.2">
      <c r="O44233" s="5">
        <f>P44233+Q44233</f>
        <v>0</v>
      </c>
    </row>
    <row r="44234" spans="15:15" x14ac:dyDescent="0.2">
      <c r="O44234" s="5">
        <f>P44234+Q44234</f>
        <v>0</v>
      </c>
    </row>
    <row r="44235" spans="15:15" x14ac:dyDescent="0.2">
      <c r="O44235" s="5">
        <f>P44235+Q44235</f>
        <v>0</v>
      </c>
    </row>
    <row r="44236" spans="15:15" x14ac:dyDescent="0.2">
      <c r="O44236" s="5">
        <f>P44236+Q44236</f>
        <v>0</v>
      </c>
    </row>
    <row r="44237" spans="15:15" x14ac:dyDescent="0.2">
      <c r="O44237" s="5">
        <f>P44237+Q44237</f>
        <v>0</v>
      </c>
    </row>
    <row r="44238" spans="15:15" x14ac:dyDescent="0.2">
      <c r="O44238" s="5">
        <f>P44238+Q44238</f>
        <v>0</v>
      </c>
    </row>
    <row r="44239" spans="15:15" x14ac:dyDescent="0.2">
      <c r="O44239" s="5">
        <f>P44239+Q44239</f>
        <v>0</v>
      </c>
    </row>
    <row r="44240" spans="15:15" x14ac:dyDescent="0.2">
      <c r="O44240" s="5">
        <f>P44240+Q44240</f>
        <v>0</v>
      </c>
    </row>
    <row r="44241" spans="15:15" x14ac:dyDescent="0.2">
      <c r="O44241" s="5">
        <f>P44241+Q44241</f>
        <v>0</v>
      </c>
    </row>
    <row r="44242" spans="15:15" x14ac:dyDescent="0.2">
      <c r="O44242" s="5">
        <f>P44242+Q44242</f>
        <v>0</v>
      </c>
    </row>
    <row r="44243" spans="15:15" x14ac:dyDescent="0.2">
      <c r="O44243" s="5">
        <f>P44243+Q44243</f>
        <v>0</v>
      </c>
    </row>
    <row r="44244" spans="15:15" x14ac:dyDescent="0.2">
      <c r="O44244" s="5">
        <f>P44244+Q44244</f>
        <v>0</v>
      </c>
    </row>
    <row r="44245" spans="15:15" x14ac:dyDescent="0.2">
      <c r="O44245" s="5">
        <f>P44245+Q44245</f>
        <v>0</v>
      </c>
    </row>
    <row r="44246" spans="15:15" x14ac:dyDescent="0.2">
      <c r="O44246" s="5">
        <f>P44246+Q44246</f>
        <v>0</v>
      </c>
    </row>
    <row r="44247" spans="15:15" x14ac:dyDescent="0.2">
      <c r="O44247" s="5">
        <f>P44247+Q44247</f>
        <v>0</v>
      </c>
    </row>
    <row r="44248" spans="15:15" x14ac:dyDescent="0.2">
      <c r="O44248" s="5">
        <f>P44248+Q44248</f>
        <v>0</v>
      </c>
    </row>
    <row r="44249" spans="15:15" x14ac:dyDescent="0.2">
      <c r="O44249" s="5">
        <f>P44249+Q44249</f>
        <v>0</v>
      </c>
    </row>
    <row r="44250" spans="15:15" x14ac:dyDescent="0.2">
      <c r="O44250" s="5">
        <f>P44250+Q44250</f>
        <v>0</v>
      </c>
    </row>
    <row r="44251" spans="15:15" x14ac:dyDescent="0.2">
      <c r="O44251" s="5">
        <f>P44251+Q44251</f>
        <v>0</v>
      </c>
    </row>
    <row r="44252" spans="15:15" x14ac:dyDescent="0.2">
      <c r="O44252" s="5">
        <f>P44252+Q44252</f>
        <v>0</v>
      </c>
    </row>
    <row r="44253" spans="15:15" x14ac:dyDescent="0.2">
      <c r="O44253" s="5">
        <f>P44253+Q44253</f>
        <v>0</v>
      </c>
    </row>
    <row r="44254" spans="15:15" x14ac:dyDescent="0.2">
      <c r="O44254" s="5">
        <f>P44254+Q44254</f>
        <v>0</v>
      </c>
    </row>
    <row r="44255" spans="15:15" x14ac:dyDescent="0.2">
      <c r="O44255" s="5">
        <f>P44255+Q44255</f>
        <v>0</v>
      </c>
    </row>
    <row r="44256" spans="15:15" x14ac:dyDescent="0.2">
      <c r="O44256" s="5">
        <f>P44256+Q44256</f>
        <v>0</v>
      </c>
    </row>
    <row r="44257" spans="15:15" x14ac:dyDescent="0.2">
      <c r="O44257" s="5">
        <f>P44257+Q44257</f>
        <v>0</v>
      </c>
    </row>
    <row r="44258" spans="15:15" x14ac:dyDescent="0.2">
      <c r="O44258" s="5">
        <f>P44258+Q44258</f>
        <v>0</v>
      </c>
    </row>
    <row r="44259" spans="15:15" x14ac:dyDescent="0.2">
      <c r="O44259" s="5">
        <f>P44259+Q44259</f>
        <v>0</v>
      </c>
    </row>
    <row r="44260" spans="15:15" x14ac:dyDescent="0.2">
      <c r="O44260" s="5">
        <f>P44260+Q44260</f>
        <v>0</v>
      </c>
    </row>
    <row r="44261" spans="15:15" x14ac:dyDescent="0.2">
      <c r="O44261" s="5">
        <f>P44261+Q44261</f>
        <v>0</v>
      </c>
    </row>
    <row r="44262" spans="15:15" x14ac:dyDescent="0.2">
      <c r="O44262" s="5">
        <f>P44262+Q44262</f>
        <v>0</v>
      </c>
    </row>
    <row r="44263" spans="15:15" x14ac:dyDescent="0.2">
      <c r="O44263" s="5">
        <f>P44263+Q44263</f>
        <v>0</v>
      </c>
    </row>
    <row r="44264" spans="15:15" x14ac:dyDescent="0.2">
      <c r="O44264" s="5">
        <f>P44264+Q44264</f>
        <v>0</v>
      </c>
    </row>
    <row r="44265" spans="15:15" x14ac:dyDescent="0.2">
      <c r="O44265" s="5">
        <f>P44265+Q44265</f>
        <v>0</v>
      </c>
    </row>
    <row r="44266" spans="15:15" x14ac:dyDescent="0.2">
      <c r="O44266" s="5">
        <f>P44266+Q44266</f>
        <v>0</v>
      </c>
    </row>
    <row r="44267" spans="15:15" x14ac:dyDescent="0.2">
      <c r="O44267" s="5">
        <f>P44267+Q44267</f>
        <v>0</v>
      </c>
    </row>
    <row r="44268" spans="15:15" x14ac:dyDescent="0.2">
      <c r="O44268" s="5">
        <f>P44268+Q44268</f>
        <v>0</v>
      </c>
    </row>
    <row r="44269" spans="15:15" x14ac:dyDescent="0.2">
      <c r="O44269" s="5">
        <f>P44269+Q44269</f>
        <v>0</v>
      </c>
    </row>
    <row r="44270" spans="15:15" x14ac:dyDescent="0.2">
      <c r="O44270" s="5">
        <f>P44270+Q44270</f>
        <v>0</v>
      </c>
    </row>
    <row r="44271" spans="15:15" x14ac:dyDescent="0.2">
      <c r="O44271" s="5">
        <f>P44271+Q44271</f>
        <v>0</v>
      </c>
    </row>
    <row r="44272" spans="15:15" x14ac:dyDescent="0.2">
      <c r="O44272" s="5">
        <f>P44272+Q44272</f>
        <v>0</v>
      </c>
    </row>
    <row r="44273" spans="15:15" x14ac:dyDescent="0.2">
      <c r="O44273" s="5">
        <f>P44273+Q44273</f>
        <v>0</v>
      </c>
    </row>
    <row r="44274" spans="15:15" x14ac:dyDescent="0.2">
      <c r="O44274" s="5">
        <f>P44274+Q44274</f>
        <v>0</v>
      </c>
    </row>
    <row r="44275" spans="15:15" x14ac:dyDescent="0.2">
      <c r="O44275" s="5">
        <f>P44275+Q44275</f>
        <v>0</v>
      </c>
    </row>
    <row r="44276" spans="15:15" x14ac:dyDescent="0.2">
      <c r="O44276" s="5">
        <f>P44276+Q44276</f>
        <v>0</v>
      </c>
    </row>
    <row r="44277" spans="15:15" x14ac:dyDescent="0.2">
      <c r="O44277" s="5">
        <f>P44277+Q44277</f>
        <v>0</v>
      </c>
    </row>
    <row r="44278" spans="15:15" x14ac:dyDescent="0.2">
      <c r="O44278" s="5">
        <f>P44278+Q44278</f>
        <v>0</v>
      </c>
    </row>
    <row r="44279" spans="15:15" x14ac:dyDescent="0.2">
      <c r="O44279" s="5">
        <f>P44279+Q44279</f>
        <v>0</v>
      </c>
    </row>
    <row r="44280" spans="15:15" x14ac:dyDescent="0.2">
      <c r="O44280" s="5">
        <f>P44280+Q44280</f>
        <v>0</v>
      </c>
    </row>
    <row r="44281" spans="15:15" x14ac:dyDescent="0.2">
      <c r="O44281" s="5">
        <f>P44281+Q44281</f>
        <v>0</v>
      </c>
    </row>
    <row r="44282" spans="15:15" x14ac:dyDescent="0.2">
      <c r="O44282" s="5">
        <f>P44282+Q44282</f>
        <v>0</v>
      </c>
    </row>
    <row r="44283" spans="15:15" x14ac:dyDescent="0.2">
      <c r="O44283" s="5">
        <f>P44283+Q44283</f>
        <v>0</v>
      </c>
    </row>
    <row r="44284" spans="15:15" x14ac:dyDescent="0.2">
      <c r="O44284" s="5">
        <f>P44284+Q44284</f>
        <v>0</v>
      </c>
    </row>
    <row r="44285" spans="15:15" x14ac:dyDescent="0.2">
      <c r="O44285" s="5">
        <f>P44285+Q44285</f>
        <v>0</v>
      </c>
    </row>
    <row r="44286" spans="15:15" x14ac:dyDescent="0.2">
      <c r="O44286" s="5">
        <f>P44286+Q44286</f>
        <v>0</v>
      </c>
    </row>
    <row r="44287" spans="15:15" x14ac:dyDescent="0.2">
      <c r="O44287" s="5">
        <f>P44287+Q44287</f>
        <v>0</v>
      </c>
    </row>
    <row r="44288" spans="15:15" x14ac:dyDescent="0.2">
      <c r="O44288" s="5">
        <f>P44288+Q44288</f>
        <v>0</v>
      </c>
    </row>
    <row r="44289" spans="15:15" x14ac:dyDescent="0.2">
      <c r="O44289" s="5">
        <f>P44289+Q44289</f>
        <v>0</v>
      </c>
    </row>
    <row r="44290" spans="15:15" x14ac:dyDescent="0.2">
      <c r="O44290" s="5">
        <f>P44290+Q44290</f>
        <v>0</v>
      </c>
    </row>
    <row r="44291" spans="15:15" x14ac:dyDescent="0.2">
      <c r="O44291" s="5">
        <f>P44291+Q44291</f>
        <v>0</v>
      </c>
    </row>
    <row r="44292" spans="15:15" x14ac:dyDescent="0.2">
      <c r="O44292" s="5">
        <f>P44292+Q44292</f>
        <v>0</v>
      </c>
    </row>
    <row r="44293" spans="15:15" x14ac:dyDescent="0.2">
      <c r="O44293" s="5">
        <f>P44293+Q44293</f>
        <v>0</v>
      </c>
    </row>
    <row r="44294" spans="15:15" x14ac:dyDescent="0.2">
      <c r="O44294" s="5">
        <f>P44294+Q44294</f>
        <v>0</v>
      </c>
    </row>
    <row r="44295" spans="15:15" x14ac:dyDescent="0.2">
      <c r="O44295" s="5">
        <f>P44295+Q44295</f>
        <v>0</v>
      </c>
    </row>
    <row r="44296" spans="15:15" x14ac:dyDescent="0.2">
      <c r="O44296" s="5">
        <f>P44296+Q44296</f>
        <v>0</v>
      </c>
    </row>
    <row r="44297" spans="15:15" x14ac:dyDescent="0.2">
      <c r="O44297" s="5">
        <f>P44297+Q44297</f>
        <v>0</v>
      </c>
    </row>
    <row r="44298" spans="15:15" x14ac:dyDescent="0.2">
      <c r="O44298" s="5">
        <f>P44298+Q44298</f>
        <v>0</v>
      </c>
    </row>
    <row r="44299" spans="15:15" x14ac:dyDescent="0.2">
      <c r="O44299" s="5">
        <f>P44299+Q44299</f>
        <v>0</v>
      </c>
    </row>
    <row r="44300" spans="15:15" x14ac:dyDescent="0.2">
      <c r="O44300" s="5">
        <f>P44300+Q44300</f>
        <v>0</v>
      </c>
    </row>
    <row r="44301" spans="15:15" x14ac:dyDescent="0.2">
      <c r="O44301" s="5">
        <f>P44301+Q44301</f>
        <v>0</v>
      </c>
    </row>
    <row r="44302" spans="15:15" x14ac:dyDescent="0.2">
      <c r="O44302" s="5">
        <f>P44302+Q44302</f>
        <v>0</v>
      </c>
    </row>
    <row r="44303" spans="15:15" x14ac:dyDescent="0.2">
      <c r="O44303" s="5">
        <f>P44303+Q44303</f>
        <v>0</v>
      </c>
    </row>
    <row r="44304" spans="15:15" x14ac:dyDescent="0.2">
      <c r="O44304" s="5">
        <f>P44304+Q44304</f>
        <v>0</v>
      </c>
    </row>
    <row r="44305" spans="15:15" x14ac:dyDescent="0.2">
      <c r="O44305" s="5">
        <f>P44305+Q44305</f>
        <v>0</v>
      </c>
    </row>
    <row r="44306" spans="15:15" x14ac:dyDescent="0.2">
      <c r="O44306" s="5">
        <f>P44306+Q44306</f>
        <v>0</v>
      </c>
    </row>
    <row r="44307" spans="15:15" x14ac:dyDescent="0.2">
      <c r="O44307" s="5">
        <f>P44307+Q44307</f>
        <v>0</v>
      </c>
    </row>
    <row r="44308" spans="15:15" x14ac:dyDescent="0.2">
      <c r="O44308" s="5">
        <f>P44308+Q44308</f>
        <v>0</v>
      </c>
    </row>
    <row r="44309" spans="15:15" x14ac:dyDescent="0.2">
      <c r="O44309" s="5">
        <f>P44309+Q44309</f>
        <v>0</v>
      </c>
    </row>
    <row r="44310" spans="15:15" x14ac:dyDescent="0.2">
      <c r="O44310" s="5">
        <f>P44310+Q44310</f>
        <v>0</v>
      </c>
    </row>
    <row r="44311" spans="15:15" x14ac:dyDescent="0.2">
      <c r="O44311" s="5">
        <f>P44311+Q44311</f>
        <v>0</v>
      </c>
    </row>
    <row r="44312" spans="15:15" x14ac:dyDescent="0.2">
      <c r="O44312" s="5">
        <f>P44312+Q44312</f>
        <v>0</v>
      </c>
    </row>
    <row r="44313" spans="15:15" x14ac:dyDescent="0.2">
      <c r="O44313" s="5">
        <f>P44313+Q44313</f>
        <v>0</v>
      </c>
    </row>
    <row r="44314" spans="15:15" x14ac:dyDescent="0.2">
      <c r="O44314" s="5">
        <f>P44314+Q44314</f>
        <v>0</v>
      </c>
    </row>
    <row r="44315" spans="15:15" x14ac:dyDescent="0.2">
      <c r="O44315" s="5">
        <f>P44315+Q44315</f>
        <v>0</v>
      </c>
    </row>
    <row r="44316" spans="15:15" x14ac:dyDescent="0.2">
      <c r="O44316" s="5">
        <f>P44316+Q44316</f>
        <v>0</v>
      </c>
    </row>
    <row r="44317" spans="15:15" x14ac:dyDescent="0.2">
      <c r="O44317" s="5">
        <f>P44317+Q44317</f>
        <v>0</v>
      </c>
    </row>
    <row r="44318" spans="15:15" x14ac:dyDescent="0.2">
      <c r="O44318" s="5">
        <f>P44318+Q44318</f>
        <v>0</v>
      </c>
    </row>
    <row r="44319" spans="15:15" x14ac:dyDescent="0.2">
      <c r="O44319" s="5">
        <f>P44319+Q44319</f>
        <v>0</v>
      </c>
    </row>
    <row r="44320" spans="15:15" x14ac:dyDescent="0.2">
      <c r="O44320" s="5">
        <f>P44320+Q44320</f>
        <v>0</v>
      </c>
    </row>
    <row r="44321" spans="15:15" x14ac:dyDescent="0.2">
      <c r="O44321" s="5">
        <f>P44321+Q44321</f>
        <v>0</v>
      </c>
    </row>
    <row r="44322" spans="15:15" x14ac:dyDescent="0.2">
      <c r="O44322" s="5">
        <f>P44322+Q44322</f>
        <v>0</v>
      </c>
    </row>
    <row r="44323" spans="15:15" x14ac:dyDescent="0.2">
      <c r="O44323" s="5">
        <f>P44323+Q44323</f>
        <v>0</v>
      </c>
    </row>
    <row r="44324" spans="15:15" x14ac:dyDescent="0.2">
      <c r="O44324" s="5">
        <f>P44324+Q44324</f>
        <v>0</v>
      </c>
    </row>
    <row r="44325" spans="15:15" x14ac:dyDescent="0.2">
      <c r="O44325" s="5">
        <f>P44325+Q44325</f>
        <v>0</v>
      </c>
    </row>
    <row r="44326" spans="15:15" x14ac:dyDescent="0.2">
      <c r="O44326" s="5">
        <f>P44326+Q44326</f>
        <v>0</v>
      </c>
    </row>
    <row r="44327" spans="15:15" x14ac:dyDescent="0.2">
      <c r="O44327" s="5">
        <f>P44327+Q44327</f>
        <v>0</v>
      </c>
    </row>
    <row r="44328" spans="15:15" x14ac:dyDescent="0.2">
      <c r="O44328" s="5">
        <f>P44328+Q44328</f>
        <v>0</v>
      </c>
    </row>
    <row r="44329" spans="15:15" x14ac:dyDescent="0.2">
      <c r="O44329" s="5">
        <f>P44329+Q44329</f>
        <v>0</v>
      </c>
    </row>
    <row r="44330" spans="15:15" x14ac:dyDescent="0.2">
      <c r="O44330" s="5">
        <f>P44330+Q44330</f>
        <v>0</v>
      </c>
    </row>
    <row r="44331" spans="15:15" x14ac:dyDescent="0.2">
      <c r="O44331" s="5">
        <f>P44331+Q44331</f>
        <v>0</v>
      </c>
    </row>
    <row r="44332" spans="15:15" x14ac:dyDescent="0.2">
      <c r="O44332" s="5">
        <f>P44332+Q44332</f>
        <v>0</v>
      </c>
    </row>
    <row r="44333" spans="15:15" x14ac:dyDescent="0.2">
      <c r="O44333" s="5">
        <f>P44333+Q44333</f>
        <v>0</v>
      </c>
    </row>
    <row r="44334" spans="15:15" x14ac:dyDescent="0.2">
      <c r="O44334" s="5">
        <f>P44334+Q44334</f>
        <v>0</v>
      </c>
    </row>
    <row r="44335" spans="15:15" x14ac:dyDescent="0.2">
      <c r="O44335" s="5">
        <f>P44335+Q44335</f>
        <v>0</v>
      </c>
    </row>
    <row r="44336" spans="15:15" x14ac:dyDescent="0.2">
      <c r="O44336" s="5">
        <f>P44336+Q44336</f>
        <v>0</v>
      </c>
    </row>
    <row r="44337" spans="15:15" x14ac:dyDescent="0.2">
      <c r="O44337" s="5">
        <f>P44337+Q44337</f>
        <v>0</v>
      </c>
    </row>
    <row r="44338" spans="15:15" x14ac:dyDescent="0.2">
      <c r="O44338" s="5">
        <f>P44338+Q44338</f>
        <v>0</v>
      </c>
    </row>
    <row r="44339" spans="15:15" x14ac:dyDescent="0.2">
      <c r="O44339" s="5">
        <f>P44339+Q44339</f>
        <v>0</v>
      </c>
    </row>
    <row r="44340" spans="15:15" x14ac:dyDescent="0.2">
      <c r="O44340" s="5">
        <f>P44340+Q44340</f>
        <v>0</v>
      </c>
    </row>
    <row r="44341" spans="15:15" x14ac:dyDescent="0.2">
      <c r="O44341" s="5">
        <f>P44341+Q44341</f>
        <v>0</v>
      </c>
    </row>
    <row r="44342" spans="15:15" x14ac:dyDescent="0.2">
      <c r="O44342" s="5">
        <f>P44342+Q44342</f>
        <v>0</v>
      </c>
    </row>
    <row r="44343" spans="15:15" x14ac:dyDescent="0.2">
      <c r="O44343" s="5">
        <f>P44343+Q44343</f>
        <v>0</v>
      </c>
    </row>
    <row r="44344" spans="15:15" x14ac:dyDescent="0.2">
      <c r="O44344" s="5">
        <f>P44344+Q44344</f>
        <v>0</v>
      </c>
    </row>
    <row r="44345" spans="15:15" x14ac:dyDescent="0.2">
      <c r="O44345" s="5">
        <f>P44345+Q44345</f>
        <v>0</v>
      </c>
    </row>
    <row r="44346" spans="15:15" x14ac:dyDescent="0.2">
      <c r="O44346" s="5">
        <f>P44346+Q44346</f>
        <v>0</v>
      </c>
    </row>
    <row r="44347" spans="15:15" x14ac:dyDescent="0.2">
      <c r="O44347" s="5">
        <f>P44347+Q44347</f>
        <v>0</v>
      </c>
    </row>
    <row r="44348" spans="15:15" x14ac:dyDescent="0.2">
      <c r="O44348" s="5">
        <f>P44348+Q44348</f>
        <v>0</v>
      </c>
    </row>
    <row r="44349" spans="15:15" x14ac:dyDescent="0.2">
      <c r="O44349" s="5">
        <f>P44349+Q44349</f>
        <v>0</v>
      </c>
    </row>
    <row r="44350" spans="15:15" x14ac:dyDescent="0.2">
      <c r="O44350" s="5">
        <f>P44350+Q44350</f>
        <v>0</v>
      </c>
    </row>
    <row r="44351" spans="15:15" x14ac:dyDescent="0.2">
      <c r="O44351" s="5">
        <f>P44351+Q44351</f>
        <v>0</v>
      </c>
    </row>
    <row r="44352" spans="15:15" x14ac:dyDescent="0.2">
      <c r="O44352" s="5">
        <f>P44352+Q44352</f>
        <v>0</v>
      </c>
    </row>
    <row r="44353" spans="15:15" x14ac:dyDescent="0.2">
      <c r="O44353" s="5">
        <f>P44353+Q44353</f>
        <v>0</v>
      </c>
    </row>
    <row r="44354" spans="15:15" x14ac:dyDescent="0.2">
      <c r="O44354" s="5">
        <f>P44354+Q44354</f>
        <v>0</v>
      </c>
    </row>
    <row r="44355" spans="15:15" x14ac:dyDescent="0.2">
      <c r="O44355" s="5">
        <f>P44355+Q44355</f>
        <v>0</v>
      </c>
    </row>
    <row r="44356" spans="15:15" x14ac:dyDescent="0.2">
      <c r="O44356" s="5">
        <f>P44356+Q44356</f>
        <v>0</v>
      </c>
    </row>
    <row r="44357" spans="15:15" x14ac:dyDescent="0.2">
      <c r="O44357" s="5">
        <f>P44357+Q44357</f>
        <v>0</v>
      </c>
    </row>
    <row r="44358" spans="15:15" x14ac:dyDescent="0.2">
      <c r="O44358" s="5">
        <f>P44358+Q44358</f>
        <v>0</v>
      </c>
    </row>
    <row r="44359" spans="15:15" x14ac:dyDescent="0.2">
      <c r="O44359" s="5">
        <f>P44359+Q44359</f>
        <v>0</v>
      </c>
    </row>
    <row r="44360" spans="15:15" x14ac:dyDescent="0.2">
      <c r="O44360" s="5">
        <f>P44360+Q44360</f>
        <v>0</v>
      </c>
    </row>
    <row r="44361" spans="15:15" x14ac:dyDescent="0.2">
      <c r="O44361" s="5">
        <f>P44361+Q44361</f>
        <v>0</v>
      </c>
    </row>
    <row r="44362" spans="15:15" x14ac:dyDescent="0.2">
      <c r="O44362" s="5">
        <f>P44362+Q44362</f>
        <v>0</v>
      </c>
    </row>
    <row r="44363" spans="15:15" x14ac:dyDescent="0.2">
      <c r="O44363" s="5">
        <f>P44363+Q44363</f>
        <v>0</v>
      </c>
    </row>
    <row r="44364" spans="15:15" x14ac:dyDescent="0.2">
      <c r="O44364" s="5">
        <f>P44364+Q44364</f>
        <v>0</v>
      </c>
    </row>
    <row r="44365" spans="15:15" x14ac:dyDescent="0.2">
      <c r="O44365" s="5">
        <f>P44365+Q44365</f>
        <v>0</v>
      </c>
    </row>
    <row r="44366" spans="15:15" x14ac:dyDescent="0.2">
      <c r="O44366" s="5">
        <f>P44366+Q44366</f>
        <v>0</v>
      </c>
    </row>
    <row r="44367" spans="15:15" x14ac:dyDescent="0.2">
      <c r="O44367" s="5">
        <f>P44367+Q44367</f>
        <v>0</v>
      </c>
    </row>
    <row r="44368" spans="15:15" x14ac:dyDescent="0.2">
      <c r="O44368" s="5">
        <f>P44368+Q44368</f>
        <v>0</v>
      </c>
    </row>
    <row r="44369" spans="15:15" x14ac:dyDescent="0.2">
      <c r="O44369" s="5">
        <f>P44369+Q44369</f>
        <v>0</v>
      </c>
    </row>
    <row r="44370" spans="15:15" x14ac:dyDescent="0.2">
      <c r="O44370" s="5">
        <f>P44370+Q44370</f>
        <v>0</v>
      </c>
    </row>
    <row r="44371" spans="15:15" x14ac:dyDescent="0.2">
      <c r="O44371" s="5">
        <f>P44371+Q44371</f>
        <v>0</v>
      </c>
    </row>
    <row r="44372" spans="15:15" x14ac:dyDescent="0.2">
      <c r="O44372" s="5">
        <f>P44372+Q44372</f>
        <v>0</v>
      </c>
    </row>
    <row r="44373" spans="15:15" x14ac:dyDescent="0.2">
      <c r="O44373" s="5">
        <f>P44373+Q44373</f>
        <v>0</v>
      </c>
    </row>
    <row r="44374" spans="15:15" x14ac:dyDescent="0.2">
      <c r="O44374" s="5">
        <f>P44374+Q44374</f>
        <v>0</v>
      </c>
    </row>
    <row r="44375" spans="15:15" x14ac:dyDescent="0.2">
      <c r="O44375" s="5">
        <f>P44375+Q44375</f>
        <v>0</v>
      </c>
    </row>
    <row r="44376" spans="15:15" x14ac:dyDescent="0.2">
      <c r="O44376" s="5">
        <f>P44376+Q44376</f>
        <v>0</v>
      </c>
    </row>
    <row r="44377" spans="15:15" x14ac:dyDescent="0.2">
      <c r="O44377" s="5">
        <f>P44377+Q44377</f>
        <v>0</v>
      </c>
    </row>
    <row r="44378" spans="15:15" x14ac:dyDescent="0.2">
      <c r="O44378" s="5">
        <f>P44378+Q44378</f>
        <v>0</v>
      </c>
    </row>
    <row r="44379" spans="15:15" x14ac:dyDescent="0.2">
      <c r="O44379" s="5">
        <f>P44379+Q44379</f>
        <v>0</v>
      </c>
    </row>
    <row r="44380" spans="15:15" x14ac:dyDescent="0.2">
      <c r="O44380" s="5">
        <f>P44380+Q44380</f>
        <v>0</v>
      </c>
    </row>
    <row r="44381" spans="15:15" x14ac:dyDescent="0.2">
      <c r="O44381" s="5">
        <f>P44381+Q44381</f>
        <v>0</v>
      </c>
    </row>
    <row r="44382" spans="15:15" x14ac:dyDescent="0.2">
      <c r="O44382" s="5">
        <f>P44382+Q44382</f>
        <v>0</v>
      </c>
    </row>
    <row r="44383" spans="15:15" x14ac:dyDescent="0.2">
      <c r="O44383" s="5">
        <f>P44383+Q44383</f>
        <v>0</v>
      </c>
    </row>
    <row r="44384" spans="15:15" x14ac:dyDescent="0.2">
      <c r="O44384" s="5">
        <f>P44384+Q44384</f>
        <v>0</v>
      </c>
    </row>
    <row r="44385" spans="15:15" x14ac:dyDescent="0.2">
      <c r="O44385" s="5">
        <f>P44385+Q44385</f>
        <v>0</v>
      </c>
    </row>
    <row r="44386" spans="15:15" x14ac:dyDescent="0.2">
      <c r="O44386" s="5">
        <f>P44386+Q44386</f>
        <v>0</v>
      </c>
    </row>
    <row r="44387" spans="15:15" x14ac:dyDescent="0.2">
      <c r="O44387" s="5">
        <f>P44387+Q44387</f>
        <v>0</v>
      </c>
    </row>
    <row r="44388" spans="15:15" x14ac:dyDescent="0.2">
      <c r="O44388" s="5">
        <f>P44388+Q44388</f>
        <v>0</v>
      </c>
    </row>
    <row r="44389" spans="15:15" x14ac:dyDescent="0.2">
      <c r="O44389" s="5">
        <f>P44389+Q44389</f>
        <v>0</v>
      </c>
    </row>
    <row r="44390" spans="15:15" x14ac:dyDescent="0.2">
      <c r="O44390" s="5">
        <f>P44390+Q44390</f>
        <v>0</v>
      </c>
    </row>
    <row r="44391" spans="15:15" x14ac:dyDescent="0.2">
      <c r="O44391" s="5">
        <f>P44391+Q44391</f>
        <v>0</v>
      </c>
    </row>
    <row r="44392" spans="15:15" x14ac:dyDescent="0.2">
      <c r="O44392" s="5">
        <f>P44392+Q44392</f>
        <v>0</v>
      </c>
    </row>
    <row r="44393" spans="15:15" x14ac:dyDescent="0.2">
      <c r="O44393" s="5">
        <f>P44393+Q44393</f>
        <v>0</v>
      </c>
    </row>
    <row r="44394" spans="15:15" x14ac:dyDescent="0.2">
      <c r="O44394" s="5">
        <f>P44394+Q44394</f>
        <v>0</v>
      </c>
    </row>
    <row r="44395" spans="15:15" x14ac:dyDescent="0.2">
      <c r="O44395" s="5">
        <f>P44395+Q44395</f>
        <v>0</v>
      </c>
    </row>
    <row r="44396" spans="15:15" x14ac:dyDescent="0.2">
      <c r="O44396" s="5">
        <f>P44396+Q44396</f>
        <v>0</v>
      </c>
    </row>
    <row r="44397" spans="15:15" x14ac:dyDescent="0.2">
      <c r="O44397" s="5">
        <f>P44397+Q44397</f>
        <v>0</v>
      </c>
    </row>
    <row r="44398" spans="15:15" x14ac:dyDescent="0.2">
      <c r="O44398" s="5">
        <f>P44398+Q44398</f>
        <v>0</v>
      </c>
    </row>
    <row r="44399" spans="15:15" x14ac:dyDescent="0.2">
      <c r="O44399" s="5">
        <f>P44399+Q44399</f>
        <v>0</v>
      </c>
    </row>
    <row r="44400" spans="15:15" x14ac:dyDescent="0.2">
      <c r="O44400" s="5">
        <f>P44400+Q44400</f>
        <v>0</v>
      </c>
    </row>
    <row r="44401" spans="15:15" x14ac:dyDescent="0.2">
      <c r="O44401" s="5">
        <f>P44401+Q44401</f>
        <v>0</v>
      </c>
    </row>
    <row r="44402" spans="15:15" x14ac:dyDescent="0.2">
      <c r="O44402" s="5">
        <f>P44402+Q44402</f>
        <v>0</v>
      </c>
    </row>
    <row r="44403" spans="15:15" x14ac:dyDescent="0.2">
      <c r="O44403" s="5">
        <f>P44403+Q44403</f>
        <v>0</v>
      </c>
    </row>
    <row r="44404" spans="15:15" x14ac:dyDescent="0.2">
      <c r="O44404" s="5">
        <f>P44404+Q44404</f>
        <v>0</v>
      </c>
    </row>
    <row r="44405" spans="15:15" x14ac:dyDescent="0.2">
      <c r="O44405" s="5">
        <f>P44405+Q44405</f>
        <v>0</v>
      </c>
    </row>
    <row r="44406" spans="15:15" x14ac:dyDescent="0.2">
      <c r="O44406" s="5">
        <f>P44406+Q44406</f>
        <v>0</v>
      </c>
    </row>
    <row r="44407" spans="15:15" x14ac:dyDescent="0.2">
      <c r="O44407" s="5">
        <f>P44407+Q44407</f>
        <v>0</v>
      </c>
    </row>
    <row r="44408" spans="15:15" x14ac:dyDescent="0.2">
      <c r="O44408" s="5">
        <f>P44408+Q44408</f>
        <v>0</v>
      </c>
    </row>
    <row r="44409" spans="15:15" x14ac:dyDescent="0.2">
      <c r="O44409" s="5">
        <f>P44409+Q44409</f>
        <v>0</v>
      </c>
    </row>
    <row r="44410" spans="15:15" x14ac:dyDescent="0.2">
      <c r="O44410" s="5">
        <f>P44410+Q44410</f>
        <v>0</v>
      </c>
    </row>
    <row r="44411" spans="15:15" x14ac:dyDescent="0.2">
      <c r="O44411" s="5">
        <f>P44411+Q44411</f>
        <v>0</v>
      </c>
    </row>
    <row r="44412" spans="15:15" x14ac:dyDescent="0.2">
      <c r="O44412" s="5">
        <f>P44412+Q44412</f>
        <v>0</v>
      </c>
    </row>
    <row r="44413" spans="15:15" x14ac:dyDescent="0.2">
      <c r="O44413" s="5">
        <f>P44413+Q44413</f>
        <v>0</v>
      </c>
    </row>
    <row r="44414" spans="15:15" x14ac:dyDescent="0.2">
      <c r="O44414" s="5">
        <f>P44414+Q44414</f>
        <v>0</v>
      </c>
    </row>
    <row r="44415" spans="15:15" x14ac:dyDescent="0.2">
      <c r="O44415" s="5">
        <f>P44415+Q44415</f>
        <v>0</v>
      </c>
    </row>
    <row r="44416" spans="15:15" x14ac:dyDescent="0.2">
      <c r="O44416" s="5">
        <f>P44416+Q44416</f>
        <v>0</v>
      </c>
    </row>
    <row r="44417" spans="15:15" x14ac:dyDescent="0.2">
      <c r="O44417" s="5">
        <f>P44417+Q44417</f>
        <v>0</v>
      </c>
    </row>
    <row r="44418" spans="15:15" x14ac:dyDescent="0.2">
      <c r="O44418" s="5">
        <f>P44418+Q44418</f>
        <v>0</v>
      </c>
    </row>
    <row r="44419" spans="15:15" x14ac:dyDescent="0.2">
      <c r="O44419" s="5">
        <f>P44419+Q44419</f>
        <v>0</v>
      </c>
    </row>
    <row r="44420" spans="15:15" x14ac:dyDescent="0.2">
      <c r="O44420" s="5">
        <f>P44420+Q44420</f>
        <v>0</v>
      </c>
    </row>
    <row r="44421" spans="15:15" x14ac:dyDescent="0.2">
      <c r="O44421" s="5">
        <f>P44421+Q44421</f>
        <v>0</v>
      </c>
    </row>
    <row r="44422" spans="15:15" x14ac:dyDescent="0.2">
      <c r="O44422" s="5">
        <f>P44422+Q44422</f>
        <v>0</v>
      </c>
    </row>
    <row r="44423" spans="15:15" x14ac:dyDescent="0.2">
      <c r="O44423" s="5">
        <f>P44423+Q44423</f>
        <v>0</v>
      </c>
    </row>
    <row r="44424" spans="15:15" x14ac:dyDescent="0.2">
      <c r="O44424" s="5">
        <f>P44424+Q44424</f>
        <v>0</v>
      </c>
    </row>
    <row r="44425" spans="15:15" x14ac:dyDescent="0.2">
      <c r="O44425" s="5">
        <f>P44425+Q44425</f>
        <v>0</v>
      </c>
    </row>
    <row r="44426" spans="15:15" x14ac:dyDescent="0.2">
      <c r="O44426" s="5">
        <f>P44426+Q44426</f>
        <v>0</v>
      </c>
    </row>
    <row r="44427" spans="15:15" x14ac:dyDescent="0.2">
      <c r="O44427" s="5">
        <f>P44427+Q44427</f>
        <v>0</v>
      </c>
    </row>
    <row r="44428" spans="15:15" x14ac:dyDescent="0.2">
      <c r="O44428" s="5">
        <f>P44428+Q44428</f>
        <v>0</v>
      </c>
    </row>
    <row r="44429" spans="15:15" x14ac:dyDescent="0.2">
      <c r="O44429" s="5">
        <f>P44429+Q44429</f>
        <v>0</v>
      </c>
    </row>
    <row r="44430" spans="15:15" x14ac:dyDescent="0.2">
      <c r="O44430" s="5">
        <f>P44430+Q44430</f>
        <v>0</v>
      </c>
    </row>
    <row r="44431" spans="15:15" x14ac:dyDescent="0.2">
      <c r="O44431" s="5">
        <f>P44431+Q44431</f>
        <v>0</v>
      </c>
    </row>
    <row r="44432" spans="15:15" x14ac:dyDescent="0.2">
      <c r="O44432" s="5">
        <f>P44432+Q44432</f>
        <v>0</v>
      </c>
    </row>
    <row r="44433" spans="15:15" x14ac:dyDescent="0.2">
      <c r="O44433" s="5">
        <f>P44433+Q44433</f>
        <v>0</v>
      </c>
    </row>
    <row r="44434" spans="15:15" x14ac:dyDescent="0.2">
      <c r="O44434" s="5">
        <f>P44434+Q44434</f>
        <v>0</v>
      </c>
    </row>
    <row r="44435" spans="15:15" x14ac:dyDescent="0.2">
      <c r="O44435" s="5">
        <f>P44435+Q44435</f>
        <v>0</v>
      </c>
    </row>
    <row r="44436" spans="15:15" x14ac:dyDescent="0.2">
      <c r="O44436" s="5">
        <f>P44436+Q44436</f>
        <v>0</v>
      </c>
    </row>
    <row r="44437" spans="15:15" x14ac:dyDescent="0.2">
      <c r="O44437" s="5">
        <f>P44437+Q44437</f>
        <v>0</v>
      </c>
    </row>
    <row r="44438" spans="15:15" x14ac:dyDescent="0.2">
      <c r="O44438" s="5">
        <f>P44438+Q44438</f>
        <v>0</v>
      </c>
    </row>
    <row r="44439" spans="15:15" x14ac:dyDescent="0.2">
      <c r="O44439" s="5">
        <f>P44439+Q44439</f>
        <v>0</v>
      </c>
    </row>
    <row r="44440" spans="15:15" x14ac:dyDescent="0.2">
      <c r="O44440" s="5">
        <f>P44440+Q44440</f>
        <v>0</v>
      </c>
    </row>
    <row r="44441" spans="15:15" x14ac:dyDescent="0.2">
      <c r="O44441" s="5">
        <f>P44441+Q44441</f>
        <v>0</v>
      </c>
    </row>
    <row r="44442" spans="15:15" x14ac:dyDescent="0.2">
      <c r="O44442" s="5">
        <f>P44442+Q44442</f>
        <v>0</v>
      </c>
    </row>
    <row r="44443" spans="15:15" x14ac:dyDescent="0.2">
      <c r="O44443" s="5">
        <f>P44443+Q44443</f>
        <v>0</v>
      </c>
    </row>
    <row r="44444" spans="15:15" x14ac:dyDescent="0.2">
      <c r="O44444" s="5">
        <f>P44444+Q44444</f>
        <v>0</v>
      </c>
    </row>
    <row r="44445" spans="15:15" x14ac:dyDescent="0.2">
      <c r="O44445" s="5">
        <f>P44445+Q44445</f>
        <v>0</v>
      </c>
    </row>
    <row r="44446" spans="15:15" x14ac:dyDescent="0.2">
      <c r="O44446" s="5">
        <f>P44446+Q44446</f>
        <v>0</v>
      </c>
    </row>
    <row r="44447" spans="15:15" x14ac:dyDescent="0.2">
      <c r="O44447" s="5">
        <f>P44447+Q44447</f>
        <v>0</v>
      </c>
    </row>
    <row r="44448" spans="15:15" x14ac:dyDescent="0.2">
      <c r="O44448" s="5">
        <f>P44448+Q44448</f>
        <v>0</v>
      </c>
    </row>
    <row r="44449" spans="15:15" x14ac:dyDescent="0.2">
      <c r="O44449" s="5">
        <f>P44449+Q44449</f>
        <v>0</v>
      </c>
    </row>
    <row r="44450" spans="15:15" x14ac:dyDescent="0.2">
      <c r="O44450" s="5">
        <f>P44450+Q44450</f>
        <v>0</v>
      </c>
    </row>
    <row r="44451" spans="15:15" x14ac:dyDescent="0.2">
      <c r="O44451" s="5">
        <f>P44451+Q44451</f>
        <v>0</v>
      </c>
    </row>
    <row r="44452" spans="15:15" x14ac:dyDescent="0.2">
      <c r="O44452" s="5">
        <f>P44452+Q44452</f>
        <v>0</v>
      </c>
    </row>
    <row r="44453" spans="15:15" x14ac:dyDescent="0.2">
      <c r="O44453" s="5">
        <f>P44453+Q44453</f>
        <v>0</v>
      </c>
    </row>
    <row r="44454" spans="15:15" x14ac:dyDescent="0.2">
      <c r="O44454" s="5">
        <f>P44454+Q44454</f>
        <v>0</v>
      </c>
    </row>
    <row r="44455" spans="15:15" x14ac:dyDescent="0.2">
      <c r="O44455" s="5">
        <f>P44455+Q44455</f>
        <v>0</v>
      </c>
    </row>
    <row r="44456" spans="15:15" x14ac:dyDescent="0.2">
      <c r="O44456" s="5">
        <f>P44456+Q44456</f>
        <v>0</v>
      </c>
    </row>
    <row r="44457" spans="15:15" x14ac:dyDescent="0.2">
      <c r="O44457" s="5">
        <f>P44457+Q44457</f>
        <v>0</v>
      </c>
    </row>
    <row r="44458" spans="15:15" x14ac:dyDescent="0.2">
      <c r="O44458" s="5">
        <f>P44458+Q44458</f>
        <v>0</v>
      </c>
    </row>
    <row r="44459" spans="15:15" x14ac:dyDescent="0.2">
      <c r="O44459" s="5">
        <f>P44459+Q44459</f>
        <v>0</v>
      </c>
    </row>
    <row r="44460" spans="15:15" x14ac:dyDescent="0.2">
      <c r="O44460" s="5">
        <f>P44460+Q44460</f>
        <v>0</v>
      </c>
    </row>
    <row r="44461" spans="15:15" x14ac:dyDescent="0.2">
      <c r="O44461" s="5">
        <f>P44461+Q44461</f>
        <v>0</v>
      </c>
    </row>
    <row r="44462" spans="15:15" x14ac:dyDescent="0.2">
      <c r="O44462" s="5">
        <f>P44462+Q44462</f>
        <v>0</v>
      </c>
    </row>
    <row r="44463" spans="15:15" x14ac:dyDescent="0.2">
      <c r="O44463" s="5">
        <f>P44463+Q44463</f>
        <v>0</v>
      </c>
    </row>
    <row r="44464" spans="15:15" x14ac:dyDescent="0.2">
      <c r="O44464" s="5">
        <f>P44464+Q44464</f>
        <v>0</v>
      </c>
    </row>
    <row r="44465" spans="15:15" x14ac:dyDescent="0.2">
      <c r="O44465" s="5">
        <f>P44465+Q44465</f>
        <v>0</v>
      </c>
    </row>
    <row r="44466" spans="15:15" x14ac:dyDescent="0.2">
      <c r="O44466" s="5">
        <f>P44466+Q44466</f>
        <v>0</v>
      </c>
    </row>
    <row r="44467" spans="15:15" x14ac:dyDescent="0.2">
      <c r="O44467" s="5">
        <f>P44467+Q44467</f>
        <v>0</v>
      </c>
    </row>
    <row r="44468" spans="15:15" x14ac:dyDescent="0.2">
      <c r="O44468" s="5">
        <f>P44468+Q44468</f>
        <v>0</v>
      </c>
    </row>
    <row r="44469" spans="15:15" x14ac:dyDescent="0.2">
      <c r="O44469" s="5">
        <f>P44469+Q44469</f>
        <v>0</v>
      </c>
    </row>
    <row r="44470" spans="15:15" x14ac:dyDescent="0.2">
      <c r="O44470" s="5">
        <f>P44470+Q44470</f>
        <v>0</v>
      </c>
    </row>
    <row r="44471" spans="15:15" x14ac:dyDescent="0.2">
      <c r="O44471" s="5">
        <f>P44471+Q44471</f>
        <v>0</v>
      </c>
    </row>
    <row r="44472" spans="15:15" x14ac:dyDescent="0.2">
      <c r="O44472" s="5">
        <f>P44472+Q44472</f>
        <v>0</v>
      </c>
    </row>
    <row r="44473" spans="15:15" x14ac:dyDescent="0.2">
      <c r="O44473" s="5">
        <f>P44473+Q44473</f>
        <v>0</v>
      </c>
    </row>
    <row r="44474" spans="15:15" x14ac:dyDescent="0.2">
      <c r="O44474" s="5">
        <f>P44474+Q44474</f>
        <v>0</v>
      </c>
    </row>
    <row r="44475" spans="15:15" x14ac:dyDescent="0.2">
      <c r="O44475" s="5">
        <f>P44475+Q44475</f>
        <v>0</v>
      </c>
    </row>
    <row r="44476" spans="15:15" x14ac:dyDescent="0.2">
      <c r="O44476" s="5">
        <f>P44476+Q44476</f>
        <v>0</v>
      </c>
    </row>
    <row r="44477" spans="15:15" x14ac:dyDescent="0.2">
      <c r="O44477" s="5">
        <f>P44477+Q44477</f>
        <v>0</v>
      </c>
    </row>
    <row r="44478" spans="15:15" x14ac:dyDescent="0.2">
      <c r="O44478" s="5">
        <f>P44478+Q44478</f>
        <v>0</v>
      </c>
    </row>
    <row r="44479" spans="15:15" x14ac:dyDescent="0.2">
      <c r="O44479" s="5">
        <f>P44479+Q44479</f>
        <v>0</v>
      </c>
    </row>
    <row r="44480" spans="15:15" x14ac:dyDescent="0.2">
      <c r="O44480" s="5">
        <f>P44480+Q44480</f>
        <v>0</v>
      </c>
    </row>
    <row r="44481" spans="15:15" x14ac:dyDescent="0.2">
      <c r="O44481" s="5">
        <f>P44481+Q44481</f>
        <v>0</v>
      </c>
    </row>
    <row r="44482" spans="15:15" x14ac:dyDescent="0.2">
      <c r="O44482" s="5">
        <f>P44482+Q44482</f>
        <v>0</v>
      </c>
    </row>
    <row r="44483" spans="15:15" x14ac:dyDescent="0.2">
      <c r="O44483" s="5">
        <f>P44483+Q44483</f>
        <v>0</v>
      </c>
    </row>
    <row r="44484" spans="15:15" x14ac:dyDescent="0.2">
      <c r="O44484" s="5">
        <f>P44484+Q44484</f>
        <v>0</v>
      </c>
    </row>
    <row r="44485" spans="15:15" x14ac:dyDescent="0.2">
      <c r="O44485" s="5">
        <f>P44485+Q44485</f>
        <v>0</v>
      </c>
    </row>
    <row r="44486" spans="15:15" x14ac:dyDescent="0.2">
      <c r="O44486" s="5">
        <f>P44486+Q44486</f>
        <v>0</v>
      </c>
    </row>
    <row r="44487" spans="15:15" x14ac:dyDescent="0.2">
      <c r="O44487" s="5">
        <f>P44487+Q44487</f>
        <v>0</v>
      </c>
    </row>
    <row r="44488" spans="15:15" x14ac:dyDescent="0.2">
      <c r="O44488" s="5">
        <f>P44488+Q44488</f>
        <v>0</v>
      </c>
    </row>
    <row r="44489" spans="15:15" x14ac:dyDescent="0.2">
      <c r="O44489" s="5">
        <f>P44489+Q44489</f>
        <v>0</v>
      </c>
    </row>
    <row r="44490" spans="15:15" x14ac:dyDescent="0.2">
      <c r="O44490" s="5">
        <f>P44490+Q44490</f>
        <v>0</v>
      </c>
    </row>
    <row r="44491" spans="15:15" x14ac:dyDescent="0.2">
      <c r="O44491" s="5">
        <f>P44491+Q44491</f>
        <v>0</v>
      </c>
    </row>
    <row r="44492" spans="15:15" x14ac:dyDescent="0.2">
      <c r="O44492" s="5">
        <f>P44492+Q44492</f>
        <v>0</v>
      </c>
    </row>
    <row r="44493" spans="15:15" x14ac:dyDescent="0.2">
      <c r="O44493" s="5">
        <f>P44493+Q44493</f>
        <v>0</v>
      </c>
    </row>
    <row r="44494" spans="15:15" x14ac:dyDescent="0.2">
      <c r="O44494" s="5">
        <f>P44494+Q44494</f>
        <v>0</v>
      </c>
    </row>
    <row r="44495" spans="15:15" x14ac:dyDescent="0.2">
      <c r="O44495" s="5">
        <f>P44495+Q44495</f>
        <v>0</v>
      </c>
    </row>
    <row r="44496" spans="15:15" x14ac:dyDescent="0.2">
      <c r="O44496" s="5">
        <f>P44496+Q44496</f>
        <v>0</v>
      </c>
    </row>
    <row r="44497" spans="15:15" x14ac:dyDescent="0.2">
      <c r="O44497" s="5">
        <f>P44497+Q44497</f>
        <v>0</v>
      </c>
    </row>
    <row r="44498" spans="15:15" x14ac:dyDescent="0.2">
      <c r="O44498" s="5">
        <f>P44498+Q44498</f>
        <v>0</v>
      </c>
    </row>
    <row r="44499" spans="15:15" x14ac:dyDescent="0.2">
      <c r="O44499" s="5">
        <f>P44499+Q44499</f>
        <v>0</v>
      </c>
    </row>
    <row r="44500" spans="15:15" x14ac:dyDescent="0.2">
      <c r="O44500" s="5">
        <f>P44500+Q44500</f>
        <v>0</v>
      </c>
    </row>
    <row r="44501" spans="15:15" x14ac:dyDescent="0.2">
      <c r="O44501" s="5">
        <f>P44501+Q44501</f>
        <v>0</v>
      </c>
    </row>
    <row r="44502" spans="15:15" x14ac:dyDescent="0.2">
      <c r="O44502" s="5">
        <f>P44502+Q44502</f>
        <v>0</v>
      </c>
    </row>
    <row r="44503" spans="15:15" x14ac:dyDescent="0.2">
      <c r="O44503" s="5">
        <f>P44503+Q44503</f>
        <v>0</v>
      </c>
    </row>
    <row r="44504" spans="15:15" x14ac:dyDescent="0.2">
      <c r="O44504" s="5">
        <f>P44504+Q44504</f>
        <v>0</v>
      </c>
    </row>
    <row r="44505" spans="15:15" x14ac:dyDescent="0.2">
      <c r="O44505" s="5">
        <f>P44505+Q44505</f>
        <v>0</v>
      </c>
    </row>
    <row r="44506" spans="15:15" x14ac:dyDescent="0.2">
      <c r="O44506" s="5">
        <f>P44506+Q44506</f>
        <v>0</v>
      </c>
    </row>
    <row r="44507" spans="15:15" x14ac:dyDescent="0.2">
      <c r="O44507" s="5">
        <f>P44507+Q44507</f>
        <v>0</v>
      </c>
    </row>
    <row r="44508" spans="15:15" x14ac:dyDescent="0.2">
      <c r="O44508" s="5">
        <f>P44508+Q44508</f>
        <v>0</v>
      </c>
    </row>
    <row r="44509" spans="15:15" x14ac:dyDescent="0.2">
      <c r="O44509" s="5">
        <f>P44509+Q44509</f>
        <v>0</v>
      </c>
    </row>
    <row r="44510" spans="15:15" x14ac:dyDescent="0.2">
      <c r="O44510" s="5">
        <f>P44510+Q44510</f>
        <v>0</v>
      </c>
    </row>
    <row r="44511" spans="15:15" x14ac:dyDescent="0.2">
      <c r="O44511" s="5">
        <f>P44511+Q44511</f>
        <v>0</v>
      </c>
    </row>
    <row r="44512" spans="15:15" x14ac:dyDescent="0.2">
      <c r="O44512" s="5">
        <f>P44512+Q44512</f>
        <v>0</v>
      </c>
    </row>
    <row r="44513" spans="15:15" x14ac:dyDescent="0.2">
      <c r="O44513" s="5">
        <f>P44513+Q44513</f>
        <v>0</v>
      </c>
    </row>
    <row r="44514" spans="15:15" x14ac:dyDescent="0.2">
      <c r="O44514" s="5">
        <f>P44514+Q44514</f>
        <v>0</v>
      </c>
    </row>
    <row r="44515" spans="15:15" x14ac:dyDescent="0.2">
      <c r="O44515" s="5">
        <f>P44515+Q44515</f>
        <v>0</v>
      </c>
    </row>
    <row r="44516" spans="15:15" x14ac:dyDescent="0.2">
      <c r="O44516" s="5">
        <f>P44516+Q44516</f>
        <v>0</v>
      </c>
    </row>
    <row r="44517" spans="15:15" x14ac:dyDescent="0.2">
      <c r="O44517" s="5">
        <f>P44517+Q44517</f>
        <v>0</v>
      </c>
    </row>
    <row r="44518" spans="15:15" x14ac:dyDescent="0.2">
      <c r="O44518" s="5">
        <f>P44518+Q44518</f>
        <v>0</v>
      </c>
    </row>
    <row r="44519" spans="15:15" x14ac:dyDescent="0.2">
      <c r="O44519" s="5">
        <f>P44519+Q44519</f>
        <v>0</v>
      </c>
    </row>
    <row r="44520" spans="15:15" x14ac:dyDescent="0.2">
      <c r="O44520" s="5">
        <f>P44520+Q44520</f>
        <v>0</v>
      </c>
    </row>
    <row r="44521" spans="15:15" x14ac:dyDescent="0.2">
      <c r="O44521" s="5">
        <f>P44521+Q44521</f>
        <v>0</v>
      </c>
    </row>
    <row r="44522" spans="15:15" x14ac:dyDescent="0.2">
      <c r="O44522" s="5">
        <f>P44522+Q44522</f>
        <v>0</v>
      </c>
    </row>
    <row r="44523" spans="15:15" x14ac:dyDescent="0.2">
      <c r="O44523" s="5">
        <f>P44523+Q44523</f>
        <v>0</v>
      </c>
    </row>
    <row r="44524" spans="15:15" x14ac:dyDescent="0.2">
      <c r="O44524" s="5">
        <f>P44524+Q44524</f>
        <v>0</v>
      </c>
    </row>
    <row r="44525" spans="15:15" x14ac:dyDescent="0.2">
      <c r="O44525" s="5">
        <f>P44525+Q44525</f>
        <v>0</v>
      </c>
    </row>
    <row r="44526" spans="15:15" x14ac:dyDescent="0.2">
      <c r="O44526" s="5">
        <f>P44526+Q44526</f>
        <v>0</v>
      </c>
    </row>
    <row r="44527" spans="15:15" x14ac:dyDescent="0.2">
      <c r="O44527" s="5">
        <f>P44527+Q44527</f>
        <v>0</v>
      </c>
    </row>
    <row r="44528" spans="15:15" x14ac:dyDescent="0.2">
      <c r="O44528" s="5">
        <f>P44528+Q44528</f>
        <v>0</v>
      </c>
    </row>
    <row r="44529" spans="15:15" x14ac:dyDescent="0.2">
      <c r="O44529" s="5">
        <f>P44529+Q44529</f>
        <v>0</v>
      </c>
    </row>
    <row r="44530" spans="15:15" x14ac:dyDescent="0.2">
      <c r="O44530" s="5">
        <f>P44530+Q44530</f>
        <v>0</v>
      </c>
    </row>
    <row r="44531" spans="15:15" x14ac:dyDescent="0.2">
      <c r="O44531" s="5">
        <f>P44531+Q44531</f>
        <v>0</v>
      </c>
    </row>
    <row r="44532" spans="15:15" x14ac:dyDescent="0.2">
      <c r="O44532" s="5">
        <f>P44532+Q44532</f>
        <v>0</v>
      </c>
    </row>
    <row r="44533" spans="15:15" x14ac:dyDescent="0.2">
      <c r="O44533" s="5">
        <f>P44533+Q44533</f>
        <v>0</v>
      </c>
    </row>
    <row r="44534" spans="15:15" x14ac:dyDescent="0.2">
      <c r="O44534" s="5">
        <f>P44534+Q44534</f>
        <v>0</v>
      </c>
    </row>
    <row r="44535" spans="15:15" x14ac:dyDescent="0.2">
      <c r="O44535" s="5">
        <f>P44535+Q44535</f>
        <v>0</v>
      </c>
    </row>
    <row r="44536" spans="15:15" x14ac:dyDescent="0.2">
      <c r="O44536" s="5">
        <f>P44536+Q44536</f>
        <v>0</v>
      </c>
    </row>
    <row r="44537" spans="15:15" x14ac:dyDescent="0.2">
      <c r="O44537" s="5">
        <f>P44537+Q44537</f>
        <v>0</v>
      </c>
    </row>
    <row r="44538" spans="15:15" x14ac:dyDescent="0.2">
      <c r="O44538" s="5">
        <f>P44538+Q44538</f>
        <v>0</v>
      </c>
    </row>
    <row r="44539" spans="15:15" x14ac:dyDescent="0.2">
      <c r="O44539" s="5">
        <f>P44539+Q44539</f>
        <v>0</v>
      </c>
    </row>
    <row r="44540" spans="15:15" x14ac:dyDescent="0.2">
      <c r="O44540" s="5">
        <f>P44540+Q44540</f>
        <v>0</v>
      </c>
    </row>
    <row r="44541" spans="15:15" x14ac:dyDescent="0.2">
      <c r="O44541" s="5">
        <f>P44541+Q44541</f>
        <v>0</v>
      </c>
    </row>
    <row r="44542" spans="15:15" x14ac:dyDescent="0.2">
      <c r="O44542" s="5">
        <f>P44542+Q44542</f>
        <v>0</v>
      </c>
    </row>
    <row r="44543" spans="15:15" x14ac:dyDescent="0.2">
      <c r="O44543" s="5">
        <f>P44543+Q44543</f>
        <v>0</v>
      </c>
    </row>
    <row r="44544" spans="15:15" x14ac:dyDescent="0.2">
      <c r="O44544" s="5">
        <f>P44544+Q44544</f>
        <v>0</v>
      </c>
    </row>
    <row r="44545" spans="15:15" x14ac:dyDescent="0.2">
      <c r="O44545" s="5">
        <f>P44545+Q44545</f>
        <v>0</v>
      </c>
    </row>
    <row r="44546" spans="15:15" x14ac:dyDescent="0.2">
      <c r="O44546" s="5">
        <f>P44546+Q44546</f>
        <v>0</v>
      </c>
    </row>
    <row r="44547" spans="15:15" x14ac:dyDescent="0.2">
      <c r="O44547" s="5">
        <f>P44547+Q44547</f>
        <v>0</v>
      </c>
    </row>
    <row r="44548" spans="15:15" x14ac:dyDescent="0.2">
      <c r="O44548" s="5">
        <f>P44548+Q44548</f>
        <v>0</v>
      </c>
    </row>
    <row r="44549" spans="15:15" x14ac:dyDescent="0.2">
      <c r="O44549" s="5">
        <f>P44549+Q44549</f>
        <v>0</v>
      </c>
    </row>
    <row r="44550" spans="15:15" x14ac:dyDescent="0.2">
      <c r="O44550" s="5">
        <f>P44550+Q44550</f>
        <v>0</v>
      </c>
    </row>
    <row r="44551" spans="15:15" x14ac:dyDescent="0.2">
      <c r="O44551" s="5">
        <f>P44551+Q44551</f>
        <v>0</v>
      </c>
    </row>
    <row r="44552" spans="15:15" x14ac:dyDescent="0.2">
      <c r="O44552" s="5">
        <f>P44552+Q44552</f>
        <v>0</v>
      </c>
    </row>
    <row r="44553" spans="15:15" x14ac:dyDescent="0.2">
      <c r="O44553" s="5">
        <f>P44553+Q44553</f>
        <v>0</v>
      </c>
    </row>
    <row r="44554" spans="15:15" x14ac:dyDescent="0.2">
      <c r="O44554" s="5">
        <f>P44554+Q44554</f>
        <v>0</v>
      </c>
    </row>
    <row r="44555" spans="15:15" x14ac:dyDescent="0.2">
      <c r="O44555" s="5">
        <f>P44555+Q44555</f>
        <v>0</v>
      </c>
    </row>
    <row r="44556" spans="15:15" x14ac:dyDescent="0.2">
      <c r="O44556" s="5">
        <f>P44556+Q44556</f>
        <v>0</v>
      </c>
    </row>
    <row r="44557" spans="15:15" x14ac:dyDescent="0.2">
      <c r="O44557" s="5">
        <f>P44557+Q44557</f>
        <v>0</v>
      </c>
    </row>
    <row r="44558" spans="15:15" x14ac:dyDescent="0.2">
      <c r="O44558" s="5">
        <f>P44558+Q44558</f>
        <v>0</v>
      </c>
    </row>
    <row r="44559" spans="15:15" x14ac:dyDescent="0.2">
      <c r="O44559" s="5">
        <f>P44559+Q44559</f>
        <v>0</v>
      </c>
    </row>
    <row r="44560" spans="15:15" x14ac:dyDescent="0.2">
      <c r="O44560" s="5">
        <f>P44560+Q44560</f>
        <v>0</v>
      </c>
    </row>
    <row r="44561" spans="15:15" x14ac:dyDescent="0.2">
      <c r="O44561" s="5">
        <f>P44561+Q44561</f>
        <v>0</v>
      </c>
    </row>
    <row r="44562" spans="15:15" x14ac:dyDescent="0.2">
      <c r="O44562" s="5">
        <f>P44562+Q44562</f>
        <v>0</v>
      </c>
    </row>
    <row r="44563" spans="15:15" x14ac:dyDescent="0.2">
      <c r="O44563" s="5">
        <f>P44563+Q44563</f>
        <v>0</v>
      </c>
    </row>
    <row r="44564" spans="15:15" x14ac:dyDescent="0.2">
      <c r="O44564" s="5">
        <f>P44564+Q44564</f>
        <v>0</v>
      </c>
    </row>
    <row r="44565" spans="15:15" x14ac:dyDescent="0.2">
      <c r="O44565" s="5">
        <f>P44565+Q44565</f>
        <v>0</v>
      </c>
    </row>
    <row r="44566" spans="15:15" x14ac:dyDescent="0.2">
      <c r="O44566" s="5">
        <f>P44566+Q44566</f>
        <v>0</v>
      </c>
    </row>
    <row r="44567" spans="15:15" x14ac:dyDescent="0.2">
      <c r="O44567" s="5">
        <f>P44567+Q44567</f>
        <v>0</v>
      </c>
    </row>
    <row r="44568" spans="15:15" x14ac:dyDescent="0.2">
      <c r="O44568" s="5">
        <f>P44568+Q44568</f>
        <v>0</v>
      </c>
    </row>
    <row r="44569" spans="15:15" x14ac:dyDescent="0.2">
      <c r="O44569" s="5">
        <f>P44569+Q44569</f>
        <v>0</v>
      </c>
    </row>
    <row r="44570" spans="15:15" x14ac:dyDescent="0.2">
      <c r="O44570" s="5">
        <f>P44570+Q44570</f>
        <v>0</v>
      </c>
    </row>
    <row r="44571" spans="15:15" x14ac:dyDescent="0.2">
      <c r="O44571" s="5">
        <f>P44571+Q44571</f>
        <v>0</v>
      </c>
    </row>
    <row r="44572" spans="15:15" x14ac:dyDescent="0.2">
      <c r="O44572" s="5">
        <f>P44572+Q44572</f>
        <v>0</v>
      </c>
    </row>
    <row r="44573" spans="15:15" x14ac:dyDescent="0.2">
      <c r="O44573" s="5">
        <f>P44573+Q44573</f>
        <v>0</v>
      </c>
    </row>
    <row r="44574" spans="15:15" x14ac:dyDescent="0.2">
      <c r="O44574" s="5">
        <f>P44574+Q44574</f>
        <v>0</v>
      </c>
    </row>
    <row r="44575" spans="15:15" x14ac:dyDescent="0.2">
      <c r="O44575" s="5">
        <f>P44575+Q44575</f>
        <v>0</v>
      </c>
    </row>
    <row r="44576" spans="15:15" x14ac:dyDescent="0.2">
      <c r="O44576" s="5">
        <f>P44576+Q44576</f>
        <v>0</v>
      </c>
    </row>
    <row r="44577" spans="15:15" x14ac:dyDescent="0.2">
      <c r="O44577" s="5">
        <f>P44577+Q44577</f>
        <v>0</v>
      </c>
    </row>
    <row r="44578" spans="15:15" x14ac:dyDescent="0.2">
      <c r="O44578" s="5">
        <f>P44578+Q44578</f>
        <v>0</v>
      </c>
    </row>
    <row r="44579" spans="15:15" x14ac:dyDescent="0.2">
      <c r="O44579" s="5">
        <f>P44579+Q44579</f>
        <v>0</v>
      </c>
    </row>
    <row r="44580" spans="15:15" x14ac:dyDescent="0.2">
      <c r="O44580" s="5">
        <f>P44580+Q44580</f>
        <v>0</v>
      </c>
    </row>
    <row r="44581" spans="15:15" x14ac:dyDescent="0.2">
      <c r="O44581" s="5">
        <f>P44581+Q44581</f>
        <v>0</v>
      </c>
    </row>
    <row r="44582" spans="15:15" x14ac:dyDescent="0.2">
      <c r="O44582" s="5">
        <f>P44582+Q44582</f>
        <v>0</v>
      </c>
    </row>
    <row r="44583" spans="15:15" x14ac:dyDescent="0.2">
      <c r="O44583" s="5">
        <f>P44583+Q44583</f>
        <v>0</v>
      </c>
    </row>
    <row r="44584" spans="15:15" x14ac:dyDescent="0.2">
      <c r="O44584" s="5">
        <f>P44584+Q44584</f>
        <v>0</v>
      </c>
    </row>
    <row r="44585" spans="15:15" x14ac:dyDescent="0.2">
      <c r="O44585" s="5">
        <f>P44585+Q44585</f>
        <v>0</v>
      </c>
    </row>
    <row r="44586" spans="15:15" x14ac:dyDescent="0.2">
      <c r="O44586" s="5">
        <f>P44586+Q44586</f>
        <v>0</v>
      </c>
    </row>
    <row r="44587" spans="15:15" x14ac:dyDescent="0.2">
      <c r="O44587" s="5">
        <f>P44587+Q44587</f>
        <v>0</v>
      </c>
    </row>
    <row r="44588" spans="15:15" x14ac:dyDescent="0.2">
      <c r="O44588" s="5">
        <f>P44588+Q44588</f>
        <v>0</v>
      </c>
    </row>
    <row r="44589" spans="15:15" x14ac:dyDescent="0.2">
      <c r="O44589" s="5">
        <f>P44589+Q44589</f>
        <v>0</v>
      </c>
    </row>
    <row r="44590" spans="15:15" x14ac:dyDescent="0.2">
      <c r="O44590" s="5">
        <f>P44590+Q44590</f>
        <v>0</v>
      </c>
    </row>
    <row r="44591" spans="15:15" x14ac:dyDescent="0.2">
      <c r="O44591" s="5">
        <f>P44591+Q44591</f>
        <v>0</v>
      </c>
    </row>
    <row r="44592" spans="15:15" x14ac:dyDescent="0.2">
      <c r="O44592" s="5">
        <f>P44592+Q44592</f>
        <v>0</v>
      </c>
    </row>
    <row r="44593" spans="15:15" x14ac:dyDescent="0.2">
      <c r="O44593" s="5">
        <f>P44593+Q44593</f>
        <v>0</v>
      </c>
    </row>
    <row r="44594" spans="15:15" x14ac:dyDescent="0.2">
      <c r="O44594" s="5">
        <f>P44594+Q44594</f>
        <v>0</v>
      </c>
    </row>
    <row r="44595" spans="15:15" x14ac:dyDescent="0.2">
      <c r="O44595" s="5">
        <f>P44595+Q44595</f>
        <v>0</v>
      </c>
    </row>
    <row r="44596" spans="15:15" x14ac:dyDescent="0.2">
      <c r="O44596" s="5">
        <f>P44596+Q44596</f>
        <v>0</v>
      </c>
    </row>
    <row r="44597" spans="15:15" x14ac:dyDescent="0.2">
      <c r="O44597" s="5">
        <f>P44597+Q44597</f>
        <v>0</v>
      </c>
    </row>
    <row r="44598" spans="15:15" x14ac:dyDescent="0.2">
      <c r="O44598" s="5">
        <f>P44598+Q44598</f>
        <v>0</v>
      </c>
    </row>
    <row r="44599" spans="15:15" x14ac:dyDescent="0.2">
      <c r="O44599" s="5">
        <f>P44599+Q44599</f>
        <v>0</v>
      </c>
    </row>
    <row r="44600" spans="15:15" x14ac:dyDescent="0.2">
      <c r="O44600" s="5">
        <f>P44600+Q44600</f>
        <v>0</v>
      </c>
    </row>
    <row r="44601" spans="15:15" x14ac:dyDescent="0.2">
      <c r="O44601" s="5">
        <f>P44601+Q44601</f>
        <v>0</v>
      </c>
    </row>
    <row r="44602" spans="15:15" x14ac:dyDescent="0.2">
      <c r="O44602" s="5">
        <f>P44602+Q44602</f>
        <v>0</v>
      </c>
    </row>
    <row r="44603" spans="15:15" x14ac:dyDescent="0.2">
      <c r="O44603" s="5">
        <f>P44603+Q44603</f>
        <v>0</v>
      </c>
    </row>
    <row r="44604" spans="15:15" x14ac:dyDescent="0.2">
      <c r="O44604" s="5">
        <f>P44604+Q44604</f>
        <v>0</v>
      </c>
    </row>
    <row r="44605" spans="15:15" x14ac:dyDescent="0.2">
      <c r="O44605" s="5">
        <f>P44605+Q44605</f>
        <v>0</v>
      </c>
    </row>
    <row r="44606" spans="15:15" x14ac:dyDescent="0.2">
      <c r="O44606" s="5">
        <f>P44606+Q44606</f>
        <v>0</v>
      </c>
    </row>
    <row r="44607" spans="15:15" x14ac:dyDescent="0.2">
      <c r="O44607" s="5">
        <f>P44607+Q44607</f>
        <v>0</v>
      </c>
    </row>
    <row r="44608" spans="15:15" x14ac:dyDescent="0.2">
      <c r="O44608" s="5">
        <f>P44608+Q44608</f>
        <v>0</v>
      </c>
    </row>
    <row r="44609" spans="15:15" x14ac:dyDescent="0.2">
      <c r="O44609" s="5">
        <f>P44609+Q44609</f>
        <v>0</v>
      </c>
    </row>
    <row r="44610" spans="15:15" x14ac:dyDescent="0.2">
      <c r="O44610" s="5">
        <f>P44610+Q44610</f>
        <v>0</v>
      </c>
    </row>
    <row r="44611" spans="15:15" x14ac:dyDescent="0.2">
      <c r="O44611" s="5">
        <f>P44611+Q44611</f>
        <v>0</v>
      </c>
    </row>
    <row r="44612" spans="15:15" x14ac:dyDescent="0.2">
      <c r="O44612" s="5">
        <f>P44612+Q44612</f>
        <v>0</v>
      </c>
    </row>
    <row r="44613" spans="15:15" x14ac:dyDescent="0.2">
      <c r="O44613" s="5">
        <f>P44613+Q44613</f>
        <v>0</v>
      </c>
    </row>
    <row r="44614" spans="15:15" x14ac:dyDescent="0.2">
      <c r="O44614" s="5">
        <f>P44614+Q44614</f>
        <v>0</v>
      </c>
    </row>
    <row r="44615" spans="15:15" x14ac:dyDescent="0.2">
      <c r="O44615" s="5">
        <f>P44615+Q44615</f>
        <v>0</v>
      </c>
    </row>
    <row r="44616" spans="15:15" x14ac:dyDescent="0.2">
      <c r="O44616" s="5">
        <f>P44616+Q44616</f>
        <v>0</v>
      </c>
    </row>
    <row r="44617" spans="15:15" x14ac:dyDescent="0.2">
      <c r="O44617" s="5">
        <f>P44617+Q44617</f>
        <v>0</v>
      </c>
    </row>
    <row r="44618" spans="15:15" x14ac:dyDescent="0.2">
      <c r="O44618" s="5">
        <f>P44618+Q44618</f>
        <v>0</v>
      </c>
    </row>
    <row r="44619" spans="15:15" x14ac:dyDescent="0.2">
      <c r="O44619" s="5">
        <f>P44619+Q44619</f>
        <v>0</v>
      </c>
    </row>
    <row r="44620" spans="15:15" x14ac:dyDescent="0.2">
      <c r="O44620" s="5">
        <f>P44620+Q44620</f>
        <v>0</v>
      </c>
    </row>
    <row r="44621" spans="15:15" x14ac:dyDescent="0.2">
      <c r="O44621" s="5">
        <f>P44621+Q44621</f>
        <v>0</v>
      </c>
    </row>
    <row r="44622" spans="15:15" x14ac:dyDescent="0.2">
      <c r="O44622" s="5">
        <f>P44622+Q44622</f>
        <v>0</v>
      </c>
    </row>
    <row r="44623" spans="15:15" x14ac:dyDescent="0.2">
      <c r="O44623" s="5">
        <f>P44623+Q44623</f>
        <v>0</v>
      </c>
    </row>
    <row r="44624" spans="15:15" x14ac:dyDescent="0.2">
      <c r="O44624" s="5">
        <f>P44624+Q44624</f>
        <v>0</v>
      </c>
    </row>
    <row r="44625" spans="15:15" x14ac:dyDescent="0.2">
      <c r="O44625" s="5">
        <f>P44625+Q44625</f>
        <v>0</v>
      </c>
    </row>
    <row r="44626" spans="15:15" x14ac:dyDescent="0.2">
      <c r="O44626" s="5">
        <f>P44626+Q44626</f>
        <v>0</v>
      </c>
    </row>
    <row r="44627" spans="15:15" x14ac:dyDescent="0.2">
      <c r="O44627" s="5">
        <f>P44627+Q44627</f>
        <v>0</v>
      </c>
    </row>
    <row r="44628" spans="15:15" x14ac:dyDescent="0.2">
      <c r="O44628" s="5">
        <f>P44628+Q44628</f>
        <v>0</v>
      </c>
    </row>
    <row r="44629" spans="15:15" x14ac:dyDescent="0.2">
      <c r="O44629" s="5">
        <f>P44629+Q44629</f>
        <v>0</v>
      </c>
    </row>
    <row r="44630" spans="15:15" x14ac:dyDescent="0.2">
      <c r="O44630" s="5">
        <f>P44630+Q44630</f>
        <v>0</v>
      </c>
    </row>
    <row r="44631" spans="15:15" x14ac:dyDescent="0.2">
      <c r="O44631" s="5">
        <f>P44631+Q44631</f>
        <v>0</v>
      </c>
    </row>
    <row r="44632" spans="15:15" x14ac:dyDescent="0.2">
      <c r="O44632" s="5">
        <f>P44632+Q44632</f>
        <v>0</v>
      </c>
    </row>
    <row r="44633" spans="15:15" x14ac:dyDescent="0.2">
      <c r="O44633" s="5">
        <f>P44633+Q44633</f>
        <v>0</v>
      </c>
    </row>
    <row r="44634" spans="15:15" x14ac:dyDescent="0.2">
      <c r="O44634" s="5">
        <f>P44634+Q44634</f>
        <v>0</v>
      </c>
    </row>
    <row r="44635" spans="15:15" x14ac:dyDescent="0.2">
      <c r="O44635" s="5">
        <f>P44635+Q44635</f>
        <v>0</v>
      </c>
    </row>
    <row r="44636" spans="15:15" x14ac:dyDescent="0.2">
      <c r="O44636" s="5">
        <f>P44636+Q44636</f>
        <v>0</v>
      </c>
    </row>
    <row r="44637" spans="15:15" x14ac:dyDescent="0.2">
      <c r="O44637" s="5">
        <f>P44637+Q44637</f>
        <v>0</v>
      </c>
    </row>
    <row r="44638" spans="15:15" x14ac:dyDescent="0.2">
      <c r="O44638" s="5">
        <f>P44638+Q44638</f>
        <v>0</v>
      </c>
    </row>
    <row r="44639" spans="15:15" x14ac:dyDescent="0.2">
      <c r="O44639" s="5">
        <f>P44639+Q44639</f>
        <v>0</v>
      </c>
    </row>
    <row r="44640" spans="15:15" x14ac:dyDescent="0.2">
      <c r="O44640" s="5">
        <f>P44640+Q44640</f>
        <v>0</v>
      </c>
    </row>
    <row r="44641" spans="15:15" x14ac:dyDescent="0.2">
      <c r="O44641" s="5">
        <f>P44641+Q44641</f>
        <v>0</v>
      </c>
    </row>
    <row r="44642" spans="15:15" x14ac:dyDescent="0.2">
      <c r="O44642" s="5">
        <f>P44642+Q44642</f>
        <v>0</v>
      </c>
    </row>
    <row r="44643" spans="15:15" x14ac:dyDescent="0.2">
      <c r="O44643" s="5">
        <f>P44643+Q44643</f>
        <v>0</v>
      </c>
    </row>
    <row r="44644" spans="15:15" x14ac:dyDescent="0.2">
      <c r="O44644" s="5">
        <f>P44644+Q44644</f>
        <v>0</v>
      </c>
    </row>
    <row r="44645" spans="15:15" x14ac:dyDescent="0.2">
      <c r="O44645" s="5">
        <f>P44645+Q44645</f>
        <v>0</v>
      </c>
    </row>
    <row r="44646" spans="15:15" x14ac:dyDescent="0.2">
      <c r="O44646" s="5">
        <f>P44646+Q44646</f>
        <v>0</v>
      </c>
    </row>
    <row r="44647" spans="15:15" x14ac:dyDescent="0.2">
      <c r="O44647" s="5">
        <f>P44647+Q44647</f>
        <v>0</v>
      </c>
    </row>
    <row r="44648" spans="15:15" x14ac:dyDescent="0.2">
      <c r="O44648" s="5">
        <f>P44648+Q44648</f>
        <v>0</v>
      </c>
    </row>
    <row r="44649" spans="15:15" x14ac:dyDescent="0.2">
      <c r="O44649" s="5">
        <f>P44649+Q44649</f>
        <v>0</v>
      </c>
    </row>
    <row r="44650" spans="15:15" x14ac:dyDescent="0.2">
      <c r="O44650" s="5">
        <f>P44650+Q44650</f>
        <v>0</v>
      </c>
    </row>
    <row r="44651" spans="15:15" x14ac:dyDescent="0.2">
      <c r="O44651" s="5">
        <f>P44651+Q44651</f>
        <v>0</v>
      </c>
    </row>
    <row r="44652" spans="15:15" x14ac:dyDescent="0.2">
      <c r="O44652" s="5">
        <f>P44652+Q44652</f>
        <v>0</v>
      </c>
    </row>
    <row r="44653" spans="15:15" x14ac:dyDescent="0.2">
      <c r="O44653" s="5">
        <f>P44653+Q44653</f>
        <v>0</v>
      </c>
    </row>
    <row r="44654" spans="15:15" x14ac:dyDescent="0.2">
      <c r="O44654" s="5">
        <f>P44654+Q44654</f>
        <v>0</v>
      </c>
    </row>
    <row r="44655" spans="15:15" x14ac:dyDescent="0.2">
      <c r="O44655" s="5">
        <f>P44655+Q44655</f>
        <v>0</v>
      </c>
    </row>
    <row r="44656" spans="15:15" x14ac:dyDescent="0.2">
      <c r="O44656" s="5">
        <f>P44656+Q44656</f>
        <v>0</v>
      </c>
    </row>
    <row r="44657" spans="15:15" x14ac:dyDescent="0.2">
      <c r="O44657" s="5">
        <f>P44657+Q44657</f>
        <v>0</v>
      </c>
    </row>
    <row r="44658" spans="15:15" x14ac:dyDescent="0.2">
      <c r="O44658" s="5">
        <f>P44658+Q44658</f>
        <v>0</v>
      </c>
    </row>
    <row r="44659" spans="15:15" x14ac:dyDescent="0.2">
      <c r="O44659" s="5">
        <f>P44659+Q44659</f>
        <v>0</v>
      </c>
    </row>
    <row r="44660" spans="15:15" x14ac:dyDescent="0.2">
      <c r="O44660" s="5">
        <f>P44660+Q44660</f>
        <v>0</v>
      </c>
    </row>
    <row r="44661" spans="15:15" x14ac:dyDescent="0.2">
      <c r="O44661" s="5">
        <f>P44661+Q44661</f>
        <v>0</v>
      </c>
    </row>
    <row r="44662" spans="15:15" x14ac:dyDescent="0.2">
      <c r="O44662" s="5">
        <f>P44662+Q44662</f>
        <v>0</v>
      </c>
    </row>
    <row r="44663" spans="15:15" x14ac:dyDescent="0.2">
      <c r="O44663" s="5">
        <f>P44663+Q44663</f>
        <v>0</v>
      </c>
    </row>
    <row r="44664" spans="15:15" x14ac:dyDescent="0.2">
      <c r="O44664" s="5">
        <f>P44664+Q44664</f>
        <v>0</v>
      </c>
    </row>
    <row r="44665" spans="15:15" x14ac:dyDescent="0.2">
      <c r="O44665" s="5">
        <f>P44665+Q44665</f>
        <v>0</v>
      </c>
    </row>
    <row r="44666" spans="15:15" x14ac:dyDescent="0.2">
      <c r="O44666" s="5">
        <f>P44666+Q44666</f>
        <v>0</v>
      </c>
    </row>
    <row r="44667" spans="15:15" x14ac:dyDescent="0.2">
      <c r="O44667" s="5">
        <f>P44667+Q44667</f>
        <v>0</v>
      </c>
    </row>
    <row r="44668" spans="15:15" x14ac:dyDescent="0.2">
      <c r="O44668" s="5">
        <f>P44668+Q44668</f>
        <v>0</v>
      </c>
    </row>
    <row r="44669" spans="15:15" x14ac:dyDescent="0.2">
      <c r="O44669" s="5">
        <f>P44669+Q44669</f>
        <v>0</v>
      </c>
    </row>
    <row r="44670" spans="15:15" x14ac:dyDescent="0.2">
      <c r="O44670" s="5">
        <f>P44670+Q44670</f>
        <v>0</v>
      </c>
    </row>
    <row r="44671" spans="15:15" x14ac:dyDescent="0.2">
      <c r="O44671" s="5">
        <f>P44671+Q44671</f>
        <v>0</v>
      </c>
    </row>
    <row r="44672" spans="15:15" x14ac:dyDescent="0.2">
      <c r="O44672" s="5">
        <f>P44672+Q44672</f>
        <v>0</v>
      </c>
    </row>
    <row r="44673" spans="15:15" x14ac:dyDescent="0.2">
      <c r="O44673" s="5">
        <f>P44673+Q44673</f>
        <v>0</v>
      </c>
    </row>
    <row r="44674" spans="15:15" x14ac:dyDescent="0.2">
      <c r="O44674" s="5">
        <f>P44674+Q44674</f>
        <v>0</v>
      </c>
    </row>
    <row r="44675" spans="15:15" x14ac:dyDescent="0.2">
      <c r="O44675" s="5">
        <f>P44675+Q44675</f>
        <v>0</v>
      </c>
    </row>
    <row r="44676" spans="15:15" x14ac:dyDescent="0.2">
      <c r="O44676" s="5">
        <f>P44676+Q44676</f>
        <v>0</v>
      </c>
    </row>
    <row r="44677" spans="15:15" x14ac:dyDescent="0.2">
      <c r="O44677" s="5">
        <f>P44677+Q44677</f>
        <v>0</v>
      </c>
    </row>
    <row r="44678" spans="15:15" x14ac:dyDescent="0.2">
      <c r="O44678" s="5">
        <f>P44678+Q44678</f>
        <v>0</v>
      </c>
    </row>
    <row r="44679" spans="15:15" x14ac:dyDescent="0.2">
      <c r="O44679" s="5">
        <f>P44679+Q44679</f>
        <v>0</v>
      </c>
    </row>
    <row r="44680" spans="15:15" x14ac:dyDescent="0.2">
      <c r="O44680" s="5">
        <f>P44680+Q44680</f>
        <v>0</v>
      </c>
    </row>
    <row r="44681" spans="15:15" x14ac:dyDescent="0.2">
      <c r="O44681" s="5">
        <f>P44681+Q44681</f>
        <v>0</v>
      </c>
    </row>
    <row r="44682" spans="15:15" x14ac:dyDescent="0.2">
      <c r="O44682" s="5">
        <f>P44682+Q44682</f>
        <v>0</v>
      </c>
    </row>
    <row r="44683" spans="15:15" x14ac:dyDescent="0.2">
      <c r="O44683" s="5">
        <f>P44683+Q44683</f>
        <v>0</v>
      </c>
    </row>
    <row r="44684" spans="15:15" x14ac:dyDescent="0.2">
      <c r="O44684" s="5">
        <f>P44684+Q44684</f>
        <v>0</v>
      </c>
    </row>
    <row r="44685" spans="15:15" x14ac:dyDescent="0.2">
      <c r="O44685" s="5">
        <f>P44685+Q44685</f>
        <v>0</v>
      </c>
    </row>
    <row r="44686" spans="15:15" x14ac:dyDescent="0.2">
      <c r="O44686" s="5">
        <f>P44686+Q44686</f>
        <v>0</v>
      </c>
    </row>
    <row r="44687" spans="15:15" x14ac:dyDescent="0.2">
      <c r="O44687" s="5">
        <f>P44687+Q44687</f>
        <v>0</v>
      </c>
    </row>
    <row r="44688" spans="15:15" x14ac:dyDescent="0.2">
      <c r="O44688" s="5">
        <f>P44688+Q44688</f>
        <v>0</v>
      </c>
    </row>
    <row r="44689" spans="15:15" x14ac:dyDescent="0.2">
      <c r="O44689" s="5">
        <f>P44689+Q44689</f>
        <v>0</v>
      </c>
    </row>
    <row r="44690" spans="15:15" x14ac:dyDescent="0.2">
      <c r="O44690" s="5">
        <f>P44690+Q44690</f>
        <v>0</v>
      </c>
    </row>
    <row r="44691" spans="15:15" x14ac:dyDescent="0.2">
      <c r="O44691" s="5">
        <f>P44691+Q44691</f>
        <v>0</v>
      </c>
    </row>
    <row r="44692" spans="15:15" x14ac:dyDescent="0.2">
      <c r="O44692" s="5">
        <f>P44692+Q44692</f>
        <v>0</v>
      </c>
    </row>
    <row r="44693" spans="15:15" x14ac:dyDescent="0.2">
      <c r="O44693" s="5">
        <f>P44693+Q44693</f>
        <v>0</v>
      </c>
    </row>
    <row r="44694" spans="15:15" x14ac:dyDescent="0.2">
      <c r="O44694" s="5">
        <f>P44694+Q44694</f>
        <v>0</v>
      </c>
    </row>
    <row r="44695" spans="15:15" x14ac:dyDescent="0.2">
      <c r="O44695" s="5">
        <f>P44695+Q44695</f>
        <v>0</v>
      </c>
    </row>
    <row r="44696" spans="15:15" x14ac:dyDescent="0.2">
      <c r="O44696" s="5">
        <f>P44696+Q44696</f>
        <v>0</v>
      </c>
    </row>
    <row r="44697" spans="15:15" x14ac:dyDescent="0.2">
      <c r="O44697" s="5">
        <f>P44697+Q44697</f>
        <v>0</v>
      </c>
    </row>
    <row r="44698" spans="15:15" x14ac:dyDescent="0.2">
      <c r="O44698" s="5">
        <f>P44698+Q44698</f>
        <v>0</v>
      </c>
    </row>
    <row r="44699" spans="15:15" x14ac:dyDescent="0.2">
      <c r="O44699" s="5">
        <f>P44699+Q44699</f>
        <v>0</v>
      </c>
    </row>
    <row r="44700" spans="15:15" x14ac:dyDescent="0.2">
      <c r="O44700" s="5">
        <f>P44700+Q44700</f>
        <v>0</v>
      </c>
    </row>
    <row r="44701" spans="15:15" x14ac:dyDescent="0.2">
      <c r="O44701" s="5">
        <f>P44701+Q44701</f>
        <v>0</v>
      </c>
    </row>
    <row r="44702" spans="15:15" x14ac:dyDescent="0.2">
      <c r="O44702" s="5">
        <f>P44702+Q44702</f>
        <v>0</v>
      </c>
    </row>
    <row r="44703" spans="15:15" x14ac:dyDescent="0.2">
      <c r="O44703" s="5">
        <f>P44703+Q44703</f>
        <v>0</v>
      </c>
    </row>
    <row r="44704" spans="15:15" x14ac:dyDescent="0.2">
      <c r="O44704" s="5">
        <f>P44704+Q44704</f>
        <v>0</v>
      </c>
    </row>
    <row r="44705" spans="15:15" x14ac:dyDescent="0.2">
      <c r="O44705" s="5">
        <f>P44705+Q44705</f>
        <v>0</v>
      </c>
    </row>
    <row r="44706" spans="15:15" x14ac:dyDescent="0.2">
      <c r="O44706" s="5">
        <f>P44706+Q44706</f>
        <v>0</v>
      </c>
    </row>
    <row r="44707" spans="15:15" x14ac:dyDescent="0.2">
      <c r="O44707" s="5">
        <f>P44707+Q44707</f>
        <v>0</v>
      </c>
    </row>
    <row r="44708" spans="15:15" x14ac:dyDescent="0.2">
      <c r="O44708" s="5">
        <f>P44708+Q44708</f>
        <v>0</v>
      </c>
    </row>
    <row r="44709" spans="15:15" x14ac:dyDescent="0.2">
      <c r="O44709" s="5">
        <f>P44709+Q44709</f>
        <v>0</v>
      </c>
    </row>
    <row r="44710" spans="15:15" x14ac:dyDescent="0.2">
      <c r="O44710" s="5">
        <f>P44710+Q44710</f>
        <v>0</v>
      </c>
    </row>
    <row r="44711" spans="15:15" x14ac:dyDescent="0.2">
      <c r="O44711" s="5">
        <f>P44711+Q44711</f>
        <v>0</v>
      </c>
    </row>
    <row r="44712" spans="15:15" x14ac:dyDescent="0.2">
      <c r="O44712" s="5">
        <f>P44712+Q44712</f>
        <v>0</v>
      </c>
    </row>
    <row r="44713" spans="15:15" x14ac:dyDescent="0.2">
      <c r="O44713" s="5">
        <f>P44713+Q44713</f>
        <v>0</v>
      </c>
    </row>
    <row r="44714" spans="15:15" x14ac:dyDescent="0.2">
      <c r="O44714" s="5">
        <f>P44714+Q44714</f>
        <v>0</v>
      </c>
    </row>
    <row r="44715" spans="15:15" x14ac:dyDescent="0.2">
      <c r="O44715" s="5">
        <f>P44715+Q44715</f>
        <v>0</v>
      </c>
    </row>
    <row r="44716" spans="15:15" x14ac:dyDescent="0.2">
      <c r="O44716" s="5">
        <f>P44716+Q44716</f>
        <v>0</v>
      </c>
    </row>
    <row r="44717" spans="15:15" x14ac:dyDescent="0.2">
      <c r="O44717" s="5">
        <f>P44717+Q44717</f>
        <v>0</v>
      </c>
    </row>
    <row r="44718" spans="15:15" x14ac:dyDescent="0.2">
      <c r="O44718" s="5">
        <f>P44718+Q44718</f>
        <v>0</v>
      </c>
    </row>
    <row r="44719" spans="15:15" x14ac:dyDescent="0.2">
      <c r="O44719" s="5">
        <f>P44719+Q44719</f>
        <v>0</v>
      </c>
    </row>
    <row r="44720" spans="15:15" x14ac:dyDescent="0.2">
      <c r="O44720" s="5">
        <f>P44720+Q44720</f>
        <v>0</v>
      </c>
    </row>
    <row r="44721" spans="15:15" x14ac:dyDescent="0.2">
      <c r="O44721" s="5">
        <f>P44721+Q44721</f>
        <v>0</v>
      </c>
    </row>
    <row r="44722" spans="15:15" x14ac:dyDescent="0.2">
      <c r="O44722" s="5">
        <f>P44722+Q44722</f>
        <v>0</v>
      </c>
    </row>
    <row r="44723" spans="15:15" x14ac:dyDescent="0.2">
      <c r="O44723" s="5">
        <f>P44723+Q44723</f>
        <v>0</v>
      </c>
    </row>
    <row r="44724" spans="15:15" x14ac:dyDescent="0.2">
      <c r="O44724" s="5">
        <f>P44724+Q44724</f>
        <v>0</v>
      </c>
    </row>
    <row r="44725" spans="15:15" x14ac:dyDescent="0.2">
      <c r="O44725" s="5">
        <f>P44725+Q44725</f>
        <v>0</v>
      </c>
    </row>
    <row r="44726" spans="15:15" x14ac:dyDescent="0.2">
      <c r="O44726" s="5">
        <f>P44726+Q44726</f>
        <v>0</v>
      </c>
    </row>
    <row r="44727" spans="15:15" x14ac:dyDescent="0.2">
      <c r="O44727" s="5">
        <f>P44727+Q44727</f>
        <v>0</v>
      </c>
    </row>
    <row r="44728" spans="15:15" x14ac:dyDescent="0.2">
      <c r="O44728" s="5">
        <f>P44728+Q44728</f>
        <v>0</v>
      </c>
    </row>
    <row r="44729" spans="15:15" x14ac:dyDescent="0.2">
      <c r="O44729" s="5">
        <f>P44729+Q44729</f>
        <v>0</v>
      </c>
    </row>
    <row r="44730" spans="15:15" x14ac:dyDescent="0.2">
      <c r="O44730" s="5">
        <f>P44730+Q44730</f>
        <v>0</v>
      </c>
    </row>
    <row r="44731" spans="15:15" x14ac:dyDescent="0.2">
      <c r="O44731" s="5">
        <f>P44731+Q44731</f>
        <v>0</v>
      </c>
    </row>
    <row r="44732" spans="15:15" x14ac:dyDescent="0.2">
      <c r="O44732" s="5">
        <f>P44732+Q44732</f>
        <v>0</v>
      </c>
    </row>
    <row r="44733" spans="15:15" x14ac:dyDescent="0.2">
      <c r="O44733" s="5">
        <f>P44733+Q44733</f>
        <v>0</v>
      </c>
    </row>
    <row r="44734" spans="15:15" x14ac:dyDescent="0.2">
      <c r="O44734" s="5">
        <f>P44734+Q44734</f>
        <v>0</v>
      </c>
    </row>
    <row r="44735" spans="15:15" x14ac:dyDescent="0.2">
      <c r="O44735" s="5">
        <f>P44735+Q44735</f>
        <v>0</v>
      </c>
    </row>
    <row r="44736" spans="15:15" x14ac:dyDescent="0.2">
      <c r="O44736" s="5">
        <f>P44736+Q44736</f>
        <v>0</v>
      </c>
    </row>
    <row r="44737" spans="15:15" x14ac:dyDescent="0.2">
      <c r="O44737" s="5">
        <f>P44737+Q44737</f>
        <v>0</v>
      </c>
    </row>
    <row r="44738" spans="15:15" x14ac:dyDescent="0.2">
      <c r="O44738" s="5">
        <f>P44738+Q44738</f>
        <v>0</v>
      </c>
    </row>
    <row r="44739" spans="15:15" x14ac:dyDescent="0.2">
      <c r="O44739" s="5">
        <f>P44739+Q44739</f>
        <v>0</v>
      </c>
    </row>
    <row r="44740" spans="15:15" x14ac:dyDescent="0.2">
      <c r="O44740" s="5">
        <f>P44740+Q44740</f>
        <v>0</v>
      </c>
    </row>
    <row r="44741" spans="15:15" x14ac:dyDescent="0.2">
      <c r="O44741" s="5">
        <f>P44741+Q44741</f>
        <v>0</v>
      </c>
    </row>
    <row r="44742" spans="15:15" x14ac:dyDescent="0.2">
      <c r="O44742" s="5">
        <f>P44742+Q44742</f>
        <v>0</v>
      </c>
    </row>
    <row r="44743" spans="15:15" x14ac:dyDescent="0.2">
      <c r="O44743" s="5">
        <f>P44743+Q44743</f>
        <v>0</v>
      </c>
    </row>
    <row r="44744" spans="15:15" x14ac:dyDescent="0.2">
      <c r="O44744" s="5">
        <f>P44744+Q44744</f>
        <v>0</v>
      </c>
    </row>
    <row r="44745" spans="15:15" x14ac:dyDescent="0.2">
      <c r="O44745" s="5">
        <f>P44745+Q44745</f>
        <v>0</v>
      </c>
    </row>
    <row r="44746" spans="15:15" x14ac:dyDescent="0.2">
      <c r="O44746" s="5">
        <f>P44746+Q44746</f>
        <v>0</v>
      </c>
    </row>
    <row r="44747" spans="15:15" x14ac:dyDescent="0.2">
      <c r="O44747" s="5">
        <f>P44747+Q44747</f>
        <v>0</v>
      </c>
    </row>
    <row r="44748" spans="15:15" x14ac:dyDescent="0.2">
      <c r="O44748" s="5">
        <f>P44748+Q44748</f>
        <v>0</v>
      </c>
    </row>
    <row r="44749" spans="15:15" x14ac:dyDescent="0.2">
      <c r="O44749" s="5">
        <f>P44749+Q44749</f>
        <v>0</v>
      </c>
    </row>
    <row r="44750" spans="15:15" x14ac:dyDescent="0.2">
      <c r="O44750" s="5">
        <f>P44750+Q44750</f>
        <v>0</v>
      </c>
    </row>
    <row r="44751" spans="15:15" x14ac:dyDescent="0.2">
      <c r="O44751" s="5">
        <f>P44751+Q44751</f>
        <v>0</v>
      </c>
    </row>
    <row r="44752" spans="15:15" x14ac:dyDescent="0.2">
      <c r="O44752" s="5">
        <f>P44752+Q44752</f>
        <v>0</v>
      </c>
    </row>
    <row r="44753" spans="15:15" x14ac:dyDescent="0.2">
      <c r="O44753" s="5">
        <f>P44753+Q44753</f>
        <v>0</v>
      </c>
    </row>
    <row r="44754" spans="15:15" x14ac:dyDescent="0.2">
      <c r="O44754" s="5">
        <f>P44754+Q44754</f>
        <v>0</v>
      </c>
    </row>
    <row r="44755" spans="15:15" x14ac:dyDescent="0.2">
      <c r="O44755" s="5">
        <f>P44755+Q44755</f>
        <v>0</v>
      </c>
    </row>
    <row r="44756" spans="15:15" x14ac:dyDescent="0.2">
      <c r="O44756" s="5">
        <f>P44756+Q44756</f>
        <v>0</v>
      </c>
    </row>
    <row r="44757" spans="15:15" x14ac:dyDescent="0.2">
      <c r="O44757" s="5">
        <f>P44757+Q44757</f>
        <v>0</v>
      </c>
    </row>
    <row r="44758" spans="15:15" x14ac:dyDescent="0.2">
      <c r="O44758" s="5">
        <f>P44758+Q44758</f>
        <v>0</v>
      </c>
    </row>
    <row r="44759" spans="15:15" x14ac:dyDescent="0.2">
      <c r="O44759" s="5">
        <f>P44759+Q44759</f>
        <v>0</v>
      </c>
    </row>
    <row r="44760" spans="15:15" x14ac:dyDescent="0.2">
      <c r="O44760" s="5">
        <f>P44760+Q44760</f>
        <v>0</v>
      </c>
    </row>
    <row r="44761" spans="15:15" x14ac:dyDescent="0.2">
      <c r="O44761" s="5">
        <f>P44761+Q44761</f>
        <v>0</v>
      </c>
    </row>
    <row r="44762" spans="15:15" x14ac:dyDescent="0.2">
      <c r="O44762" s="5">
        <f>P44762+Q44762</f>
        <v>0</v>
      </c>
    </row>
    <row r="44763" spans="15:15" x14ac:dyDescent="0.2">
      <c r="O44763" s="5">
        <f>P44763+Q44763</f>
        <v>0</v>
      </c>
    </row>
    <row r="44764" spans="15:15" x14ac:dyDescent="0.2">
      <c r="O44764" s="5">
        <f>P44764+Q44764</f>
        <v>0</v>
      </c>
    </row>
    <row r="44765" spans="15:15" x14ac:dyDescent="0.2">
      <c r="O44765" s="5">
        <f>P44765+Q44765</f>
        <v>0</v>
      </c>
    </row>
    <row r="44766" spans="15:15" x14ac:dyDescent="0.2">
      <c r="O44766" s="5">
        <f>P44766+Q44766</f>
        <v>0</v>
      </c>
    </row>
    <row r="44767" spans="15:15" x14ac:dyDescent="0.2">
      <c r="O44767" s="5">
        <f>P44767+Q44767</f>
        <v>0</v>
      </c>
    </row>
    <row r="44768" spans="15:15" x14ac:dyDescent="0.2">
      <c r="O44768" s="5">
        <f>P44768+Q44768</f>
        <v>0</v>
      </c>
    </row>
    <row r="44769" spans="15:15" x14ac:dyDescent="0.2">
      <c r="O44769" s="5">
        <f>P44769+Q44769</f>
        <v>0</v>
      </c>
    </row>
    <row r="44770" spans="15:15" x14ac:dyDescent="0.2">
      <c r="O44770" s="5">
        <f>P44770+Q44770</f>
        <v>0</v>
      </c>
    </row>
    <row r="44771" spans="15:15" x14ac:dyDescent="0.2">
      <c r="O44771" s="5">
        <f>P44771+Q44771</f>
        <v>0</v>
      </c>
    </row>
    <row r="44772" spans="15:15" x14ac:dyDescent="0.2">
      <c r="O44772" s="5">
        <f>P44772+Q44772</f>
        <v>0</v>
      </c>
    </row>
    <row r="44773" spans="15:15" x14ac:dyDescent="0.2">
      <c r="O44773" s="5">
        <f>P44773+Q44773</f>
        <v>0</v>
      </c>
    </row>
    <row r="44774" spans="15:15" x14ac:dyDescent="0.2">
      <c r="O44774" s="5">
        <f>P44774+Q44774</f>
        <v>0</v>
      </c>
    </row>
    <row r="44775" spans="15:15" x14ac:dyDescent="0.2">
      <c r="O44775" s="5">
        <f>P44775+Q44775</f>
        <v>0</v>
      </c>
    </row>
    <row r="44776" spans="15:15" x14ac:dyDescent="0.2">
      <c r="O44776" s="5">
        <f>P44776+Q44776</f>
        <v>0</v>
      </c>
    </row>
    <row r="44777" spans="15:15" x14ac:dyDescent="0.2">
      <c r="O44777" s="5">
        <f>P44777+Q44777</f>
        <v>0</v>
      </c>
    </row>
    <row r="44778" spans="15:15" x14ac:dyDescent="0.2">
      <c r="O44778" s="5">
        <f>P44778+Q44778</f>
        <v>0</v>
      </c>
    </row>
    <row r="44779" spans="15:15" x14ac:dyDescent="0.2">
      <c r="O44779" s="5">
        <f>P44779+Q44779</f>
        <v>0</v>
      </c>
    </row>
    <row r="44780" spans="15:15" x14ac:dyDescent="0.2">
      <c r="O44780" s="5">
        <f>P44780+Q44780</f>
        <v>0</v>
      </c>
    </row>
    <row r="44781" spans="15:15" x14ac:dyDescent="0.2">
      <c r="O44781" s="5">
        <f>P44781+Q44781</f>
        <v>0</v>
      </c>
    </row>
    <row r="44782" spans="15:15" x14ac:dyDescent="0.2">
      <c r="O44782" s="5">
        <f>P44782+Q44782</f>
        <v>0</v>
      </c>
    </row>
    <row r="44783" spans="15:15" x14ac:dyDescent="0.2">
      <c r="O44783" s="5">
        <f>P44783+Q44783</f>
        <v>0</v>
      </c>
    </row>
    <row r="44784" spans="15:15" x14ac:dyDescent="0.2">
      <c r="O44784" s="5">
        <f>P44784+Q44784</f>
        <v>0</v>
      </c>
    </row>
    <row r="44785" spans="15:15" x14ac:dyDescent="0.2">
      <c r="O44785" s="5">
        <f>P44785+Q44785</f>
        <v>0</v>
      </c>
    </row>
    <row r="44786" spans="15:15" x14ac:dyDescent="0.2">
      <c r="O44786" s="5">
        <f>P44786+Q44786</f>
        <v>0</v>
      </c>
    </row>
    <row r="44787" spans="15:15" x14ac:dyDescent="0.2">
      <c r="O44787" s="5">
        <f>P44787+Q44787</f>
        <v>0</v>
      </c>
    </row>
    <row r="44788" spans="15:15" x14ac:dyDescent="0.2">
      <c r="O44788" s="5">
        <f>P44788+Q44788</f>
        <v>0</v>
      </c>
    </row>
    <row r="44789" spans="15:15" x14ac:dyDescent="0.2">
      <c r="O44789" s="5">
        <f>P44789+Q44789</f>
        <v>0</v>
      </c>
    </row>
    <row r="44790" spans="15:15" x14ac:dyDescent="0.2">
      <c r="O44790" s="5">
        <f>P44790+Q44790</f>
        <v>0</v>
      </c>
    </row>
    <row r="44791" spans="15:15" x14ac:dyDescent="0.2">
      <c r="O44791" s="5">
        <f>P44791+Q44791</f>
        <v>0</v>
      </c>
    </row>
    <row r="44792" spans="15:15" x14ac:dyDescent="0.2">
      <c r="O44792" s="5">
        <f>P44792+Q44792</f>
        <v>0</v>
      </c>
    </row>
    <row r="44793" spans="15:15" x14ac:dyDescent="0.2">
      <c r="O44793" s="5">
        <f>P44793+Q44793</f>
        <v>0</v>
      </c>
    </row>
    <row r="44794" spans="15:15" x14ac:dyDescent="0.2">
      <c r="O44794" s="5">
        <f>P44794+Q44794</f>
        <v>0</v>
      </c>
    </row>
    <row r="44795" spans="15:15" x14ac:dyDescent="0.2">
      <c r="O44795" s="5">
        <f>P44795+Q44795</f>
        <v>0</v>
      </c>
    </row>
    <row r="44796" spans="15:15" x14ac:dyDescent="0.2">
      <c r="O44796" s="5">
        <f>P44796+Q44796</f>
        <v>0</v>
      </c>
    </row>
    <row r="44797" spans="15:15" x14ac:dyDescent="0.2">
      <c r="O44797" s="5">
        <f>P44797+Q44797</f>
        <v>0</v>
      </c>
    </row>
    <row r="44798" spans="15:15" x14ac:dyDescent="0.2">
      <c r="O44798" s="5">
        <f>P44798+Q44798</f>
        <v>0</v>
      </c>
    </row>
    <row r="44799" spans="15:15" x14ac:dyDescent="0.2">
      <c r="O44799" s="5">
        <f>P44799+Q44799</f>
        <v>0</v>
      </c>
    </row>
    <row r="44800" spans="15:15" x14ac:dyDescent="0.2">
      <c r="O44800" s="5">
        <f>P44800+Q44800</f>
        <v>0</v>
      </c>
    </row>
    <row r="44801" spans="15:15" x14ac:dyDescent="0.2">
      <c r="O44801" s="5">
        <f>P44801+Q44801</f>
        <v>0</v>
      </c>
    </row>
    <row r="44802" spans="15:15" x14ac:dyDescent="0.2">
      <c r="O44802" s="5">
        <f>P44802+Q44802</f>
        <v>0</v>
      </c>
    </row>
    <row r="44803" spans="15:15" x14ac:dyDescent="0.2">
      <c r="O44803" s="5">
        <f>P44803+Q44803</f>
        <v>0</v>
      </c>
    </row>
    <row r="44804" spans="15:15" x14ac:dyDescent="0.2">
      <c r="O44804" s="5">
        <f>P44804+Q44804</f>
        <v>0</v>
      </c>
    </row>
    <row r="44805" spans="15:15" x14ac:dyDescent="0.2">
      <c r="O44805" s="5">
        <f>P44805+Q44805</f>
        <v>0</v>
      </c>
    </row>
    <row r="44806" spans="15:15" x14ac:dyDescent="0.2">
      <c r="O44806" s="5">
        <f>P44806+Q44806</f>
        <v>0</v>
      </c>
    </row>
    <row r="44807" spans="15:15" x14ac:dyDescent="0.2">
      <c r="O44807" s="5">
        <f>P44807+Q44807</f>
        <v>0</v>
      </c>
    </row>
    <row r="44808" spans="15:15" x14ac:dyDescent="0.2">
      <c r="O44808" s="5">
        <f>P44808+Q44808</f>
        <v>0</v>
      </c>
    </row>
    <row r="44809" spans="15:15" x14ac:dyDescent="0.2">
      <c r="O44809" s="5">
        <f>P44809+Q44809</f>
        <v>0</v>
      </c>
    </row>
    <row r="44810" spans="15:15" x14ac:dyDescent="0.2">
      <c r="O44810" s="5">
        <f>P44810+Q44810</f>
        <v>0</v>
      </c>
    </row>
    <row r="44811" spans="15:15" x14ac:dyDescent="0.2">
      <c r="O44811" s="5">
        <f>P44811+Q44811</f>
        <v>0</v>
      </c>
    </row>
    <row r="44812" spans="15:15" x14ac:dyDescent="0.2">
      <c r="O44812" s="5">
        <f>P44812+Q44812</f>
        <v>0</v>
      </c>
    </row>
    <row r="44813" spans="15:15" x14ac:dyDescent="0.2">
      <c r="O44813" s="5">
        <f>P44813+Q44813</f>
        <v>0</v>
      </c>
    </row>
    <row r="44814" spans="15:15" x14ac:dyDescent="0.2">
      <c r="O44814" s="5">
        <f>P44814+Q44814</f>
        <v>0</v>
      </c>
    </row>
    <row r="44815" spans="15:15" x14ac:dyDescent="0.2">
      <c r="O44815" s="5">
        <f>P44815+Q44815</f>
        <v>0</v>
      </c>
    </row>
    <row r="44816" spans="15:15" x14ac:dyDescent="0.2">
      <c r="O44816" s="5">
        <f>P44816+Q44816</f>
        <v>0</v>
      </c>
    </row>
    <row r="44817" spans="15:15" x14ac:dyDescent="0.2">
      <c r="O44817" s="5">
        <f>P44817+Q44817</f>
        <v>0</v>
      </c>
    </row>
    <row r="44818" spans="15:15" x14ac:dyDescent="0.2">
      <c r="O44818" s="5">
        <f>P44818+Q44818</f>
        <v>0</v>
      </c>
    </row>
    <row r="44819" spans="15:15" x14ac:dyDescent="0.2">
      <c r="O44819" s="5">
        <f>P44819+Q44819</f>
        <v>0</v>
      </c>
    </row>
    <row r="44820" spans="15:15" x14ac:dyDescent="0.2">
      <c r="O44820" s="5">
        <f>P44820+Q44820</f>
        <v>0</v>
      </c>
    </row>
    <row r="44821" spans="15:15" x14ac:dyDescent="0.2">
      <c r="O44821" s="5">
        <f>P44821+Q44821</f>
        <v>0</v>
      </c>
    </row>
    <row r="44822" spans="15:15" x14ac:dyDescent="0.2">
      <c r="O44822" s="5">
        <f>P44822+Q44822</f>
        <v>0</v>
      </c>
    </row>
    <row r="44823" spans="15:15" x14ac:dyDescent="0.2">
      <c r="O44823" s="5">
        <f>P44823+Q44823</f>
        <v>0</v>
      </c>
    </row>
    <row r="44824" spans="15:15" x14ac:dyDescent="0.2">
      <c r="O44824" s="5">
        <f>P44824+Q44824</f>
        <v>0</v>
      </c>
    </row>
    <row r="44825" spans="15:15" x14ac:dyDescent="0.2">
      <c r="O44825" s="5">
        <f>P44825+Q44825</f>
        <v>0</v>
      </c>
    </row>
    <row r="44826" spans="15:15" x14ac:dyDescent="0.2">
      <c r="O44826" s="5">
        <f>P44826+Q44826</f>
        <v>0</v>
      </c>
    </row>
    <row r="44827" spans="15:15" x14ac:dyDescent="0.2">
      <c r="O44827" s="5">
        <f>P44827+Q44827</f>
        <v>0</v>
      </c>
    </row>
    <row r="44828" spans="15:15" x14ac:dyDescent="0.2">
      <c r="O44828" s="5">
        <f>P44828+Q44828</f>
        <v>0</v>
      </c>
    </row>
    <row r="44829" spans="15:15" x14ac:dyDescent="0.2">
      <c r="O44829" s="5">
        <f>P44829+Q44829</f>
        <v>0</v>
      </c>
    </row>
    <row r="44830" spans="15:15" x14ac:dyDescent="0.2">
      <c r="O44830" s="5">
        <f>P44830+Q44830</f>
        <v>0</v>
      </c>
    </row>
    <row r="44831" spans="15:15" x14ac:dyDescent="0.2">
      <c r="O44831" s="5">
        <f>P44831+Q44831</f>
        <v>0</v>
      </c>
    </row>
    <row r="44832" spans="15:15" x14ac:dyDescent="0.2">
      <c r="O44832" s="5">
        <f>P44832+Q44832</f>
        <v>0</v>
      </c>
    </row>
    <row r="44833" spans="15:15" x14ac:dyDescent="0.2">
      <c r="O44833" s="5">
        <f>P44833+Q44833</f>
        <v>0</v>
      </c>
    </row>
    <row r="44834" spans="15:15" x14ac:dyDescent="0.2">
      <c r="O44834" s="5">
        <f>P44834+Q44834</f>
        <v>0</v>
      </c>
    </row>
    <row r="44835" spans="15:15" x14ac:dyDescent="0.2">
      <c r="O44835" s="5">
        <f>P44835+Q44835</f>
        <v>0</v>
      </c>
    </row>
    <row r="44836" spans="15:15" x14ac:dyDescent="0.2">
      <c r="O44836" s="5">
        <f>P44836+Q44836</f>
        <v>0</v>
      </c>
    </row>
    <row r="44837" spans="15:15" x14ac:dyDescent="0.2">
      <c r="O44837" s="5">
        <f>P44837+Q44837</f>
        <v>0</v>
      </c>
    </row>
    <row r="44838" spans="15:15" x14ac:dyDescent="0.2">
      <c r="O44838" s="5">
        <f>P44838+Q44838</f>
        <v>0</v>
      </c>
    </row>
    <row r="44839" spans="15:15" x14ac:dyDescent="0.2">
      <c r="O44839" s="5">
        <f>P44839+Q44839</f>
        <v>0</v>
      </c>
    </row>
    <row r="44840" spans="15:15" x14ac:dyDescent="0.2">
      <c r="O44840" s="5">
        <f>P44840+Q44840</f>
        <v>0</v>
      </c>
    </row>
    <row r="44841" spans="15:15" x14ac:dyDescent="0.2">
      <c r="O44841" s="5">
        <f>P44841+Q44841</f>
        <v>0</v>
      </c>
    </row>
    <row r="44842" spans="15:15" x14ac:dyDescent="0.2">
      <c r="O44842" s="5">
        <f>P44842+Q44842</f>
        <v>0</v>
      </c>
    </row>
    <row r="44843" spans="15:15" x14ac:dyDescent="0.2">
      <c r="O44843" s="5">
        <f>P44843+Q44843</f>
        <v>0</v>
      </c>
    </row>
    <row r="44844" spans="15:15" x14ac:dyDescent="0.2">
      <c r="O44844" s="5">
        <f>P44844+Q44844</f>
        <v>0</v>
      </c>
    </row>
    <row r="44845" spans="15:15" x14ac:dyDescent="0.2">
      <c r="O44845" s="5">
        <f>P44845+Q44845</f>
        <v>0</v>
      </c>
    </row>
    <row r="44846" spans="15:15" x14ac:dyDescent="0.2">
      <c r="O44846" s="5">
        <f>P44846+Q44846</f>
        <v>0</v>
      </c>
    </row>
    <row r="44847" spans="15:15" x14ac:dyDescent="0.2">
      <c r="O44847" s="5">
        <f>P44847+Q44847</f>
        <v>0</v>
      </c>
    </row>
    <row r="44848" spans="15:15" x14ac:dyDescent="0.2">
      <c r="O44848" s="5">
        <f>P44848+Q44848</f>
        <v>0</v>
      </c>
    </row>
    <row r="44849" spans="15:15" x14ac:dyDescent="0.2">
      <c r="O44849" s="5">
        <f>P44849+Q44849</f>
        <v>0</v>
      </c>
    </row>
    <row r="44850" spans="15:15" x14ac:dyDescent="0.2">
      <c r="O44850" s="5">
        <f>P44850+Q44850</f>
        <v>0</v>
      </c>
    </row>
    <row r="44851" spans="15:15" x14ac:dyDescent="0.2">
      <c r="O44851" s="5">
        <f>P44851+Q44851</f>
        <v>0</v>
      </c>
    </row>
    <row r="44852" spans="15:15" x14ac:dyDescent="0.2">
      <c r="O44852" s="5">
        <f>P44852+Q44852</f>
        <v>0</v>
      </c>
    </row>
    <row r="44853" spans="15:15" x14ac:dyDescent="0.2">
      <c r="O44853" s="5">
        <f>P44853+Q44853</f>
        <v>0</v>
      </c>
    </row>
    <row r="44854" spans="15:15" x14ac:dyDescent="0.2">
      <c r="O44854" s="5">
        <f>P44854+Q44854</f>
        <v>0</v>
      </c>
    </row>
    <row r="44855" spans="15:15" x14ac:dyDescent="0.2">
      <c r="O44855" s="5">
        <f>P44855+Q44855</f>
        <v>0</v>
      </c>
    </row>
    <row r="44856" spans="15:15" x14ac:dyDescent="0.2">
      <c r="O44856" s="5">
        <f>P44856+Q44856</f>
        <v>0</v>
      </c>
    </row>
    <row r="44857" spans="15:15" x14ac:dyDescent="0.2">
      <c r="O44857" s="5">
        <f>P44857+Q44857</f>
        <v>0</v>
      </c>
    </row>
    <row r="44858" spans="15:15" x14ac:dyDescent="0.2">
      <c r="O44858" s="5">
        <f>P44858+Q44858</f>
        <v>0</v>
      </c>
    </row>
    <row r="44859" spans="15:15" x14ac:dyDescent="0.2">
      <c r="O44859" s="5">
        <f>P44859+Q44859</f>
        <v>0</v>
      </c>
    </row>
    <row r="44860" spans="15:15" x14ac:dyDescent="0.2">
      <c r="O44860" s="5">
        <f>P44860+Q44860</f>
        <v>0</v>
      </c>
    </row>
    <row r="44861" spans="15:15" x14ac:dyDescent="0.2">
      <c r="O44861" s="5">
        <f>P44861+Q44861</f>
        <v>0</v>
      </c>
    </row>
    <row r="44862" spans="15:15" x14ac:dyDescent="0.2">
      <c r="O44862" s="5">
        <f>P44862+Q44862</f>
        <v>0</v>
      </c>
    </row>
    <row r="44863" spans="15:15" x14ac:dyDescent="0.2">
      <c r="O44863" s="5">
        <f>P44863+Q44863</f>
        <v>0</v>
      </c>
    </row>
    <row r="44864" spans="15:15" x14ac:dyDescent="0.2">
      <c r="O44864" s="5">
        <f>P44864+Q44864</f>
        <v>0</v>
      </c>
    </row>
    <row r="44865" spans="15:15" x14ac:dyDescent="0.2">
      <c r="O44865" s="5">
        <f>P44865+Q44865</f>
        <v>0</v>
      </c>
    </row>
    <row r="44866" spans="15:15" x14ac:dyDescent="0.2">
      <c r="O44866" s="5">
        <f>P44866+Q44866</f>
        <v>0</v>
      </c>
    </row>
    <row r="44867" spans="15:15" x14ac:dyDescent="0.2">
      <c r="O44867" s="5">
        <f>P44867+Q44867</f>
        <v>0</v>
      </c>
    </row>
    <row r="44868" spans="15:15" x14ac:dyDescent="0.2">
      <c r="O44868" s="5">
        <f>P44868+Q44868</f>
        <v>0</v>
      </c>
    </row>
    <row r="44869" spans="15:15" x14ac:dyDescent="0.2">
      <c r="O44869" s="5">
        <f>P44869+Q44869</f>
        <v>0</v>
      </c>
    </row>
    <row r="44870" spans="15:15" x14ac:dyDescent="0.2">
      <c r="O44870" s="5">
        <f>P44870+Q44870</f>
        <v>0</v>
      </c>
    </row>
    <row r="44871" spans="15:15" x14ac:dyDescent="0.2">
      <c r="O44871" s="5">
        <f>P44871+Q44871</f>
        <v>0</v>
      </c>
    </row>
    <row r="44872" spans="15:15" x14ac:dyDescent="0.2">
      <c r="O44872" s="5">
        <f>P44872+Q44872</f>
        <v>0</v>
      </c>
    </row>
    <row r="44873" spans="15:15" x14ac:dyDescent="0.2">
      <c r="O44873" s="5">
        <f>P44873+Q44873</f>
        <v>0</v>
      </c>
    </row>
    <row r="44874" spans="15:15" x14ac:dyDescent="0.2">
      <c r="O44874" s="5">
        <f>P44874+Q44874</f>
        <v>0</v>
      </c>
    </row>
    <row r="44875" spans="15:15" x14ac:dyDescent="0.2">
      <c r="O44875" s="5">
        <f>P44875+Q44875</f>
        <v>0</v>
      </c>
    </row>
    <row r="44876" spans="15:15" x14ac:dyDescent="0.2">
      <c r="O44876" s="5">
        <f>P44876+Q44876</f>
        <v>0</v>
      </c>
    </row>
    <row r="44877" spans="15:15" x14ac:dyDescent="0.2">
      <c r="O44877" s="5">
        <f>P44877+Q44877</f>
        <v>0</v>
      </c>
    </row>
    <row r="44878" spans="15:15" x14ac:dyDescent="0.2">
      <c r="O44878" s="5">
        <f>P44878+Q44878</f>
        <v>0</v>
      </c>
    </row>
    <row r="44879" spans="15:15" x14ac:dyDescent="0.2">
      <c r="O44879" s="5">
        <f>P44879+Q44879</f>
        <v>0</v>
      </c>
    </row>
    <row r="44880" spans="15:15" x14ac:dyDescent="0.2">
      <c r="O44880" s="5">
        <f>P44880+Q44880</f>
        <v>0</v>
      </c>
    </row>
    <row r="44881" spans="15:15" x14ac:dyDescent="0.2">
      <c r="O44881" s="5">
        <f>P44881+Q44881</f>
        <v>0</v>
      </c>
    </row>
    <row r="44882" spans="15:15" x14ac:dyDescent="0.2">
      <c r="O44882" s="5">
        <f>P44882+Q44882</f>
        <v>0</v>
      </c>
    </row>
    <row r="44883" spans="15:15" x14ac:dyDescent="0.2">
      <c r="O44883" s="5">
        <f>P44883+Q44883</f>
        <v>0</v>
      </c>
    </row>
    <row r="44884" spans="15:15" x14ac:dyDescent="0.2">
      <c r="O44884" s="5">
        <f>P44884+Q44884</f>
        <v>0</v>
      </c>
    </row>
    <row r="44885" spans="15:15" x14ac:dyDescent="0.2">
      <c r="O44885" s="5">
        <f>P44885+Q44885</f>
        <v>0</v>
      </c>
    </row>
    <row r="44886" spans="15:15" x14ac:dyDescent="0.2">
      <c r="O44886" s="5">
        <f>P44886+Q44886</f>
        <v>0</v>
      </c>
    </row>
    <row r="44887" spans="15:15" x14ac:dyDescent="0.2">
      <c r="O44887" s="5">
        <f>P44887+Q44887</f>
        <v>0</v>
      </c>
    </row>
    <row r="44888" spans="15:15" x14ac:dyDescent="0.2">
      <c r="O44888" s="5">
        <f>P44888+Q44888</f>
        <v>0</v>
      </c>
    </row>
    <row r="44889" spans="15:15" x14ac:dyDescent="0.2">
      <c r="O44889" s="5">
        <f>P44889+Q44889</f>
        <v>0</v>
      </c>
    </row>
    <row r="44890" spans="15:15" x14ac:dyDescent="0.2">
      <c r="O44890" s="5">
        <f>P44890+Q44890</f>
        <v>0</v>
      </c>
    </row>
    <row r="44891" spans="15:15" x14ac:dyDescent="0.2">
      <c r="O44891" s="5">
        <f>P44891+Q44891</f>
        <v>0</v>
      </c>
    </row>
    <row r="44892" spans="15:15" x14ac:dyDescent="0.2">
      <c r="O44892" s="5">
        <f>P44892+Q44892</f>
        <v>0</v>
      </c>
    </row>
    <row r="44893" spans="15:15" x14ac:dyDescent="0.2">
      <c r="O44893" s="5">
        <f>P44893+Q44893</f>
        <v>0</v>
      </c>
    </row>
    <row r="44894" spans="15:15" x14ac:dyDescent="0.2">
      <c r="O44894" s="5">
        <f>P44894+Q44894</f>
        <v>0</v>
      </c>
    </row>
    <row r="44895" spans="15:15" x14ac:dyDescent="0.2">
      <c r="O44895" s="5">
        <f>P44895+Q44895</f>
        <v>0</v>
      </c>
    </row>
    <row r="44896" spans="15:15" x14ac:dyDescent="0.2">
      <c r="O44896" s="5">
        <f>P44896+Q44896</f>
        <v>0</v>
      </c>
    </row>
    <row r="44897" spans="15:15" x14ac:dyDescent="0.2">
      <c r="O44897" s="5">
        <f>P44897+Q44897</f>
        <v>0</v>
      </c>
    </row>
    <row r="44898" spans="15:15" x14ac:dyDescent="0.2">
      <c r="O44898" s="5">
        <f>P44898+Q44898</f>
        <v>0</v>
      </c>
    </row>
    <row r="44899" spans="15:15" x14ac:dyDescent="0.2">
      <c r="O44899" s="5">
        <f>P44899+Q44899</f>
        <v>0</v>
      </c>
    </row>
    <row r="44900" spans="15:15" x14ac:dyDescent="0.2">
      <c r="O44900" s="5">
        <f>P44900+Q44900</f>
        <v>0</v>
      </c>
    </row>
    <row r="44901" spans="15:15" x14ac:dyDescent="0.2">
      <c r="O44901" s="5">
        <f>P44901+Q44901</f>
        <v>0</v>
      </c>
    </row>
    <row r="44902" spans="15:15" x14ac:dyDescent="0.2">
      <c r="O44902" s="5">
        <f>P44902+Q44902</f>
        <v>0</v>
      </c>
    </row>
    <row r="44903" spans="15:15" x14ac:dyDescent="0.2">
      <c r="O44903" s="5">
        <f>P44903+Q44903</f>
        <v>0</v>
      </c>
    </row>
    <row r="44904" spans="15:15" x14ac:dyDescent="0.2">
      <c r="O44904" s="5">
        <f>P44904+Q44904</f>
        <v>0</v>
      </c>
    </row>
    <row r="44905" spans="15:15" x14ac:dyDescent="0.2">
      <c r="O44905" s="5">
        <f>P44905+Q44905</f>
        <v>0</v>
      </c>
    </row>
    <row r="44906" spans="15:15" x14ac:dyDescent="0.2">
      <c r="O44906" s="5">
        <f>P44906+Q44906</f>
        <v>0</v>
      </c>
    </row>
    <row r="44907" spans="15:15" x14ac:dyDescent="0.2">
      <c r="O44907" s="5">
        <f>P44907+Q44907</f>
        <v>0</v>
      </c>
    </row>
    <row r="44908" spans="15:15" x14ac:dyDescent="0.2">
      <c r="O44908" s="5">
        <f>P44908+Q44908</f>
        <v>0</v>
      </c>
    </row>
    <row r="44909" spans="15:15" x14ac:dyDescent="0.2">
      <c r="O44909" s="5">
        <f>P44909+Q44909</f>
        <v>0</v>
      </c>
    </row>
    <row r="44910" spans="15:15" x14ac:dyDescent="0.2">
      <c r="O44910" s="5">
        <f>P44910+Q44910</f>
        <v>0</v>
      </c>
    </row>
    <row r="44911" spans="15:15" x14ac:dyDescent="0.2">
      <c r="O44911" s="5">
        <f>P44911+Q44911</f>
        <v>0</v>
      </c>
    </row>
    <row r="44912" spans="15:15" x14ac:dyDescent="0.2">
      <c r="O44912" s="5">
        <f>P44912+Q44912</f>
        <v>0</v>
      </c>
    </row>
    <row r="44913" spans="15:15" x14ac:dyDescent="0.2">
      <c r="O44913" s="5">
        <f>P44913+Q44913</f>
        <v>0</v>
      </c>
    </row>
    <row r="44914" spans="15:15" x14ac:dyDescent="0.2">
      <c r="O44914" s="5">
        <f>P44914+Q44914</f>
        <v>0</v>
      </c>
    </row>
    <row r="44915" spans="15:15" x14ac:dyDescent="0.2">
      <c r="O44915" s="5">
        <f>P44915+Q44915</f>
        <v>0</v>
      </c>
    </row>
    <row r="44916" spans="15:15" x14ac:dyDescent="0.2">
      <c r="O44916" s="5">
        <f>P44916+Q44916</f>
        <v>0</v>
      </c>
    </row>
    <row r="44917" spans="15:15" x14ac:dyDescent="0.2">
      <c r="O44917" s="5">
        <f>P44917+Q44917</f>
        <v>0</v>
      </c>
    </row>
    <row r="44918" spans="15:15" x14ac:dyDescent="0.2">
      <c r="O44918" s="5">
        <f>P44918+Q44918</f>
        <v>0</v>
      </c>
    </row>
    <row r="44919" spans="15:15" x14ac:dyDescent="0.2">
      <c r="O44919" s="5">
        <f>P44919+Q44919</f>
        <v>0</v>
      </c>
    </row>
    <row r="44920" spans="15:15" x14ac:dyDescent="0.2">
      <c r="O44920" s="5">
        <f>P44920+Q44920</f>
        <v>0</v>
      </c>
    </row>
    <row r="44921" spans="15:15" x14ac:dyDescent="0.2">
      <c r="O44921" s="5">
        <f>P44921+Q44921</f>
        <v>0</v>
      </c>
    </row>
    <row r="44922" spans="15:15" x14ac:dyDescent="0.2">
      <c r="O44922" s="5">
        <f>P44922+Q44922</f>
        <v>0</v>
      </c>
    </row>
    <row r="44923" spans="15:15" x14ac:dyDescent="0.2">
      <c r="O44923" s="5">
        <f>P44923+Q44923</f>
        <v>0</v>
      </c>
    </row>
    <row r="44924" spans="15:15" x14ac:dyDescent="0.2">
      <c r="O44924" s="5">
        <f>P44924+Q44924</f>
        <v>0</v>
      </c>
    </row>
    <row r="44925" spans="15:15" x14ac:dyDescent="0.2">
      <c r="O44925" s="5">
        <f>P44925+Q44925</f>
        <v>0</v>
      </c>
    </row>
    <row r="44926" spans="15:15" x14ac:dyDescent="0.2">
      <c r="O44926" s="5">
        <f>P44926+Q44926</f>
        <v>0</v>
      </c>
    </row>
    <row r="44927" spans="15:15" x14ac:dyDescent="0.2">
      <c r="O44927" s="5">
        <f>P44927+Q44927</f>
        <v>0</v>
      </c>
    </row>
    <row r="44928" spans="15:15" x14ac:dyDescent="0.2">
      <c r="O44928" s="5">
        <f>P44928+Q44928</f>
        <v>0</v>
      </c>
    </row>
    <row r="44929" spans="15:15" x14ac:dyDescent="0.2">
      <c r="O44929" s="5">
        <f>P44929+Q44929</f>
        <v>0</v>
      </c>
    </row>
    <row r="44930" spans="15:15" x14ac:dyDescent="0.2">
      <c r="O44930" s="5">
        <f>P44930+Q44930</f>
        <v>0</v>
      </c>
    </row>
    <row r="44931" spans="15:15" x14ac:dyDescent="0.2">
      <c r="O44931" s="5">
        <f>P44931+Q44931</f>
        <v>0</v>
      </c>
    </row>
    <row r="44932" spans="15:15" x14ac:dyDescent="0.2">
      <c r="O44932" s="5">
        <f>P44932+Q44932</f>
        <v>0</v>
      </c>
    </row>
    <row r="44933" spans="15:15" x14ac:dyDescent="0.2">
      <c r="O44933" s="5">
        <f>P44933+Q44933</f>
        <v>0</v>
      </c>
    </row>
    <row r="44934" spans="15:15" x14ac:dyDescent="0.2">
      <c r="O44934" s="5">
        <f>P44934+Q44934</f>
        <v>0</v>
      </c>
    </row>
    <row r="44935" spans="15:15" x14ac:dyDescent="0.2">
      <c r="O44935" s="5">
        <f>P44935+Q44935</f>
        <v>0</v>
      </c>
    </row>
    <row r="44936" spans="15:15" x14ac:dyDescent="0.2">
      <c r="O44936" s="5">
        <f>P44936+Q44936</f>
        <v>0</v>
      </c>
    </row>
    <row r="44937" spans="15:15" x14ac:dyDescent="0.2">
      <c r="O44937" s="5">
        <f>P44937+Q44937</f>
        <v>0</v>
      </c>
    </row>
    <row r="44938" spans="15:15" x14ac:dyDescent="0.2">
      <c r="O44938" s="5">
        <f>P44938+Q44938</f>
        <v>0</v>
      </c>
    </row>
    <row r="44939" spans="15:15" x14ac:dyDescent="0.2">
      <c r="O44939" s="5">
        <f>P44939+Q44939</f>
        <v>0</v>
      </c>
    </row>
    <row r="44940" spans="15:15" x14ac:dyDescent="0.2">
      <c r="O44940" s="5">
        <f>P44940+Q44940</f>
        <v>0</v>
      </c>
    </row>
    <row r="44941" spans="15:15" x14ac:dyDescent="0.2">
      <c r="O44941" s="5">
        <f>P44941+Q44941</f>
        <v>0</v>
      </c>
    </row>
    <row r="44942" spans="15:15" x14ac:dyDescent="0.2">
      <c r="O44942" s="5">
        <f>P44942+Q44942</f>
        <v>0</v>
      </c>
    </row>
    <row r="44943" spans="15:15" x14ac:dyDescent="0.2">
      <c r="O44943" s="5">
        <f>P44943+Q44943</f>
        <v>0</v>
      </c>
    </row>
    <row r="44944" spans="15:15" x14ac:dyDescent="0.2">
      <c r="O44944" s="5">
        <f>P44944+Q44944</f>
        <v>0</v>
      </c>
    </row>
    <row r="44945" spans="15:15" x14ac:dyDescent="0.2">
      <c r="O44945" s="5">
        <f>P44945+Q44945</f>
        <v>0</v>
      </c>
    </row>
    <row r="44946" spans="15:15" x14ac:dyDescent="0.2">
      <c r="O44946" s="5">
        <f>P44946+Q44946</f>
        <v>0</v>
      </c>
    </row>
    <row r="44947" spans="15:15" x14ac:dyDescent="0.2">
      <c r="O44947" s="5">
        <f>P44947+Q44947</f>
        <v>0</v>
      </c>
    </row>
    <row r="44948" spans="15:15" x14ac:dyDescent="0.2">
      <c r="O44948" s="5">
        <f>P44948+Q44948</f>
        <v>0</v>
      </c>
    </row>
    <row r="44949" spans="15:15" x14ac:dyDescent="0.2">
      <c r="O44949" s="5">
        <f>P44949+Q44949</f>
        <v>0</v>
      </c>
    </row>
    <row r="44950" spans="15:15" x14ac:dyDescent="0.2">
      <c r="O44950" s="5">
        <f>P44950+Q44950</f>
        <v>0</v>
      </c>
    </row>
    <row r="44951" spans="15:15" x14ac:dyDescent="0.2">
      <c r="O44951" s="5">
        <f>P44951+Q44951</f>
        <v>0</v>
      </c>
    </row>
    <row r="44952" spans="15:15" x14ac:dyDescent="0.2">
      <c r="O44952" s="5">
        <f>P44952+Q44952</f>
        <v>0</v>
      </c>
    </row>
    <row r="44953" spans="15:15" x14ac:dyDescent="0.2">
      <c r="O44953" s="5">
        <f>P44953+Q44953</f>
        <v>0</v>
      </c>
    </row>
    <row r="44954" spans="15:15" x14ac:dyDescent="0.2">
      <c r="O44954" s="5">
        <f>P44954+Q44954</f>
        <v>0</v>
      </c>
    </row>
    <row r="44955" spans="15:15" x14ac:dyDescent="0.2">
      <c r="O44955" s="5">
        <f>P44955+Q44955</f>
        <v>0</v>
      </c>
    </row>
    <row r="44956" spans="15:15" x14ac:dyDescent="0.2">
      <c r="O44956" s="5">
        <f>P44956+Q44956</f>
        <v>0</v>
      </c>
    </row>
    <row r="44957" spans="15:15" x14ac:dyDescent="0.2">
      <c r="O44957" s="5">
        <f>P44957+Q44957</f>
        <v>0</v>
      </c>
    </row>
    <row r="44958" spans="15:15" x14ac:dyDescent="0.2">
      <c r="O44958" s="5">
        <f>P44958+Q44958</f>
        <v>0</v>
      </c>
    </row>
    <row r="44959" spans="15:15" x14ac:dyDescent="0.2">
      <c r="O44959" s="5">
        <f>P44959+Q44959</f>
        <v>0</v>
      </c>
    </row>
    <row r="44960" spans="15:15" x14ac:dyDescent="0.2">
      <c r="O44960" s="5">
        <f>P44960+Q44960</f>
        <v>0</v>
      </c>
    </row>
    <row r="44961" spans="15:15" x14ac:dyDescent="0.2">
      <c r="O44961" s="5">
        <f>P44961+Q44961</f>
        <v>0</v>
      </c>
    </row>
    <row r="44962" spans="15:15" x14ac:dyDescent="0.2">
      <c r="O44962" s="5">
        <f>P44962+Q44962</f>
        <v>0</v>
      </c>
    </row>
    <row r="44963" spans="15:15" x14ac:dyDescent="0.2">
      <c r="O44963" s="5">
        <f>P44963+Q44963</f>
        <v>0</v>
      </c>
    </row>
    <row r="44964" spans="15:15" x14ac:dyDescent="0.2">
      <c r="O44964" s="5">
        <f>P44964+Q44964</f>
        <v>0</v>
      </c>
    </row>
    <row r="44965" spans="15:15" x14ac:dyDescent="0.2">
      <c r="O44965" s="5">
        <f>P44965+Q44965</f>
        <v>0</v>
      </c>
    </row>
    <row r="44966" spans="15:15" x14ac:dyDescent="0.2">
      <c r="O44966" s="5">
        <f>P44966+Q44966</f>
        <v>0</v>
      </c>
    </row>
    <row r="44967" spans="15:15" x14ac:dyDescent="0.2">
      <c r="O44967" s="5">
        <f>P44967+Q44967</f>
        <v>0</v>
      </c>
    </row>
    <row r="44968" spans="15:15" x14ac:dyDescent="0.2">
      <c r="O44968" s="5">
        <f>P44968+Q44968</f>
        <v>0</v>
      </c>
    </row>
    <row r="44969" spans="15:15" x14ac:dyDescent="0.2">
      <c r="O44969" s="5">
        <f>P44969+Q44969</f>
        <v>0</v>
      </c>
    </row>
    <row r="44970" spans="15:15" x14ac:dyDescent="0.2">
      <c r="O44970" s="5">
        <f>P44970+Q44970</f>
        <v>0</v>
      </c>
    </row>
    <row r="44971" spans="15:15" x14ac:dyDescent="0.2">
      <c r="O44971" s="5">
        <f>P44971+Q44971</f>
        <v>0</v>
      </c>
    </row>
    <row r="44972" spans="15:15" x14ac:dyDescent="0.2">
      <c r="O44972" s="5">
        <f>P44972+Q44972</f>
        <v>0</v>
      </c>
    </row>
    <row r="44973" spans="15:15" x14ac:dyDescent="0.2">
      <c r="O44973" s="5">
        <f>P44973+Q44973</f>
        <v>0</v>
      </c>
    </row>
    <row r="44974" spans="15:15" x14ac:dyDescent="0.2">
      <c r="O44974" s="5">
        <f>P44974+Q44974</f>
        <v>0</v>
      </c>
    </row>
    <row r="44975" spans="15:15" x14ac:dyDescent="0.2">
      <c r="O44975" s="5">
        <f>P44975+Q44975</f>
        <v>0</v>
      </c>
    </row>
    <row r="44976" spans="15:15" x14ac:dyDescent="0.2">
      <c r="O44976" s="5">
        <f>P44976+Q44976</f>
        <v>0</v>
      </c>
    </row>
    <row r="44977" spans="15:15" x14ac:dyDescent="0.2">
      <c r="O44977" s="5">
        <f>P44977+Q44977</f>
        <v>0</v>
      </c>
    </row>
    <row r="44978" spans="15:15" x14ac:dyDescent="0.2">
      <c r="O44978" s="5">
        <f>P44978+Q44978</f>
        <v>0</v>
      </c>
    </row>
    <row r="44979" spans="15:15" x14ac:dyDescent="0.2">
      <c r="O44979" s="5">
        <f>P44979+Q44979</f>
        <v>0</v>
      </c>
    </row>
    <row r="44980" spans="15:15" x14ac:dyDescent="0.2">
      <c r="O44980" s="5">
        <f>P44980+Q44980</f>
        <v>0</v>
      </c>
    </row>
    <row r="44981" spans="15:15" x14ac:dyDescent="0.2">
      <c r="O44981" s="5">
        <f>P44981+Q44981</f>
        <v>0</v>
      </c>
    </row>
    <row r="44982" spans="15:15" x14ac:dyDescent="0.2">
      <c r="O44982" s="5">
        <f>P44982+Q44982</f>
        <v>0</v>
      </c>
    </row>
    <row r="44983" spans="15:15" x14ac:dyDescent="0.2">
      <c r="O44983" s="5">
        <f>P44983+Q44983</f>
        <v>0</v>
      </c>
    </row>
    <row r="44984" spans="15:15" x14ac:dyDescent="0.2">
      <c r="O44984" s="5">
        <f>P44984+Q44984</f>
        <v>0</v>
      </c>
    </row>
    <row r="44985" spans="15:15" x14ac:dyDescent="0.2">
      <c r="O44985" s="5">
        <f>P44985+Q44985</f>
        <v>0</v>
      </c>
    </row>
    <row r="44986" spans="15:15" x14ac:dyDescent="0.2">
      <c r="O44986" s="5">
        <f>P44986+Q44986</f>
        <v>0</v>
      </c>
    </row>
    <row r="44987" spans="15:15" x14ac:dyDescent="0.2">
      <c r="O44987" s="5">
        <f>P44987+Q44987</f>
        <v>0</v>
      </c>
    </row>
    <row r="44988" spans="15:15" x14ac:dyDescent="0.2">
      <c r="O44988" s="5">
        <f>P44988+Q44988</f>
        <v>0</v>
      </c>
    </row>
    <row r="44989" spans="15:15" x14ac:dyDescent="0.2">
      <c r="O44989" s="5">
        <f>P44989+Q44989</f>
        <v>0</v>
      </c>
    </row>
    <row r="44990" spans="15:15" x14ac:dyDescent="0.2">
      <c r="O44990" s="5">
        <f>P44990+Q44990</f>
        <v>0</v>
      </c>
    </row>
    <row r="44991" spans="15:15" x14ac:dyDescent="0.2">
      <c r="O44991" s="5">
        <f>P44991+Q44991</f>
        <v>0</v>
      </c>
    </row>
    <row r="44992" spans="15:15" x14ac:dyDescent="0.2">
      <c r="O44992" s="5">
        <f>P44992+Q44992</f>
        <v>0</v>
      </c>
    </row>
    <row r="44993" spans="15:15" x14ac:dyDescent="0.2">
      <c r="O44993" s="5">
        <f>P44993+Q44993</f>
        <v>0</v>
      </c>
    </row>
    <row r="44994" spans="15:15" x14ac:dyDescent="0.2">
      <c r="O44994" s="5">
        <f>P44994+Q44994</f>
        <v>0</v>
      </c>
    </row>
    <row r="44995" spans="15:15" x14ac:dyDescent="0.2">
      <c r="O44995" s="5">
        <f>P44995+Q44995</f>
        <v>0</v>
      </c>
    </row>
    <row r="44996" spans="15:15" x14ac:dyDescent="0.2">
      <c r="O44996" s="5">
        <f>P44996+Q44996</f>
        <v>0</v>
      </c>
    </row>
    <row r="44997" spans="15:15" x14ac:dyDescent="0.2">
      <c r="O44997" s="5">
        <f>P44997+Q44997</f>
        <v>0</v>
      </c>
    </row>
    <row r="44998" spans="15:15" x14ac:dyDescent="0.2">
      <c r="O44998" s="5">
        <f>P44998+Q44998</f>
        <v>0</v>
      </c>
    </row>
    <row r="44999" spans="15:15" x14ac:dyDescent="0.2">
      <c r="O44999" s="5">
        <f>P44999+Q44999</f>
        <v>0</v>
      </c>
    </row>
    <row r="45000" spans="15:15" x14ac:dyDescent="0.2">
      <c r="O45000" s="5">
        <f>P45000+Q45000</f>
        <v>0</v>
      </c>
    </row>
    <row r="45001" spans="15:15" x14ac:dyDescent="0.2">
      <c r="O45001" s="5">
        <f>P45001+Q45001</f>
        <v>0</v>
      </c>
    </row>
    <row r="45002" spans="15:15" x14ac:dyDescent="0.2">
      <c r="O45002" s="5">
        <f>P45002+Q45002</f>
        <v>0</v>
      </c>
    </row>
    <row r="45003" spans="15:15" x14ac:dyDescent="0.2">
      <c r="O45003" s="5">
        <f>P45003+Q45003</f>
        <v>0</v>
      </c>
    </row>
    <row r="45004" spans="15:15" x14ac:dyDescent="0.2">
      <c r="O45004" s="5">
        <f>P45004+Q45004</f>
        <v>0</v>
      </c>
    </row>
    <row r="45005" spans="15:15" x14ac:dyDescent="0.2">
      <c r="O45005" s="5">
        <f>P45005+Q45005</f>
        <v>0</v>
      </c>
    </row>
    <row r="45006" spans="15:15" x14ac:dyDescent="0.2">
      <c r="O45006" s="5">
        <f>P45006+Q45006</f>
        <v>0</v>
      </c>
    </row>
    <row r="45007" spans="15:15" x14ac:dyDescent="0.2">
      <c r="O45007" s="5">
        <f>P45007+Q45007</f>
        <v>0</v>
      </c>
    </row>
    <row r="45008" spans="15:15" x14ac:dyDescent="0.2">
      <c r="O45008" s="5">
        <f>P45008+Q45008</f>
        <v>0</v>
      </c>
    </row>
    <row r="45009" spans="15:15" x14ac:dyDescent="0.2">
      <c r="O45009" s="5">
        <f>P45009+Q45009</f>
        <v>0</v>
      </c>
    </row>
    <row r="45010" spans="15:15" x14ac:dyDescent="0.2">
      <c r="O45010" s="5">
        <f>P45010+Q45010</f>
        <v>0</v>
      </c>
    </row>
    <row r="45011" spans="15:15" x14ac:dyDescent="0.2">
      <c r="O45011" s="5">
        <f>P45011+Q45011</f>
        <v>0</v>
      </c>
    </row>
    <row r="45012" spans="15:15" x14ac:dyDescent="0.2">
      <c r="O45012" s="5">
        <f>P45012+Q45012</f>
        <v>0</v>
      </c>
    </row>
    <row r="45013" spans="15:15" x14ac:dyDescent="0.2">
      <c r="O45013" s="5">
        <f>P45013+Q45013</f>
        <v>0</v>
      </c>
    </row>
    <row r="45014" spans="15:15" x14ac:dyDescent="0.2">
      <c r="O45014" s="5">
        <f>P45014+Q45014</f>
        <v>0</v>
      </c>
    </row>
    <row r="45015" spans="15:15" x14ac:dyDescent="0.2">
      <c r="O45015" s="5">
        <f>P45015+Q45015</f>
        <v>0</v>
      </c>
    </row>
    <row r="45016" spans="15:15" x14ac:dyDescent="0.2">
      <c r="O45016" s="5">
        <f>P45016+Q45016</f>
        <v>0</v>
      </c>
    </row>
    <row r="45017" spans="15:15" x14ac:dyDescent="0.2">
      <c r="O45017" s="5">
        <f>P45017+Q45017</f>
        <v>0</v>
      </c>
    </row>
    <row r="45018" spans="15:15" x14ac:dyDescent="0.2">
      <c r="O45018" s="5">
        <f>P45018+Q45018</f>
        <v>0</v>
      </c>
    </row>
    <row r="45019" spans="15:15" x14ac:dyDescent="0.2">
      <c r="O45019" s="5">
        <f>P45019+Q45019</f>
        <v>0</v>
      </c>
    </row>
    <row r="45020" spans="15:15" x14ac:dyDescent="0.2">
      <c r="O45020" s="5">
        <f>P45020+Q45020</f>
        <v>0</v>
      </c>
    </row>
    <row r="45021" spans="15:15" x14ac:dyDescent="0.2">
      <c r="O45021" s="5">
        <f>P45021+Q45021</f>
        <v>0</v>
      </c>
    </row>
    <row r="45022" spans="15:15" x14ac:dyDescent="0.2">
      <c r="O45022" s="5">
        <f>P45022+Q45022</f>
        <v>0</v>
      </c>
    </row>
    <row r="45023" spans="15:15" x14ac:dyDescent="0.2">
      <c r="O45023" s="5">
        <f>P45023+Q45023</f>
        <v>0</v>
      </c>
    </row>
    <row r="45024" spans="15:15" x14ac:dyDescent="0.2">
      <c r="O45024" s="5">
        <f>P45024+Q45024</f>
        <v>0</v>
      </c>
    </row>
    <row r="45025" spans="15:15" x14ac:dyDescent="0.2">
      <c r="O45025" s="5">
        <f>P45025+Q45025</f>
        <v>0</v>
      </c>
    </row>
    <row r="45026" spans="15:15" x14ac:dyDescent="0.2">
      <c r="O45026" s="5">
        <f>P45026+Q45026</f>
        <v>0</v>
      </c>
    </row>
    <row r="45027" spans="15:15" x14ac:dyDescent="0.2">
      <c r="O45027" s="5">
        <f>P45027+Q45027</f>
        <v>0</v>
      </c>
    </row>
    <row r="45028" spans="15:15" x14ac:dyDescent="0.2">
      <c r="O45028" s="5">
        <f>P45028+Q45028</f>
        <v>0</v>
      </c>
    </row>
    <row r="45029" spans="15:15" x14ac:dyDescent="0.2">
      <c r="O45029" s="5">
        <f>P45029+Q45029</f>
        <v>0</v>
      </c>
    </row>
    <row r="45030" spans="15:15" x14ac:dyDescent="0.2">
      <c r="O45030" s="5">
        <f>P45030+Q45030</f>
        <v>0</v>
      </c>
    </row>
    <row r="45031" spans="15:15" x14ac:dyDescent="0.2">
      <c r="O45031" s="5">
        <f>P45031+Q45031</f>
        <v>0</v>
      </c>
    </row>
    <row r="45032" spans="15:15" x14ac:dyDescent="0.2">
      <c r="O45032" s="5">
        <f>P45032+Q45032</f>
        <v>0</v>
      </c>
    </row>
    <row r="45033" spans="15:15" x14ac:dyDescent="0.2">
      <c r="O45033" s="5">
        <f>P45033+Q45033</f>
        <v>0</v>
      </c>
    </row>
    <row r="45034" spans="15:15" x14ac:dyDescent="0.2">
      <c r="O45034" s="5">
        <f>P45034+Q45034</f>
        <v>0</v>
      </c>
    </row>
    <row r="45035" spans="15:15" x14ac:dyDescent="0.2">
      <c r="O45035" s="5">
        <f>P45035+Q45035</f>
        <v>0</v>
      </c>
    </row>
    <row r="45036" spans="15:15" x14ac:dyDescent="0.2">
      <c r="O45036" s="5">
        <f>P45036+Q45036</f>
        <v>0</v>
      </c>
    </row>
    <row r="45037" spans="15:15" x14ac:dyDescent="0.2">
      <c r="O45037" s="5">
        <f>P45037+Q45037</f>
        <v>0</v>
      </c>
    </row>
    <row r="45038" spans="15:15" x14ac:dyDescent="0.2">
      <c r="O45038" s="5">
        <f>P45038+Q45038</f>
        <v>0</v>
      </c>
    </row>
    <row r="45039" spans="15:15" x14ac:dyDescent="0.2">
      <c r="O45039" s="5">
        <f>P45039+Q45039</f>
        <v>0</v>
      </c>
    </row>
    <row r="45040" spans="15:15" x14ac:dyDescent="0.2">
      <c r="O45040" s="5">
        <f>P45040+Q45040</f>
        <v>0</v>
      </c>
    </row>
    <row r="45041" spans="15:15" x14ac:dyDescent="0.2">
      <c r="O45041" s="5">
        <f>P45041+Q45041</f>
        <v>0</v>
      </c>
    </row>
    <row r="45042" spans="15:15" x14ac:dyDescent="0.2">
      <c r="O45042" s="5">
        <f>P45042+Q45042</f>
        <v>0</v>
      </c>
    </row>
    <row r="45043" spans="15:15" x14ac:dyDescent="0.2">
      <c r="O45043" s="5">
        <f>P45043+Q45043</f>
        <v>0</v>
      </c>
    </row>
    <row r="45044" spans="15:15" x14ac:dyDescent="0.2">
      <c r="O45044" s="5">
        <f>P45044+Q45044</f>
        <v>0</v>
      </c>
    </row>
    <row r="45045" spans="15:15" x14ac:dyDescent="0.2">
      <c r="O45045" s="5">
        <f>P45045+Q45045</f>
        <v>0</v>
      </c>
    </row>
    <row r="45046" spans="15:15" x14ac:dyDescent="0.2">
      <c r="O45046" s="5">
        <f>P45046+Q45046</f>
        <v>0</v>
      </c>
    </row>
    <row r="45047" spans="15:15" x14ac:dyDescent="0.2">
      <c r="O45047" s="5">
        <f>P45047+Q45047</f>
        <v>0</v>
      </c>
    </row>
    <row r="45048" spans="15:15" x14ac:dyDescent="0.2">
      <c r="O45048" s="5">
        <f>P45048+Q45048</f>
        <v>0</v>
      </c>
    </row>
    <row r="45049" spans="15:15" x14ac:dyDescent="0.2">
      <c r="O45049" s="5">
        <f>P45049+Q45049</f>
        <v>0</v>
      </c>
    </row>
    <row r="45050" spans="15:15" x14ac:dyDescent="0.2">
      <c r="O45050" s="5">
        <f>P45050+Q45050</f>
        <v>0</v>
      </c>
    </row>
    <row r="45051" spans="15:15" x14ac:dyDescent="0.2">
      <c r="O45051" s="5">
        <f>P45051+Q45051</f>
        <v>0</v>
      </c>
    </row>
    <row r="45052" spans="15:15" x14ac:dyDescent="0.2">
      <c r="O45052" s="5">
        <f>P45052+Q45052</f>
        <v>0</v>
      </c>
    </row>
    <row r="45053" spans="15:15" x14ac:dyDescent="0.2">
      <c r="O45053" s="5">
        <f>P45053+Q45053</f>
        <v>0</v>
      </c>
    </row>
    <row r="45054" spans="15:15" x14ac:dyDescent="0.2">
      <c r="O45054" s="5">
        <f>P45054+Q45054</f>
        <v>0</v>
      </c>
    </row>
    <row r="45055" spans="15:15" x14ac:dyDescent="0.2">
      <c r="O45055" s="5">
        <f>P45055+Q45055</f>
        <v>0</v>
      </c>
    </row>
    <row r="45056" spans="15:15" x14ac:dyDescent="0.2">
      <c r="O45056" s="5">
        <f>P45056+Q45056</f>
        <v>0</v>
      </c>
    </row>
    <row r="45057" spans="15:15" x14ac:dyDescent="0.2">
      <c r="O45057" s="5">
        <f>P45057+Q45057</f>
        <v>0</v>
      </c>
    </row>
    <row r="45058" spans="15:15" x14ac:dyDescent="0.2">
      <c r="O45058" s="5">
        <f>P45058+Q45058</f>
        <v>0</v>
      </c>
    </row>
    <row r="45059" spans="15:15" x14ac:dyDescent="0.2">
      <c r="O45059" s="5">
        <f>P45059+Q45059</f>
        <v>0</v>
      </c>
    </row>
    <row r="45060" spans="15:15" x14ac:dyDescent="0.2">
      <c r="O45060" s="5">
        <f>P45060+Q45060</f>
        <v>0</v>
      </c>
    </row>
    <row r="45061" spans="15:15" x14ac:dyDescent="0.2">
      <c r="O45061" s="5">
        <f>P45061+Q45061</f>
        <v>0</v>
      </c>
    </row>
    <row r="45062" spans="15:15" x14ac:dyDescent="0.2">
      <c r="O45062" s="5">
        <f>P45062+Q45062</f>
        <v>0</v>
      </c>
    </row>
    <row r="45063" spans="15:15" x14ac:dyDescent="0.2">
      <c r="O45063" s="5">
        <f>P45063+Q45063</f>
        <v>0</v>
      </c>
    </row>
    <row r="45064" spans="15:15" x14ac:dyDescent="0.2">
      <c r="O45064" s="5">
        <f>P45064+Q45064</f>
        <v>0</v>
      </c>
    </row>
    <row r="45065" spans="15:15" x14ac:dyDescent="0.2">
      <c r="O45065" s="5">
        <f>P45065+Q45065</f>
        <v>0</v>
      </c>
    </row>
    <row r="45066" spans="15:15" x14ac:dyDescent="0.2">
      <c r="O45066" s="5">
        <f>P45066+Q45066</f>
        <v>0</v>
      </c>
    </row>
    <row r="45067" spans="15:15" x14ac:dyDescent="0.2">
      <c r="O45067" s="5">
        <f>P45067+Q45067</f>
        <v>0</v>
      </c>
    </row>
    <row r="45068" spans="15:15" x14ac:dyDescent="0.2">
      <c r="O45068" s="5">
        <f>P45068+Q45068</f>
        <v>0</v>
      </c>
    </row>
    <row r="45069" spans="15:15" x14ac:dyDescent="0.2">
      <c r="O45069" s="5">
        <f>P45069+Q45069</f>
        <v>0</v>
      </c>
    </row>
    <row r="45070" spans="15:15" x14ac:dyDescent="0.2">
      <c r="O45070" s="5">
        <f>P45070+Q45070</f>
        <v>0</v>
      </c>
    </row>
    <row r="45071" spans="15:15" x14ac:dyDescent="0.2">
      <c r="O45071" s="5">
        <f>P45071+Q45071</f>
        <v>0</v>
      </c>
    </row>
    <row r="45072" spans="15:15" x14ac:dyDescent="0.2">
      <c r="O45072" s="5">
        <f>P45072+Q45072</f>
        <v>0</v>
      </c>
    </row>
    <row r="45073" spans="15:15" x14ac:dyDescent="0.2">
      <c r="O45073" s="5">
        <f>P45073+Q45073</f>
        <v>0</v>
      </c>
    </row>
    <row r="45074" spans="15:15" x14ac:dyDescent="0.2">
      <c r="O45074" s="5">
        <f>P45074+Q45074</f>
        <v>0</v>
      </c>
    </row>
    <row r="45075" spans="15:15" x14ac:dyDescent="0.2">
      <c r="O45075" s="5">
        <f>P45075+Q45075</f>
        <v>0</v>
      </c>
    </row>
    <row r="45076" spans="15:15" x14ac:dyDescent="0.2">
      <c r="O45076" s="5">
        <f>P45076+Q45076</f>
        <v>0</v>
      </c>
    </row>
    <row r="45077" spans="15:15" x14ac:dyDescent="0.2">
      <c r="O45077" s="5">
        <f>P45077+Q45077</f>
        <v>0</v>
      </c>
    </row>
    <row r="45078" spans="15:15" x14ac:dyDescent="0.2">
      <c r="O45078" s="5">
        <f>P45078+Q45078</f>
        <v>0</v>
      </c>
    </row>
    <row r="45079" spans="15:15" x14ac:dyDescent="0.2">
      <c r="O45079" s="5">
        <f>P45079+Q45079</f>
        <v>0</v>
      </c>
    </row>
    <row r="45080" spans="15:15" x14ac:dyDescent="0.2">
      <c r="O45080" s="5">
        <f>P45080+Q45080</f>
        <v>0</v>
      </c>
    </row>
    <row r="45081" spans="15:15" x14ac:dyDescent="0.2">
      <c r="O45081" s="5">
        <f>P45081+Q45081</f>
        <v>0</v>
      </c>
    </row>
    <row r="45082" spans="15:15" x14ac:dyDescent="0.2">
      <c r="O45082" s="5">
        <f>P45082+Q45082</f>
        <v>0</v>
      </c>
    </row>
    <row r="45083" spans="15:15" x14ac:dyDescent="0.2">
      <c r="O45083" s="5">
        <f>P45083+Q45083</f>
        <v>0</v>
      </c>
    </row>
    <row r="45084" spans="15:15" x14ac:dyDescent="0.2">
      <c r="O45084" s="5">
        <f>P45084+Q45084</f>
        <v>0</v>
      </c>
    </row>
    <row r="45085" spans="15:15" x14ac:dyDescent="0.2">
      <c r="O45085" s="5">
        <f>P45085+Q45085</f>
        <v>0</v>
      </c>
    </row>
    <row r="45086" spans="15:15" x14ac:dyDescent="0.2">
      <c r="O45086" s="5">
        <f>P45086+Q45086</f>
        <v>0</v>
      </c>
    </row>
    <row r="45087" spans="15:15" x14ac:dyDescent="0.2">
      <c r="O45087" s="5">
        <f>P45087+Q45087</f>
        <v>0</v>
      </c>
    </row>
    <row r="45088" spans="15:15" x14ac:dyDescent="0.2">
      <c r="O45088" s="5">
        <f>P45088+Q45088</f>
        <v>0</v>
      </c>
    </row>
    <row r="45089" spans="15:15" x14ac:dyDescent="0.2">
      <c r="O45089" s="5">
        <f>P45089+Q45089</f>
        <v>0</v>
      </c>
    </row>
    <row r="45090" spans="15:15" x14ac:dyDescent="0.2">
      <c r="O45090" s="5">
        <f>P45090+Q45090</f>
        <v>0</v>
      </c>
    </row>
    <row r="45091" spans="15:15" x14ac:dyDescent="0.2">
      <c r="O45091" s="5">
        <f>P45091+Q45091</f>
        <v>0</v>
      </c>
    </row>
    <row r="45092" spans="15:15" x14ac:dyDescent="0.2">
      <c r="O45092" s="5">
        <f>P45092+Q45092</f>
        <v>0</v>
      </c>
    </row>
    <row r="45093" spans="15:15" x14ac:dyDescent="0.2">
      <c r="O45093" s="5">
        <f>P45093+Q45093</f>
        <v>0</v>
      </c>
    </row>
    <row r="45094" spans="15:15" x14ac:dyDescent="0.2">
      <c r="O45094" s="5">
        <f>P45094+Q45094</f>
        <v>0</v>
      </c>
    </row>
    <row r="45095" spans="15:15" x14ac:dyDescent="0.2">
      <c r="O45095" s="5">
        <f>P45095+Q45095</f>
        <v>0</v>
      </c>
    </row>
    <row r="45096" spans="15:15" x14ac:dyDescent="0.2">
      <c r="O45096" s="5">
        <f>P45096+Q45096</f>
        <v>0</v>
      </c>
    </row>
    <row r="45097" spans="15:15" x14ac:dyDescent="0.2">
      <c r="O45097" s="5">
        <f>P45097+Q45097</f>
        <v>0</v>
      </c>
    </row>
    <row r="45098" spans="15:15" x14ac:dyDescent="0.2">
      <c r="O45098" s="5">
        <f>P45098+Q45098</f>
        <v>0</v>
      </c>
    </row>
    <row r="45099" spans="15:15" x14ac:dyDescent="0.2">
      <c r="O45099" s="5">
        <f>P45099+Q45099</f>
        <v>0</v>
      </c>
    </row>
    <row r="45100" spans="15:15" x14ac:dyDescent="0.2">
      <c r="O45100" s="5">
        <f>P45100+Q45100</f>
        <v>0</v>
      </c>
    </row>
    <row r="45101" spans="15:15" x14ac:dyDescent="0.2">
      <c r="O45101" s="5">
        <f>P45101+Q45101</f>
        <v>0</v>
      </c>
    </row>
    <row r="45102" spans="15:15" x14ac:dyDescent="0.2">
      <c r="O45102" s="5">
        <f>P45102+Q45102</f>
        <v>0</v>
      </c>
    </row>
    <row r="45103" spans="15:15" x14ac:dyDescent="0.2">
      <c r="O45103" s="5">
        <f>P45103+Q45103</f>
        <v>0</v>
      </c>
    </row>
    <row r="45104" spans="15:15" x14ac:dyDescent="0.2">
      <c r="O45104" s="5">
        <f>P45104+Q45104</f>
        <v>0</v>
      </c>
    </row>
    <row r="45105" spans="15:15" x14ac:dyDescent="0.2">
      <c r="O45105" s="5">
        <f>P45105+Q45105</f>
        <v>0</v>
      </c>
    </row>
    <row r="45106" spans="15:15" x14ac:dyDescent="0.2">
      <c r="O45106" s="5">
        <f>P45106+Q45106</f>
        <v>0</v>
      </c>
    </row>
    <row r="45107" spans="15:15" x14ac:dyDescent="0.2">
      <c r="O45107" s="5">
        <f>P45107+Q45107</f>
        <v>0</v>
      </c>
    </row>
    <row r="45108" spans="15:15" x14ac:dyDescent="0.2">
      <c r="O45108" s="5">
        <f>P45108+Q45108</f>
        <v>0</v>
      </c>
    </row>
    <row r="45109" spans="15:15" x14ac:dyDescent="0.2">
      <c r="O45109" s="5">
        <f>P45109+Q45109</f>
        <v>0</v>
      </c>
    </row>
    <row r="45110" spans="15:15" x14ac:dyDescent="0.2">
      <c r="O45110" s="5">
        <f>P45110+Q45110</f>
        <v>0</v>
      </c>
    </row>
    <row r="45111" spans="15:15" x14ac:dyDescent="0.2">
      <c r="O45111" s="5">
        <f>P45111+Q45111</f>
        <v>0</v>
      </c>
    </row>
    <row r="45112" spans="15:15" x14ac:dyDescent="0.2">
      <c r="O45112" s="5">
        <f>P45112+Q45112</f>
        <v>0</v>
      </c>
    </row>
    <row r="45113" spans="15:15" x14ac:dyDescent="0.2">
      <c r="O45113" s="5">
        <f>P45113+Q45113</f>
        <v>0</v>
      </c>
    </row>
    <row r="45114" spans="15:15" x14ac:dyDescent="0.2">
      <c r="O45114" s="5">
        <f>P45114+Q45114</f>
        <v>0</v>
      </c>
    </row>
    <row r="45115" spans="15:15" x14ac:dyDescent="0.2">
      <c r="O45115" s="5">
        <f>P45115+Q45115</f>
        <v>0</v>
      </c>
    </row>
    <row r="45116" spans="15:15" x14ac:dyDescent="0.2">
      <c r="O45116" s="5">
        <f>P45116+Q45116</f>
        <v>0</v>
      </c>
    </row>
    <row r="45117" spans="15:15" x14ac:dyDescent="0.2">
      <c r="O45117" s="5">
        <f>P45117+Q45117</f>
        <v>0</v>
      </c>
    </row>
    <row r="45118" spans="15:15" x14ac:dyDescent="0.2">
      <c r="O45118" s="5">
        <f>P45118+Q45118</f>
        <v>0</v>
      </c>
    </row>
    <row r="45119" spans="15:15" x14ac:dyDescent="0.2">
      <c r="O45119" s="5">
        <f>P45119+Q45119</f>
        <v>0</v>
      </c>
    </row>
    <row r="45120" spans="15:15" x14ac:dyDescent="0.2">
      <c r="O45120" s="5">
        <f>P45120+Q45120</f>
        <v>0</v>
      </c>
    </row>
    <row r="45121" spans="15:15" x14ac:dyDescent="0.2">
      <c r="O45121" s="5">
        <f>P45121+Q45121</f>
        <v>0</v>
      </c>
    </row>
    <row r="45122" spans="15:15" x14ac:dyDescent="0.2">
      <c r="O45122" s="5">
        <f>P45122+Q45122</f>
        <v>0</v>
      </c>
    </row>
    <row r="45123" spans="15:15" x14ac:dyDescent="0.2">
      <c r="O45123" s="5">
        <f>P45123+Q45123</f>
        <v>0</v>
      </c>
    </row>
    <row r="45124" spans="15:15" x14ac:dyDescent="0.2">
      <c r="O45124" s="5">
        <f>P45124+Q45124</f>
        <v>0</v>
      </c>
    </row>
    <row r="45125" spans="15:15" x14ac:dyDescent="0.2">
      <c r="O45125" s="5">
        <f>P45125+Q45125</f>
        <v>0</v>
      </c>
    </row>
    <row r="45126" spans="15:15" x14ac:dyDescent="0.2">
      <c r="O45126" s="5">
        <f>P45126+Q45126</f>
        <v>0</v>
      </c>
    </row>
    <row r="45127" spans="15:15" x14ac:dyDescent="0.2">
      <c r="O45127" s="5">
        <f>P45127+Q45127</f>
        <v>0</v>
      </c>
    </row>
    <row r="45128" spans="15:15" x14ac:dyDescent="0.2">
      <c r="O45128" s="5">
        <f>P45128+Q45128</f>
        <v>0</v>
      </c>
    </row>
    <row r="45129" spans="15:15" x14ac:dyDescent="0.2">
      <c r="O45129" s="5">
        <f>P45129+Q45129</f>
        <v>0</v>
      </c>
    </row>
    <row r="45130" spans="15:15" x14ac:dyDescent="0.2">
      <c r="O45130" s="5">
        <f>P45130+Q45130</f>
        <v>0</v>
      </c>
    </row>
    <row r="45131" spans="15:15" x14ac:dyDescent="0.2">
      <c r="O45131" s="5">
        <f>P45131+Q45131</f>
        <v>0</v>
      </c>
    </row>
    <row r="45132" spans="15:15" x14ac:dyDescent="0.2">
      <c r="O45132" s="5">
        <f>P45132+Q45132</f>
        <v>0</v>
      </c>
    </row>
    <row r="45133" spans="15:15" x14ac:dyDescent="0.2">
      <c r="O45133" s="5">
        <f>P45133+Q45133</f>
        <v>0</v>
      </c>
    </row>
    <row r="45134" spans="15:15" x14ac:dyDescent="0.2">
      <c r="O45134" s="5">
        <f>P45134+Q45134</f>
        <v>0</v>
      </c>
    </row>
    <row r="45135" spans="15:15" x14ac:dyDescent="0.2">
      <c r="O45135" s="5">
        <f>P45135+Q45135</f>
        <v>0</v>
      </c>
    </row>
    <row r="45136" spans="15:15" x14ac:dyDescent="0.2">
      <c r="O45136" s="5">
        <f>P45136+Q45136</f>
        <v>0</v>
      </c>
    </row>
    <row r="45137" spans="15:15" x14ac:dyDescent="0.2">
      <c r="O45137" s="5">
        <f>P45137+Q45137</f>
        <v>0</v>
      </c>
    </row>
    <row r="45138" spans="15:15" x14ac:dyDescent="0.2">
      <c r="O45138" s="5">
        <f>P45138+Q45138</f>
        <v>0</v>
      </c>
    </row>
    <row r="45139" spans="15:15" x14ac:dyDescent="0.2">
      <c r="O45139" s="5">
        <f>P45139+Q45139</f>
        <v>0</v>
      </c>
    </row>
    <row r="45140" spans="15:15" x14ac:dyDescent="0.2">
      <c r="O45140" s="5">
        <f>P45140+Q45140</f>
        <v>0</v>
      </c>
    </row>
    <row r="45141" spans="15:15" x14ac:dyDescent="0.2">
      <c r="O45141" s="5">
        <f>P45141+Q45141</f>
        <v>0</v>
      </c>
    </row>
    <row r="45142" spans="15:15" x14ac:dyDescent="0.2">
      <c r="O45142" s="5">
        <f>P45142+Q45142</f>
        <v>0</v>
      </c>
    </row>
    <row r="45143" spans="15:15" x14ac:dyDescent="0.2">
      <c r="O45143" s="5">
        <f>P45143+Q45143</f>
        <v>0</v>
      </c>
    </row>
    <row r="45144" spans="15:15" x14ac:dyDescent="0.2">
      <c r="O45144" s="5">
        <f>P45144+Q45144</f>
        <v>0</v>
      </c>
    </row>
    <row r="45145" spans="15:15" x14ac:dyDescent="0.2">
      <c r="O45145" s="5">
        <f>P45145+Q45145</f>
        <v>0</v>
      </c>
    </row>
    <row r="45146" spans="15:15" x14ac:dyDescent="0.2">
      <c r="O45146" s="5">
        <f>P45146+Q45146</f>
        <v>0</v>
      </c>
    </row>
    <row r="45147" spans="15:15" x14ac:dyDescent="0.2">
      <c r="O45147" s="5">
        <f>P45147+Q45147</f>
        <v>0</v>
      </c>
    </row>
    <row r="45148" spans="15:15" x14ac:dyDescent="0.2">
      <c r="O45148" s="5">
        <f>P45148+Q45148</f>
        <v>0</v>
      </c>
    </row>
    <row r="45149" spans="15:15" x14ac:dyDescent="0.2">
      <c r="O45149" s="5">
        <f>P45149+Q45149</f>
        <v>0</v>
      </c>
    </row>
    <row r="45150" spans="15:15" x14ac:dyDescent="0.2">
      <c r="O45150" s="5">
        <f>P45150+Q45150</f>
        <v>0</v>
      </c>
    </row>
    <row r="45151" spans="15:15" x14ac:dyDescent="0.2">
      <c r="O45151" s="5">
        <f>P45151+Q45151</f>
        <v>0</v>
      </c>
    </row>
    <row r="45152" spans="15:15" x14ac:dyDescent="0.2">
      <c r="O45152" s="5">
        <f>P45152+Q45152</f>
        <v>0</v>
      </c>
    </row>
    <row r="45153" spans="15:15" x14ac:dyDescent="0.2">
      <c r="O45153" s="5">
        <f>P45153+Q45153</f>
        <v>0</v>
      </c>
    </row>
    <row r="45154" spans="15:15" x14ac:dyDescent="0.2">
      <c r="O45154" s="5">
        <f>P45154+Q45154</f>
        <v>0</v>
      </c>
    </row>
    <row r="45155" spans="15:15" x14ac:dyDescent="0.2">
      <c r="O45155" s="5">
        <f>P45155+Q45155</f>
        <v>0</v>
      </c>
    </row>
    <row r="45156" spans="15:15" x14ac:dyDescent="0.2">
      <c r="O45156" s="5">
        <f>P45156+Q45156</f>
        <v>0</v>
      </c>
    </row>
    <row r="45157" spans="15:15" x14ac:dyDescent="0.2">
      <c r="O45157" s="5">
        <f>P45157+Q45157</f>
        <v>0</v>
      </c>
    </row>
    <row r="45158" spans="15:15" x14ac:dyDescent="0.2">
      <c r="O45158" s="5">
        <f>P45158+Q45158</f>
        <v>0</v>
      </c>
    </row>
    <row r="45159" spans="15:15" x14ac:dyDescent="0.2">
      <c r="O45159" s="5">
        <f>P45159+Q45159</f>
        <v>0</v>
      </c>
    </row>
    <row r="45160" spans="15:15" x14ac:dyDescent="0.2">
      <c r="O45160" s="5">
        <f>P45160+Q45160</f>
        <v>0</v>
      </c>
    </row>
    <row r="45161" spans="15:15" x14ac:dyDescent="0.2">
      <c r="O45161" s="5">
        <f>P45161+Q45161</f>
        <v>0</v>
      </c>
    </row>
    <row r="45162" spans="15:15" x14ac:dyDescent="0.2">
      <c r="O45162" s="5">
        <f>P45162+Q45162</f>
        <v>0</v>
      </c>
    </row>
    <row r="45163" spans="15:15" x14ac:dyDescent="0.2">
      <c r="O45163" s="5">
        <f>P45163+Q45163</f>
        <v>0</v>
      </c>
    </row>
    <row r="45164" spans="15:15" x14ac:dyDescent="0.2">
      <c r="O45164" s="5">
        <f>P45164+Q45164</f>
        <v>0</v>
      </c>
    </row>
    <row r="45165" spans="15:15" x14ac:dyDescent="0.2">
      <c r="O45165" s="5">
        <f>P45165+Q45165</f>
        <v>0</v>
      </c>
    </row>
    <row r="45166" spans="15:15" x14ac:dyDescent="0.2">
      <c r="O45166" s="5">
        <f>P45166+Q45166</f>
        <v>0</v>
      </c>
    </row>
    <row r="45167" spans="15:15" x14ac:dyDescent="0.2">
      <c r="O45167" s="5">
        <f>P45167+Q45167</f>
        <v>0</v>
      </c>
    </row>
    <row r="45168" spans="15:15" x14ac:dyDescent="0.2">
      <c r="O45168" s="5">
        <f>P45168+Q45168</f>
        <v>0</v>
      </c>
    </row>
    <row r="45169" spans="15:15" x14ac:dyDescent="0.2">
      <c r="O45169" s="5">
        <f>P45169+Q45169</f>
        <v>0</v>
      </c>
    </row>
    <row r="45170" spans="15:15" x14ac:dyDescent="0.2">
      <c r="O45170" s="5">
        <f>P45170+Q45170</f>
        <v>0</v>
      </c>
    </row>
    <row r="45171" spans="15:15" x14ac:dyDescent="0.2">
      <c r="O45171" s="5">
        <f>P45171+Q45171</f>
        <v>0</v>
      </c>
    </row>
    <row r="45172" spans="15:15" x14ac:dyDescent="0.2">
      <c r="O45172" s="5">
        <f>P45172+Q45172</f>
        <v>0</v>
      </c>
    </row>
    <row r="45173" spans="15:15" x14ac:dyDescent="0.2">
      <c r="O45173" s="5">
        <f>P45173+Q45173</f>
        <v>0</v>
      </c>
    </row>
    <row r="45174" spans="15:15" x14ac:dyDescent="0.2">
      <c r="O45174" s="5">
        <f>P45174+Q45174</f>
        <v>0</v>
      </c>
    </row>
    <row r="45175" spans="15:15" x14ac:dyDescent="0.2">
      <c r="O45175" s="5">
        <f>P45175+Q45175</f>
        <v>0</v>
      </c>
    </row>
    <row r="45176" spans="15:15" x14ac:dyDescent="0.2">
      <c r="O45176" s="5">
        <f>P45176+Q45176</f>
        <v>0</v>
      </c>
    </row>
    <row r="45177" spans="15:15" x14ac:dyDescent="0.2">
      <c r="O45177" s="5">
        <f>P45177+Q45177</f>
        <v>0</v>
      </c>
    </row>
    <row r="45178" spans="15:15" x14ac:dyDescent="0.2">
      <c r="O45178" s="5">
        <f>P45178+Q45178</f>
        <v>0</v>
      </c>
    </row>
    <row r="45179" spans="15:15" x14ac:dyDescent="0.2">
      <c r="O45179" s="5">
        <f>P45179+Q45179</f>
        <v>0</v>
      </c>
    </row>
    <row r="45180" spans="15:15" x14ac:dyDescent="0.2">
      <c r="O45180" s="5">
        <f>P45180+Q45180</f>
        <v>0</v>
      </c>
    </row>
    <row r="45181" spans="15:15" x14ac:dyDescent="0.2">
      <c r="O45181" s="5">
        <f>P45181+Q45181</f>
        <v>0</v>
      </c>
    </row>
    <row r="45182" spans="15:15" x14ac:dyDescent="0.2">
      <c r="O45182" s="5">
        <f>P45182+Q45182</f>
        <v>0</v>
      </c>
    </row>
    <row r="45183" spans="15:15" x14ac:dyDescent="0.2">
      <c r="O45183" s="5">
        <f>P45183+Q45183</f>
        <v>0</v>
      </c>
    </row>
    <row r="45184" spans="15:15" x14ac:dyDescent="0.2">
      <c r="O45184" s="5">
        <f>P45184+Q45184</f>
        <v>0</v>
      </c>
    </row>
    <row r="45185" spans="15:15" x14ac:dyDescent="0.2">
      <c r="O45185" s="5">
        <f>P45185+Q45185</f>
        <v>0</v>
      </c>
    </row>
    <row r="45186" spans="15:15" x14ac:dyDescent="0.2">
      <c r="O45186" s="5">
        <f>P45186+Q45186</f>
        <v>0</v>
      </c>
    </row>
    <row r="45187" spans="15:15" x14ac:dyDescent="0.2">
      <c r="O45187" s="5">
        <f>P45187+Q45187</f>
        <v>0</v>
      </c>
    </row>
    <row r="45188" spans="15:15" x14ac:dyDescent="0.2">
      <c r="O45188" s="5">
        <f>P45188+Q45188</f>
        <v>0</v>
      </c>
    </row>
    <row r="45189" spans="15:15" x14ac:dyDescent="0.2">
      <c r="O45189" s="5">
        <f>P45189+Q45189</f>
        <v>0</v>
      </c>
    </row>
    <row r="45190" spans="15:15" x14ac:dyDescent="0.2">
      <c r="O45190" s="5">
        <f>P45190+Q45190</f>
        <v>0</v>
      </c>
    </row>
    <row r="45191" spans="15:15" x14ac:dyDescent="0.2">
      <c r="O45191" s="5">
        <f>P45191+Q45191</f>
        <v>0</v>
      </c>
    </row>
    <row r="45192" spans="15:15" x14ac:dyDescent="0.2">
      <c r="O45192" s="5">
        <f>P45192+Q45192</f>
        <v>0</v>
      </c>
    </row>
    <row r="45193" spans="15:15" x14ac:dyDescent="0.2">
      <c r="O45193" s="5">
        <f>P45193+Q45193</f>
        <v>0</v>
      </c>
    </row>
    <row r="45194" spans="15:15" x14ac:dyDescent="0.2">
      <c r="O45194" s="5">
        <f>P45194+Q45194</f>
        <v>0</v>
      </c>
    </row>
    <row r="45195" spans="15:15" x14ac:dyDescent="0.2">
      <c r="O45195" s="5">
        <f>P45195+Q45195</f>
        <v>0</v>
      </c>
    </row>
    <row r="45196" spans="15:15" x14ac:dyDescent="0.2">
      <c r="O45196" s="5">
        <f>P45196+Q45196</f>
        <v>0</v>
      </c>
    </row>
    <row r="45197" spans="15:15" x14ac:dyDescent="0.2">
      <c r="O45197" s="5">
        <f>P45197+Q45197</f>
        <v>0</v>
      </c>
    </row>
    <row r="45198" spans="15:15" x14ac:dyDescent="0.2">
      <c r="O45198" s="5">
        <f>P45198+Q45198</f>
        <v>0</v>
      </c>
    </row>
    <row r="45199" spans="15:15" x14ac:dyDescent="0.2">
      <c r="O45199" s="5">
        <f>P45199+Q45199</f>
        <v>0</v>
      </c>
    </row>
    <row r="45200" spans="15:15" x14ac:dyDescent="0.2">
      <c r="O45200" s="5">
        <f>P45200+Q45200</f>
        <v>0</v>
      </c>
    </row>
    <row r="45201" spans="15:15" x14ac:dyDescent="0.2">
      <c r="O45201" s="5">
        <f>P45201+Q45201</f>
        <v>0</v>
      </c>
    </row>
    <row r="45202" spans="15:15" x14ac:dyDescent="0.2">
      <c r="O45202" s="5">
        <f>P45202+Q45202</f>
        <v>0</v>
      </c>
    </row>
    <row r="45203" spans="15:15" x14ac:dyDescent="0.2">
      <c r="O45203" s="5">
        <f>P45203+Q45203</f>
        <v>0</v>
      </c>
    </row>
    <row r="45204" spans="15:15" x14ac:dyDescent="0.2">
      <c r="O45204" s="5">
        <f>P45204+Q45204</f>
        <v>0</v>
      </c>
    </row>
    <row r="45205" spans="15:15" x14ac:dyDescent="0.2">
      <c r="O45205" s="5">
        <f>P45205+Q45205</f>
        <v>0</v>
      </c>
    </row>
    <row r="45206" spans="15:15" x14ac:dyDescent="0.2">
      <c r="O45206" s="5">
        <f>P45206+Q45206</f>
        <v>0</v>
      </c>
    </row>
    <row r="45207" spans="15:15" x14ac:dyDescent="0.2">
      <c r="O45207" s="5">
        <f>P45207+Q45207</f>
        <v>0</v>
      </c>
    </row>
    <row r="45208" spans="15:15" x14ac:dyDescent="0.2">
      <c r="O45208" s="5">
        <f>P45208+Q45208</f>
        <v>0</v>
      </c>
    </row>
    <row r="45209" spans="15:15" x14ac:dyDescent="0.2">
      <c r="O45209" s="5">
        <f>P45209+Q45209</f>
        <v>0</v>
      </c>
    </row>
    <row r="45210" spans="15:15" x14ac:dyDescent="0.2">
      <c r="O45210" s="5">
        <f>P45210+Q45210</f>
        <v>0</v>
      </c>
    </row>
    <row r="45211" spans="15:15" x14ac:dyDescent="0.2">
      <c r="O45211" s="5">
        <f>P45211+Q45211</f>
        <v>0</v>
      </c>
    </row>
    <row r="45212" spans="15:15" x14ac:dyDescent="0.2">
      <c r="O45212" s="5">
        <f>P45212+Q45212</f>
        <v>0</v>
      </c>
    </row>
    <row r="45213" spans="15:15" x14ac:dyDescent="0.2">
      <c r="O45213" s="5">
        <f>P45213+Q45213</f>
        <v>0</v>
      </c>
    </row>
    <row r="45214" spans="15:15" x14ac:dyDescent="0.2">
      <c r="O45214" s="5">
        <f>P45214+Q45214</f>
        <v>0</v>
      </c>
    </row>
    <row r="45215" spans="15:15" x14ac:dyDescent="0.2">
      <c r="O45215" s="5">
        <f>P45215+Q45215</f>
        <v>0</v>
      </c>
    </row>
    <row r="45216" spans="15:15" x14ac:dyDescent="0.2">
      <c r="O45216" s="5">
        <f>P45216+Q45216</f>
        <v>0</v>
      </c>
    </row>
    <row r="45217" spans="15:15" x14ac:dyDescent="0.2">
      <c r="O45217" s="5">
        <f>P45217+Q45217</f>
        <v>0</v>
      </c>
    </row>
    <row r="45218" spans="15:15" x14ac:dyDescent="0.2">
      <c r="O45218" s="5">
        <f>P45218+Q45218</f>
        <v>0</v>
      </c>
    </row>
    <row r="45219" spans="15:15" x14ac:dyDescent="0.2">
      <c r="O45219" s="5">
        <f>P45219+Q45219</f>
        <v>0</v>
      </c>
    </row>
    <row r="45220" spans="15:15" x14ac:dyDescent="0.2">
      <c r="O45220" s="5">
        <f>P45220+Q45220</f>
        <v>0</v>
      </c>
    </row>
    <row r="45221" spans="15:15" x14ac:dyDescent="0.2">
      <c r="O45221" s="5">
        <f>P45221+Q45221</f>
        <v>0</v>
      </c>
    </row>
    <row r="45222" spans="15:15" x14ac:dyDescent="0.2">
      <c r="O45222" s="5">
        <f>P45222+Q45222</f>
        <v>0</v>
      </c>
    </row>
    <row r="45223" spans="15:15" x14ac:dyDescent="0.2">
      <c r="O45223" s="5">
        <f>P45223+Q45223</f>
        <v>0</v>
      </c>
    </row>
    <row r="45224" spans="15:15" x14ac:dyDescent="0.2">
      <c r="O45224" s="5">
        <f>P45224+Q45224</f>
        <v>0</v>
      </c>
    </row>
    <row r="45225" spans="15:15" x14ac:dyDescent="0.2">
      <c r="O45225" s="5">
        <f>P45225+Q45225</f>
        <v>0</v>
      </c>
    </row>
    <row r="45226" spans="15:15" x14ac:dyDescent="0.2">
      <c r="O45226" s="5">
        <f>P45226+Q45226</f>
        <v>0</v>
      </c>
    </row>
    <row r="45227" spans="15:15" x14ac:dyDescent="0.2">
      <c r="O45227" s="5">
        <f>P45227+Q45227</f>
        <v>0</v>
      </c>
    </row>
    <row r="45228" spans="15:15" x14ac:dyDescent="0.2">
      <c r="O45228" s="5">
        <f>P45228+Q45228</f>
        <v>0</v>
      </c>
    </row>
    <row r="45229" spans="15:15" x14ac:dyDescent="0.2">
      <c r="O45229" s="5">
        <f>P45229+Q45229</f>
        <v>0</v>
      </c>
    </row>
    <row r="45230" spans="15:15" x14ac:dyDescent="0.2">
      <c r="O45230" s="5">
        <f>P45230+Q45230</f>
        <v>0</v>
      </c>
    </row>
    <row r="45231" spans="15:15" x14ac:dyDescent="0.2">
      <c r="O45231" s="5">
        <f>P45231+Q45231</f>
        <v>0</v>
      </c>
    </row>
    <row r="45232" spans="15:15" x14ac:dyDescent="0.2">
      <c r="O45232" s="5">
        <f>P45232+Q45232</f>
        <v>0</v>
      </c>
    </row>
    <row r="45233" spans="15:15" x14ac:dyDescent="0.2">
      <c r="O45233" s="5">
        <f>P45233+Q45233</f>
        <v>0</v>
      </c>
    </row>
    <row r="45234" spans="15:15" x14ac:dyDescent="0.2">
      <c r="O45234" s="5">
        <f>P45234+Q45234</f>
        <v>0</v>
      </c>
    </row>
    <row r="45235" spans="15:15" x14ac:dyDescent="0.2">
      <c r="O45235" s="5">
        <f>P45235+Q45235</f>
        <v>0</v>
      </c>
    </row>
    <row r="45236" spans="15:15" x14ac:dyDescent="0.2">
      <c r="O45236" s="5">
        <f>P45236+Q45236</f>
        <v>0</v>
      </c>
    </row>
    <row r="45237" spans="15:15" x14ac:dyDescent="0.2">
      <c r="O45237" s="5">
        <f>P45237+Q45237</f>
        <v>0</v>
      </c>
    </row>
    <row r="45238" spans="15:15" x14ac:dyDescent="0.2">
      <c r="O45238" s="5">
        <f>P45238+Q45238</f>
        <v>0</v>
      </c>
    </row>
    <row r="45239" spans="15:15" x14ac:dyDescent="0.2">
      <c r="O45239" s="5">
        <f>P45239+Q45239</f>
        <v>0</v>
      </c>
    </row>
    <row r="45240" spans="15:15" x14ac:dyDescent="0.2">
      <c r="O45240" s="5">
        <f>P45240+Q45240</f>
        <v>0</v>
      </c>
    </row>
    <row r="45241" spans="15:15" x14ac:dyDescent="0.2">
      <c r="O45241" s="5">
        <f>P45241+Q45241</f>
        <v>0</v>
      </c>
    </row>
    <row r="45242" spans="15:15" x14ac:dyDescent="0.2">
      <c r="O45242" s="5">
        <f>P45242+Q45242</f>
        <v>0</v>
      </c>
    </row>
    <row r="45243" spans="15:15" x14ac:dyDescent="0.2">
      <c r="O45243" s="5">
        <f>P45243+Q45243</f>
        <v>0</v>
      </c>
    </row>
    <row r="45244" spans="15:15" x14ac:dyDescent="0.2">
      <c r="O45244" s="5">
        <f>P45244+Q45244</f>
        <v>0</v>
      </c>
    </row>
    <row r="45245" spans="15:15" x14ac:dyDescent="0.2">
      <c r="O45245" s="5">
        <f>P45245+Q45245</f>
        <v>0</v>
      </c>
    </row>
    <row r="45246" spans="15:15" x14ac:dyDescent="0.2">
      <c r="O45246" s="5">
        <f>P45246+Q45246</f>
        <v>0</v>
      </c>
    </row>
    <row r="45247" spans="15:15" x14ac:dyDescent="0.2">
      <c r="O45247" s="5">
        <f>P45247+Q45247</f>
        <v>0</v>
      </c>
    </row>
    <row r="45248" spans="15:15" x14ac:dyDescent="0.2">
      <c r="O45248" s="5">
        <f>P45248+Q45248</f>
        <v>0</v>
      </c>
    </row>
    <row r="45249" spans="15:15" x14ac:dyDescent="0.2">
      <c r="O45249" s="5">
        <f>P45249+Q45249</f>
        <v>0</v>
      </c>
    </row>
    <row r="45250" spans="15:15" x14ac:dyDescent="0.2">
      <c r="O45250" s="5">
        <f>P45250+Q45250</f>
        <v>0</v>
      </c>
    </row>
    <row r="45251" spans="15:15" x14ac:dyDescent="0.2">
      <c r="O45251" s="5">
        <f>P45251+Q45251</f>
        <v>0</v>
      </c>
    </row>
    <row r="45252" spans="15:15" x14ac:dyDescent="0.2">
      <c r="O45252" s="5">
        <f>P45252+Q45252</f>
        <v>0</v>
      </c>
    </row>
    <row r="45253" spans="15:15" x14ac:dyDescent="0.2">
      <c r="O45253" s="5">
        <f>P45253+Q45253</f>
        <v>0</v>
      </c>
    </row>
    <row r="45254" spans="15:15" x14ac:dyDescent="0.2">
      <c r="O45254" s="5">
        <f>P45254+Q45254</f>
        <v>0</v>
      </c>
    </row>
    <row r="45255" spans="15:15" x14ac:dyDescent="0.2">
      <c r="O45255" s="5">
        <f>P45255+Q45255</f>
        <v>0</v>
      </c>
    </row>
    <row r="45256" spans="15:15" x14ac:dyDescent="0.2">
      <c r="O45256" s="5">
        <f>P45256+Q45256</f>
        <v>0</v>
      </c>
    </row>
    <row r="45257" spans="15:15" x14ac:dyDescent="0.2">
      <c r="O45257" s="5">
        <f>P45257+Q45257</f>
        <v>0</v>
      </c>
    </row>
    <row r="45258" spans="15:15" x14ac:dyDescent="0.2">
      <c r="O45258" s="5">
        <f>P45258+Q45258</f>
        <v>0</v>
      </c>
    </row>
    <row r="45259" spans="15:15" x14ac:dyDescent="0.2">
      <c r="O45259" s="5">
        <f>P45259+Q45259</f>
        <v>0</v>
      </c>
    </row>
    <row r="45260" spans="15:15" x14ac:dyDescent="0.2">
      <c r="O45260" s="5">
        <f>P45260+Q45260</f>
        <v>0</v>
      </c>
    </row>
    <row r="45261" spans="15:15" x14ac:dyDescent="0.2">
      <c r="O45261" s="5">
        <f>P45261+Q45261</f>
        <v>0</v>
      </c>
    </row>
    <row r="45262" spans="15:15" x14ac:dyDescent="0.2">
      <c r="O45262" s="5">
        <f>P45262+Q45262</f>
        <v>0</v>
      </c>
    </row>
    <row r="45263" spans="15:15" x14ac:dyDescent="0.2">
      <c r="O45263" s="5">
        <f>P45263+Q45263</f>
        <v>0</v>
      </c>
    </row>
    <row r="45264" spans="15:15" x14ac:dyDescent="0.2">
      <c r="O45264" s="5">
        <f>P45264+Q45264</f>
        <v>0</v>
      </c>
    </row>
    <row r="45265" spans="15:15" x14ac:dyDescent="0.2">
      <c r="O45265" s="5">
        <f>P45265+Q45265</f>
        <v>0</v>
      </c>
    </row>
    <row r="45266" spans="15:15" x14ac:dyDescent="0.2">
      <c r="O45266" s="5">
        <f>P45266+Q45266</f>
        <v>0</v>
      </c>
    </row>
    <row r="45267" spans="15:15" x14ac:dyDescent="0.2">
      <c r="O45267" s="5">
        <f>P45267+Q45267</f>
        <v>0</v>
      </c>
    </row>
    <row r="45268" spans="15:15" x14ac:dyDescent="0.2">
      <c r="O45268" s="5">
        <f>P45268+Q45268</f>
        <v>0</v>
      </c>
    </row>
    <row r="45269" spans="15:15" x14ac:dyDescent="0.2">
      <c r="O45269" s="5">
        <f>P45269+Q45269</f>
        <v>0</v>
      </c>
    </row>
    <row r="45270" spans="15:15" x14ac:dyDescent="0.2">
      <c r="O45270" s="5">
        <f>P45270+Q45270</f>
        <v>0</v>
      </c>
    </row>
    <row r="45271" spans="15:15" x14ac:dyDescent="0.2">
      <c r="O45271" s="5">
        <f>P45271+Q45271</f>
        <v>0</v>
      </c>
    </row>
    <row r="45272" spans="15:15" x14ac:dyDescent="0.2">
      <c r="O45272" s="5">
        <f>P45272+Q45272</f>
        <v>0</v>
      </c>
    </row>
    <row r="45273" spans="15:15" x14ac:dyDescent="0.2">
      <c r="O45273" s="5">
        <f>P45273+Q45273</f>
        <v>0</v>
      </c>
    </row>
    <row r="45274" spans="15:15" x14ac:dyDescent="0.2">
      <c r="O45274" s="5">
        <f>P45274+Q45274</f>
        <v>0</v>
      </c>
    </row>
    <row r="45275" spans="15:15" x14ac:dyDescent="0.2">
      <c r="O45275" s="5">
        <f>P45275+Q45275</f>
        <v>0</v>
      </c>
    </row>
    <row r="45276" spans="15:15" x14ac:dyDescent="0.2">
      <c r="O45276" s="5">
        <f>P45276+Q45276</f>
        <v>0</v>
      </c>
    </row>
    <row r="45277" spans="15:15" x14ac:dyDescent="0.2">
      <c r="O45277" s="5">
        <f>P45277+Q45277</f>
        <v>0</v>
      </c>
    </row>
    <row r="45278" spans="15:15" x14ac:dyDescent="0.2">
      <c r="O45278" s="5">
        <f>P45278+Q45278</f>
        <v>0</v>
      </c>
    </row>
    <row r="45279" spans="15:15" x14ac:dyDescent="0.2">
      <c r="O45279" s="5">
        <f>P45279+Q45279</f>
        <v>0</v>
      </c>
    </row>
    <row r="45280" spans="15:15" x14ac:dyDescent="0.2">
      <c r="O45280" s="5">
        <f>P45280+Q45280</f>
        <v>0</v>
      </c>
    </row>
    <row r="45281" spans="15:15" x14ac:dyDescent="0.2">
      <c r="O45281" s="5">
        <f>P45281+Q45281</f>
        <v>0</v>
      </c>
    </row>
    <row r="45282" spans="15:15" x14ac:dyDescent="0.2">
      <c r="O45282" s="5">
        <f>P45282+Q45282</f>
        <v>0</v>
      </c>
    </row>
    <row r="45283" spans="15:15" x14ac:dyDescent="0.2">
      <c r="O45283" s="5">
        <f>P45283+Q45283</f>
        <v>0</v>
      </c>
    </row>
    <row r="45284" spans="15:15" x14ac:dyDescent="0.2">
      <c r="O45284" s="5">
        <f>P45284+Q45284</f>
        <v>0</v>
      </c>
    </row>
    <row r="45285" spans="15:15" x14ac:dyDescent="0.2">
      <c r="O45285" s="5">
        <f>P45285+Q45285</f>
        <v>0</v>
      </c>
    </row>
    <row r="45286" spans="15:15" x14ac:dyDescent="0.2">
      <c r="O45286" s="5">
        <f>P45286+Q45286</f>
        <v>0</v>
      </c>
    </row>
    <row r="45287" spans="15:15" x14ac:dyDescent="0.2">
      <c r="O45287" s="5">
        <f>P45287+Q45287</f>
        <v>0</v>
      </c>
    </row>
    <row r="45288" spans="15:15" x14ac:dyDescent="0.2">
      <c r="O45288" s="5">
        <f>P45288+Q45288</f>
        <v>0</v>
      </c>
    </row>
    <row r="45289" spans="15:15" x14ac:dyDescent="0.2">
      <c r="O45289" s="5">
        <f>P45289+Q45289</f>
        <v>0</v>
      </c>
    </row>
    <row r="45290" spans="15:15" x14ac:dyDescent="0.2">
      <c r="O45290" s="5">
        <f>P45290+Q45290</f>
        <v>0</v>
      </c>
    </row>
    <row r="45291" spans="15:15" x14ac:dyDescent="0.2">
      <c r="O45291" s="5">
        <f>P45291+Q45291</f>
        <v>0</v>
      </c>
    </row>
    <row r="45292" spans="15:15" x14ac:dyDescent="0.2">
      <c r="O45292" s="5">
        <f>P45292+Q45292</f>
        <v>0</v>
      </c>
    </row>
    <row r="45293" spans="15:15" x14ac:dyDescent="0.2">
      <c r="O45293" s="5">
        <f>P45293+Q45293</f>
        <v>0</v>
      </c>
    </row>
    <row r="45294" spans="15:15" x14ac:dyDescent="0.2">
      <c r="O45294" s="5">
        <f>P45294+Q45294</f>
        <v>0</v>
      </c>
    </row>
    <row r="45295" spans="15:15" x14ac:dyDescent="0.2">
      <c r="O45295" s="5">
        <f>P45295+Q45295</f>
        <v>0</v>
      </c>
    </row>
    <row r="45296" spans="15:15" x14ac:dyDescent="0.2">
      <c r="O45296" s="5">
        <f>P45296+Q45296</f>
        <v>0</v>
      </c>
    </row>
    <row r="45297" spans="15:15" x14ac:dyDescent="0.2">
      <c r="O45297" s="5">
        <f>P45297+Q45297</f>
        <v>0</v>
      </c>
    </row>
    <row r="45298" spans="15:15" x14ac:dyDescent="0.2">
      <c r="O45298" s="5">
        <f>P45298+Q45298</f>
        <v>0</v>
      </c>
    </row>
    <row r="45299" spans="15:15" x14ac:dyDescent="0.2">
      <c r="O45299" s="5">
        <f>P45299+Q45299</f>
        <v>0</v>
      </c>
    </row>
    <row r="45300" spans="15:15" x14ac:dyDescent="0.2">
      <c r="O45300" s="5">
        <f>P45300+Q45300</f>
        <v>0</v>
      </c>
    </row>
    <row r="45301" spans="15:15" x14ac:dyDescent="0.2">
      <c r="O45301" s="5">
        <f>P45301+Q45301</f>
        <v>0</v>
      </c>
    </row>
    <row r="45302" spans="15:15" x14ac:dyDescent="0.2">
      <c r="O45302" s="5">
        <f>P45302+Q45302</f>
        <v>0</v>
      </c>
    </row>
    <row r="45303" spans="15:15" x14ac:dyDescent="0.2">
      <c r="O45303" s="5">
        <f>P45303+Q45303</f>
        <v>0</v>
      </c>
    </row>
    <row r="45304" spans="15:15" x14ac:dyDescent="0.2">
      <c r="O45304" s="5">
        <f>P45304+Q45304</f>
        <v>0</v>
      </c>
    </row>
    <row r="45305" spans="15:15" x14ac:dyDescent="0.2">
      <c r="O45305" s="5">
        <f>P45305+Q45305</f>
        <v>0</v>
      </c>
    </row>
    <row r="45306" spans="15:15" x14ac:dyDescent="0.2">
      <c r="O45306" s="5">
        <f>P45306+Q45306</f>
        <v>0</v>
      </c>
    </row>
    <row r="45307" spans="15:15" x14ac:dyDescent="0.2">
      <c r="O45307" s="5">
        <f>P45307+Q45307</f>
        <v>0</v>
      </c>
    </row>
    <row r="45308" spans="15:15" x14ac:dyDescent="0.2">
      <c r="O45308" s="5">
        <f>P45308+Q45308</f>
        <v>0</v>
      </c>
    </row>
    <row r="45309" spans="15:15" x14ac:dyDescent="0.2">
      <c r="O45309" s="5">
        <f>P45309+Q45309</f>
        <v>0</v>
      </c>
    </row>
    <row r="45310" spans="15:15" x14ac:dyDescent="0.2">
      <c r="O45310" s="5">
        <f>P45310+Q45310</f>
        <v>0</v>
      </c>
    </row>
    <row r="45311" spans="15:15" x14ac:dyDescent="0.2">
      <c r="O45311" s="5">
        <f>P45311+Q45311</f>
        <v>0</v>
      </c>
    </row>
    <row r="45312" spans="15:15" x14ac:dyDescent="0.2">
      <c r="O45312" s="5">
        <f>P45312+Q45312</f>
        <v>0</v>
      </c>
    </row>
    <row r="45313" spans="15:15" x14ac:dyDescent="0.2">
      <c r="O45313" s="5">
        <f>P45313+Q45313</f>
        <v>0</v>
      </c>
    </row>
    <row r="45314" spans="15:15" x14ac:dyDescent="0.2">
      <c r="O45314" s="5">
        <f>P45314+Q45314</f>
        <v>0</v>
      </c>
    </row>
    <row r="45315" spans="15:15" x14ac:dyDescent="0.2">
      <c r="O45315" s="5">
        <f>P45315+Q45315</f>
        <v>0</v>
      </c>
    </row>
    <row r="45316" spans="15:15" x14ac:dyDescent="0.2">
      <c r="O45316" s="5">
        <f>P45316+Q45316</f>
        <v>0</v>
      </c>
    </row>
    <row r="45317" spans="15:15" x14ac:dyDescent="0.2">
      <c r="O45317" s="5">
        <f>P45317+Q45317</f>
        <v>0</v>
      </c>
    </row>
    <row r="45318" spans="15:15" x14ac:dyDescent="0.2">
      <c r="O45318" s="5">
        <f>P45318+Q45318</f>
        <v>0</v>
      </c>
    </row>
    <row r="45319" spans="15:15" x14ac:dyDescent="0.2">
      <c r="O45319" s="5">
        <f>P45319+Q45319</f>
        <v>0</v>
      </c>
    </row>
    <row r="45320" spans="15:15" x14ac:dyDescent="0.2">
      <c r="O45320" s="5">
        <f>P45320+Q45320</f>
        <v>0</v>
      </c>
    </row>
    <row r="45321" spans="15:15" x14ac:dyDescent="0.2">
      <c r="O45321" s="5">
        <f>P45321+Q45321</f>
        <v>0</v>
      </c>
    </row>
    <row r="45322" spans="15:15" x14ac:dyDescent="0.2">
      <c r="O45322" s="5">
        <f>P45322+Q45322</f>
        <v>0</v>
      </c>
    </row>
    <row r="45323" spans="15:15" x14ac:dyDescent="0.2">
      <c r="O45323" s="5">
        <f>P45323+Q45323</f>
        <v>0</v>
      </c>
    </row>
    <row r="45324" spans="15:15" x14ac:dyDescent="0.2">
      <c r="O45324" s="5">
        <f>P45324+Q45324</f>
        <v>0</v>
      </c>
    </row>
    <row r="45325" spans="15:15" x14ac:dyDescent="0.2">
      <c r="O45325" s="5">
        <f>P45325+Q45325</f>
        <v>0</v>
      </c>
    </row>
    <row r="45326" spans="15:15" x14ac:dyDescent="0.2">
      <c r="O45326" s="5">
        <f>P45326+Q45326</f>
        <v>0</v>
      </c>
    </row>
    <row r="45327" spans="15:15" x14ac:dyDescent="0.2">
      <c r="O45327" s="5">
        <f>P45327+Q45327</f>
        <v>0</v>
      </c>
    </row>
    <row r="45328" spans="15:15" x14ac:dyDescent="0.2">
      <c r="O45328" s="5">
        <f>P45328+Q45328</f>
        <v>0</v>
      </c>
    </row>
    <row r="45329" spans="15:15" x14ac:dyDescent="0.2">
      <c r="O45329" s="5">
        <f>P45329+Q45329</f>
        <v>0</v>
      </c>
    </row>
    <row r="45330" spans="15:15" x14ac:dyDescent="0.2">
      <c r="O45330" s="5">
        <f>P45330+Q45330</f>
        <v>0</v>
      </c>
    </row>
    <row r="45331" spans="15:15" x14ac:dyDescent="0.2">
      <c r="O45331" s="5">
        <f>P45331+Q45331</f>
        <v>0</v>
      </c>
    </row>
    <row r="45332" spans="15:15" x14ac:dyDescent="0.2">
      <c r="O45332" s="5">
        <f>P45332+Q45332</f>
        <v>0</v>
      </c>
    </row>
    <row r="45333" spans="15:15" x14ac:dyDescent="0.2">
      <c r="O45333" s="5">
        <f>P45333+Q45333</f>
        <v>0</v>
      </c>
    </row>
    <row r="45334" spans="15:15" x14ac:dyDescent="0.2">
      <c r="O45334" s="5">
        <f>P45334+Q45334</f>
        <v>0</v>
      </c>
    </row>
    <row r="45335" spans="15:15" x14ac:dyDescent="0.2">
      <c r="O45335" s="5">
        <f>P45335+Q45335</f>
        <v>0</v>
      </c>
    </row>
    <row r="45336" spans="15:15" x14ac:dyDescent="0.2">
      <c r="O45336" s="5">
        <f>P45336+Q45336</f>
        <v>0</v>
      </c>
    </row>
    <row r="45337" spans="15:15" x14ac:dyDescent="0.2">
      <c r="O45337" s="5">
        <f>P45337+Q45337</f>
        <v>0</v>
      </c>
    </row>
    <row r="45338" spans="15:15" x14ac:dyDescent="0.2">
      <c r="O45338" s="5">
        <f>P45338+Q45338</f>
        <v>0</v>
      </c>
    </row>
    <row r="45339" spans="15:15" x14ac:dyDescent="0.2">
      <c r="O45339" s="5">
        <f>P45339+Q45339</f>
        <v>0</v>
      </c>
    </row>
    <row r="45340" spans="15:15" x14ac:dyDescent="0.2">
      <c r="O45340" s="5">
        <f>P45340+Q45340</f>
        <v>0</v>
      </c>
    </row>
    <row r="45341" spans="15:15" x14ac:dyDescent="0.2">
      <c r="O45341" s="5">
        <f>P45341+Q45341</f>
        <v>0</v>
      </c>
    </row>
    <row r="45342" spans="15:15" x14ac:dyDescent="0.2">
      <c r="O45342" s="5">
        <f>P45342+Q45342</f>
        <v>0</v>
      </c>
    </row>
    <row r="45343" spans="15:15" x14ac:dyDescent="0.2">
      <c r="O45343" s="5">
        <f>P45343+Q45343</f>
        <v>0</v>
      </c>
    </row>
    <row r="45344" spans="15:15" x14ac:dyDescent="0.2">
      <c r="O45344" s="5">
        <f>P45344+Q45344</f>
        <v>0</v>
      </c>
    </row>
    <row r="45345" spans="15:15" x14ac:dyDescent="0.2">
      <c r="O45345" s="5">
        <f>P45345+Q45345</f>
        <v>0</v>
      </c>
    </row>
    <row r="45346" spans="15:15" x14ac:dyDescent="0.2">
      <c r="O45346" s="5">
        <f>P45346+Q45346</f>
        <v>0</v>
      </c>
    </row>
    <row r="45347" spans="15:15" x14ac:dyDescent="0.2">
      <c r="O45347" s="5">
        <f>P45347+Q45347</f>
        <v>0</v>
      </c>
    </row>
    <row r="45348" spans="15:15" x14ac:dyDescent="0.2">
      <c r="O45348" s="5">
        <f>P45348+Q45348</f>
        <v>0</v>
      </c>
    </row>
    <row r="45349" spans="15:15" x14ac:dyDescent="0.2">
      <c r="O45349" s="5">
        <f>P45349+Q45349</f>
        <v>0</v>
      </c>
    </row>
    <row r="45350" spans="15:15" x14ac:dyDescent="0.2">
      <c r="O45350" s="5">
        <f>P45350+Q45350</f>
        <v>0</v>
      </c>
    </row>
    <row r="45351" spans="15:15" x14ac:dyDescent="0.2">
      <c r="O45351" s="5">
        <f>P45351+Q45351</f>
        <v>0</v>
      </c>
    </row>
    <row r="45352" spans="15:15" x14ac:dyDescent="0.2">
      <c r="O45352" s="5">
        <f>P45352+Q45352</f>
        <v>0</v>
      </c>
    </row>
    <row r="45353" spans="15:15" x14ac:dyDescent="0.2">
      <c r="O45353" s="5">
        <f>P45353+Q45353</f>
        <v>0</v>
      </c>
    </row>
    <row r="45354" spans="15:15" x14ac:dyDescent="0.2">
      <c r="O45354" s="5">
        <f>P45354+Q45354</f>
        <v>0</v>
      </c>
    </row>
    <row r="45355" spans="15:15" x14ac:dyDescent="0.2">
      <c r="O45355" s="5">
        <f>P45355+Q45355</f>
        <v>0</v>
      </c>
    </row>
    <row r="45356" spans="15:15" x14ac:dyDescent="0.2">
      <c r="O45356" s="5">
        <f>P45356+Q45356</f>
        <v>0</v>
      </c>
    </row>
    <row r="45357" spans="15:15" x14ac:dyDescent="0.2">
      <c r="O45357" s="5">
        <f>P45357+Q45357</f>
        <v>0</v>
      </c>
    </row>
    <row r="45358" spans="15:15" x14ac:dyDescent="0.2">
      <c r="O45358" s="5">
        <f>P45358+Q45358</f>
        <v>0</v>
      </c>
    </row>
    <row r="45359" spans="15:15" x14ac:dyDescent="0.2">
      <c r="O45359" s="5">
        <f>P45359+Q45359</f>
        <v>0</v>
      </c>
    </row>
    <row r="45360" spans="15:15" x14ac:dyDescent="0.2">
      <c r="O45360" s="5">
        <f>P45360+Q45360</f>
        <v>0</v>
      </c>
    </row>
    <row r="45361" spans="15:15" x14ac:dyDescent="0.2">
      <c r="O45361" s="5">
        <f>P45361+Q45361</f>
        <v>0</v>
      </c>
    </row>
    <row r="45362" spans="15:15" x14ac:dyDescent="0.2">
      <c r="O45362" s="5">
        <f>P45362+Q45362</f>
        <v>0</v>
      </c>
    </row>
    <row r="45363" spans="15:15" x14ac:dyDescent="0.2">
      <c r="O45363" s="5">
        <f>P45363+Q45363</f>
        <v>0</v>
      </c>
    </row>
    <row r="45364" spans="15:15" x14ac:dyDescent="0.2">
      <c r="O45364" s="5">
        <f>P45364+Q45364</f>
        <v>0</v>
      </c>
    </row>
    <row r="45365" spans="15:15" x14ac:dyDescent="0.2">
      <c r="O45365" s="5">
        <f>P45365+Q45365</f>
        <v>0</v>
      </c>
    </row>
    <row r="45366" spans="15:15" x14ac:dyDescent="0.2">
      <c r="O45366" s="5">
        <f>P45366+Q45366</f>
        <v>0</v>
      </c>
    </row>
    <row r="45367" spans="15:15" x14ac:dyDescent="0.2">
      <c r="O45367" s="5">
        <f>P45367+Q45367</f>
        <v>0</v>
      </c>
    </row>
    <row r="45368" spans="15:15" x14ac:dyDescent="0.2">
      <c r="O45368" s="5">
        <f>P45368+Q45368</f>
        <v>0</v>
      </c>
    </row>
    <row r="45369" spans="15:15" x14ac:dyDescent="0.2">
      <c r="O45369" s="5">
        <f>P45369+Q45369</f>
        <v>0</v>
      </c>
    </row>
    <row r="45370" spans="15:15" x14ac:dyDescent="0.2">
      <c r="O45370" s="5">
        <f>P45370+Q45370</f>
        <v>0</v>
      </c>
    </row>
    <row r="45371" spans="15:15" x14ac:dyDescent="0.2">
      <c r="O45371" s="5">
        <f>P45371+Q45371</f>
        <v>0</v>
      </c>
    </row>
    <row r="45372" spans="15:15" x14ac:dyDescent="0.2">
      <c r="O45372" s="5">
        <f>P45372+Q45372</f>
        <v>0</v>
      </c>
    </row>
    <row r="45373" spans="15:15" x14ac:dyDescent="0.2">
      <c r="O45373" s="5">
        <f>P45373+Q45373</f>
        <v>0</v>
      </c>
    </row>
    <row r="45374" spans="15:15" x14ac:dyDescent="0.2">
      <c r="O45374" s="5">
        <f>P45374+Q45374</f>
        <v>0</v>
      </c>
    </row>
    <row r="45375" spans="15:15" x14ac:dyDescent="0.2">
      <c r="O45375" s="5">
        <f>P45375+Q45375</f>
        <v>0</v>
      </c>
    </row>
    <row r="45376" spans="15:15" x14ac:dyDescent="0.2">
      <c r="O45376" s="5">
        <f>P45376+Q45376</f>
        <v>0</v>
      </c>
    </row>
    <row r="45377" spans="15:15" x14ac:dyDescent="0.2">
      <c r="O45377" s="5">
        <f>P45377+Q45377</f>
        <v>0</v>
      </c>
    </row>
    <row r="45378" spans="15:15" x14ac:dyDescent="0.2">
      <c r="O45378" s="5">
        <f>P45378+Q45378</f>
        <v>0</v>
      </c>
    </row>
    <row r="45379" spans="15:15" x14ac:dyDescent="0.2">
      <c r="O45379" s="5">
        <f>P45379+Q45379</f>
        <v>0</v>
      </c>
    </row>
    <row r="45380" spans="15:15" x14ac:dyDescent="0.2">
      <c r="O45380" s="5">
        <f>P45380+Q45380</f>
        <v>0</v>
      </c>
    </row>
    <row r="45381" spans="15:15" x14ac:dyDescent="0.2">
      <c r="O45381" s="5">
        <f>P45381+Q45381</f>
        <v>0</v>
      </c>
    </row>
    <row r="45382" spans="15:15" x14ac:dyDescent="0.2">
      <c r="O45382" s="5">
        <f>P45382+Q45382</f>
        <v>0</v>
      </c>
    </row>
    <row r="45383" spans="15:15" x14ac:dyDescent="0.2">
      <c r="O45383" s="5">
        <f>P45383+Q45383</f>
        <v>0</v>
      </c>
    </row>
    <row r="45384" spans="15:15" x14ac:dyDescent="0.2">
      <c r="O45384" s="5">
        <f>P45384+Q45384</f>
        <v>0</v>
      </c>
    </row>
    <row r="45385" spans="15:15" x14ac:dyDescent="0.2">
      <c r="O45385" s="5">
        <f>P45385+Q45385</f>
        <v>0</v>
      </c>
    </row>
    <row r="45386" spans="15:15" x14ac:dyDescent="0.2">
      <c r="O45386" s="5">
        <f>P45386+Q45386</f>
        <v>0</v>
      </c>
    </row>
    <row r="45387" spans="15:15" x14ac:dyDescent="0.2">
      <c r="O45387" s="5">
        <f>P45387+Q45387</f>
        <v>0</v>
      </c>
    </row>
    <row r="45388" spans="15:15" x14ac:dyDescent="0.2">
      <c r="O45388" s="5">
        <f>P45388+Q45388</f>
        <v>0</v>
      </c>
    </row>
    <row r="45389" spans="15:15" x14ac:dyDescent="0.2">
      <c r="O45389" s="5">
        <f>P45389+Q45389</f>
        <v>0</v>
      </c>
    </row>
    <row r="45390" spans="15:15" x14ac:dyDescent="0.2">
      <c r="O45390" s="5">
        <f>P45390+Q45390</f>
        <v>0</v>
      </c>
    </row>
    <row r="45391" spans="15:15" x14ac:dyDescent="0.2">
      <c r="O45391" s="5">
        <f>P45391+Q45391</f>
        <v>0</v>
      </c>
    </row>
    <row r="45392" spans="15:15" x14ac:dyDescent="0.2">
      <c r="O45392" s="5">
        <f>P45392+Q45392</f>
        <v>0</v>
      </c>
    </row>
    <row r="45393" spans="15:15" x14ac:dyDescent="0.2">
      <c r="O45393" s="5">
        <f>P45393+Q45393</f>
        <v>0</v>
      </c>
    </row>
    <row r="45394" spans="15:15" x14ac:dyDescent="0.2">
      <c r="O45394" s="5">
        <f>P45394+Q45394</f>
        <v>0</v>
      </c>
    </row>
    <row r="45395" spans="15:15" x14ac:dyDescent="0.2">
      <c r="O45395" s="5">
        <f>P45395+Q45395</f>
        <v>0</v>
      </c>
    </row>
    <row r="45396" spans="15:15" x14ac:dyDescent="0.2">
      <c r="O45396" s="5">
        <f>P45396+Q45396</f>
        <v>0</v>
      </c>
    </row>
    <row r="45397" spans="15:15" x14ac:dyDescent="0.2">
      <c r="O45397" s="5">
        <f>P45397+Q45397</f>
        <v>0</v>
      </c>
    </row>
    <row r="45398" spans="15:15" x14ac:dyDescent="0.2">
      <c r="O45398" s="5">
        <f>P45398+Q45398</f>
        <v>0</v>
      </c>
    </row>
    <row r="45399" spans="15:15" x14ac:dyDescent="0.2">
      <c r="O45399" s="5">
        <f>P45399+Q45399</f>
        <v>0</v>
      </c>
    </row>
    <row r="45400" spans="15:15" x14ac:dyDescent="0.2">
      <c r="O45400" s="5">
        <f>P45400+Q45400</f>
        <v>0</v>
      </c>
    </row>
    <row r="45401" spans="15:15" x14ac:dyDescent="0.2">
      <c r="O45401" s="5">
        <f>P45401+Q45401</f>
        <v>0</v>
      </c>
    </row>
    <row r="45402" spans="15:15" x14ac:dyDescent="0.2">
      <c r="O45402" s="5">
        <f>P45402+Q45402</f>
        <v>0</v>
      </c>
    </row>
    <row r="45403" spans="15:15" x14ac:dyDescent="0.2">
      <c r="O45403" s="5">
        <f>P45403+Q45403</f>
        <v>0</v>
      </c>
    </row>
    <row r="45404" spans="15:15" x14ac:dyDescent="0.2">
      <c r="O45404" s="5">
        <f>P45404+Q45404</f>
        <v>0</v>
      </c>
    </row>
    <row r="45405" spans="15:15" x14ac:dyDescent="0.2">
      <c r="O45405" s="5">
        <f>P45405+Q45405</f>
        <v>0</v>
      </c>
    </row>
    <row r="45406" spans="15:15" x14ac:dyDescent="0.2">
      <c r="O45406" s="5">
        <f>P45406+Q45406</f>
        <v>0</v>
      </c>
    </row>
    <row r="45407" spans="15:15" x14ac:dyDescent="0.2">
      <c r="O45407" s="5">
        <f>P45407+Q45407</f>
        <v>0</v>
      </c>
    </row>
    <row r="45408" spans="15:15" x14ac:dyDescent="0.2">
      <c r="O45408" s="5">
        <f>P45408+Q45408</f>
        <v>0</v>
      </c>
    </row>
    <row r="45409" spans="15:15" x14ac:dyDescent="0.2">
      <c r="O45409" s="5">
        <f>P45409+Q45409</f>
        <v>0</v>
      </c>
    </row>
    <row r="45410" spans="15:15" x14ac:dyDescent="0.2">
      <c r="O45410" s="5">
        <f>P45410+Q45410</f>
        <v>0</v>
      </c>
    </row>
    <row r="45411" spans="15:15" x14ac:dyDescent="0.2">
      <c r="O45411" s="5">
        <f>P45411+Q45411</f>
        <v>0</v>
      </c>
    </row>
    <row r="45412" spans="15:15" x14ac:dyDescent="0.2">
      <c r="O45412" s="5">
        <f>P45412+Q45412</f>
        <v>0</v>
      </c>
    </row>
    <row r="45413" spans="15:15" x14ac:dyDescent="0.2">
      <c r="O45413" s="5">
        <f>P45413+Q45413</f>
        <v>0</v>
      </c>
    </row>
    <row r="45414" spans="15:15" x14ac:dyDescent="0.2">
      <c r="O45414" s="5">
        <f>P45414+Q45414</f>
        <v>0</v>
      </c>
    </row>
    <row r="45415" spans="15:15" x14ac:dyDescent="0.2">
      <c r="O45415" s="5">
        <f>P45415+Q45415</f>
        <v>0</v>
      </c>
    </row>
    <row r="45416" spans="15:15" x14ac:dyDescent="0.2">
      <c r="O45416" s="5">
        <f>P45416+Q45416</f>
        <v>0</v>
      </c>
    </row>
    <row r="45417" spans="15:15" x14ac:dyDescent="0.2">
      <c r="O45417" s="5">
        <f>P45417+Q45417</f>
        <v>0</v>
      </c>
    </row>
    <row r="45418" spans="15:15" x14ac:dyDescent="0.2">
      <c r="O45418" s="5">
        <f>P45418+Q45418</f>
        <v>0</v>
      </c>
    </row>
    <row r="45419" spans="15:15" x14ac:dyDescent="0.2">
      <c r="O45419" s="5">
        <f>P45419+Q45419</f>
        <v>0</v>
      </c>
    </row>
    <row r="45420" spans="15:15" x14ac:dyDescent="0.2">
      <c r="O45420" s="5">
        <f>P45420+Q45420</f>
        <v>0</v>
      </c>
    </row>
    <row r="45421" spans="15:15" x14ac:dyDescent="0.2">
      <c r="O45421" s="5">
        <f>P45421+Q45421</f>
        <v>0</v>
      </c>
    </row>
    <row r="45422" spans="15:15" x14ac:dyDescent="0.2">
      <c r="O45422" s="5">
        <f>P45422+Q45422</f>
        <v>0</v>
      </c>
    </row>
    <row r="45423" spans="15:15" x14ac:dyDescent="0.2">
      <c r="O45423" s="5">
        <f>P45423+Q45423</f>
        <v>0</v>
      </c>
    </row>
    <row r="45424" spans="15:15" x14ac:dyDescent="0.2">
      <c r="O45424" s="5">
        <f>P45424+Q45424</f>
        <v>0</v>
      </c>
    </row>
    <row r="45425" spans="15:15" x14ac:dyDescent="0.2">
      <c r="O45425" s="5">
        <f>P45425+Q45425</f>
        <v>0</v>
      </c>
    </row>
    <row r="45426" spans="15:15" x14ac:dyDescent="0.2">
      <c r="O45426" s="5">
        <f>P45426+Q45426</f>
        <v>0</v>
      </c>
    </row>
    <row r="45427" spans="15:15" x14ac:dyDescent="0.2">
      <c r="O45427" s="5">
        <f>P45427+Q45427</f>
        <v>0</v>
      </c>
    </row>
    <row r="45428" spans="15:15" x14ac:dyDescent="0.2">
      <c r="O45428" s="5">
        <f>P45428+Q45428</f>
        <v>0</v>
      </c>
    </row>
    <row r="45429" spans="15:15" x14ac:dyDescent="0.2">
      <c r="O45429" s="5">
        <f>P45429+Q45429</f>
        <v>0</v>
      </c>
    </row>
    <row r="45430" spans="15:15" x14ac:dyDescent="0.2">
      <c r="O45430" s="5">
        <f>P45430+Q45430</f>
        <v>0</v>
      </c>
    </row>
    <row r="45431" spans="15:15" x14ac:dyDescent="0.2">
      <c r="O45431" s="5">
        <f>P45431+Q45431</f>
        <v>0</v>
      </c>
    </row>
    <row r="45432" spans="15:15" x14ac:dyDescent="0.2">
      <c r="O45432" s="5">
        <f>P45432+Q45432</f>
        <v>0</v>
      </c>
    </row>
    <row r="45433" spans="15:15" x14ac:dyDescent="0.2">
      <c r="O45433" s="5">
        <f>P45433+Q45433</f>
        <v>0</v>
      </c>
    </row>
    <row r="45434" spans="15:15" x14ac:dyDescent="0.2">
      <c r="O45434" s="5">
        <f>P45434+Q45434</f>
        <v>0</v>
      </c>
    </row>
    <row r="45435" spans="15:15" x14ac:dyDescent="0.2">
      <c r="O45435" s="5">
        <f>P45435+Q45435</f>
        <v>0</v>
      </c>
    </row>
    <row r="45436" spans="15:15" x14ac:dyDescent="0.2">
      <c r="O45436" s="5">
        <f>P45436+Q45436</f>
        <v>0</v>
      </c>
    </row>
    <row r="45437" spans="15:15" x14ac:dyDescent="0.2">
      <c r="O45437" s="5">
        <f>P45437+Q45437</f>
        <v>0</v>
      </c>
    </row>
    <row r="45438" spans="15:15" x14ac:dyDescent="0.2">
      <c r="O45438" s="5">
        <f>P45438+Q45438</f>
        <v>0</v>
      </c>
    </row>
    <row r="45439" spans="15:15" x14ac:dyDescent="0.2">
      <c r="O45439" s="5">
        <f>P45439+Q45439</f>
        <v>0</v>
      </c>
    </row>
    <row r="45440" spans="15:15" x14ac:dyDescent="0.2">
      <c r="O45440" s="5">
        <f>P45440+Q45440</f>
        <v>0</v>
      </c>
    </row>
    <row r="45441" spans="15:15" x14ac:dyDescent="0.2">
      <c r="O45441" s="5">
        <f>P45441+Q45441</f>
        <v>0</v>
      </c>
    </row>
    <row r="45442" spans="15:15" x14ac:dyDescent="0.2">
      <c r="O45442" s="5">
        <f>P45442+Q45442</f>
        <v>0</v>
      </c>
    </row>
    <row r="45443" spans="15:15" x14ac:dyDescent="0.2">
      <c r="O45443" s="5">
        <f>P45443+Q45443</f>
        <v>0</v>
      </c>
    </row>
    <row r="45444" spans="15:15" x14ac:dyDescent="0.2">
      <c r="O45444" s="5">
        <f>P45444+Q45444</f>
        <v>0</v>
      </c>
    </row>
    <row r="45445" spans="15:15" x14ac:dyDescent="0.2">
      <c r="O45445" s="5">
        <f>P45445+Q45445</f>
        <v>0</v>
      </c>
    </row>
    <row r="45446" spans="15:15" x14ac:dyDescent="0.2">
      <c r="O45446" s="5">
        <f>P45446+Q45446</f>
        <v>0</v>
      </c>
    </row>
    <row r="45447" spans="15:15" x14ac:dyDescent="0.2">
      <c r="O45447" s="5">
        <f>P45447+Q45447</f>
        <v>0</v>
      </c>
    </row>
    <row r="45448" spans="15:15" x14ac:dyDescent="0.2">
      <c r="O45448" s="5">
        <f>P45448+Q45448</f>
        <v>0</v>
      </c>
    </row>
    <row r="45449" spans="15:15" x14ac:dyDescent="0.2">
      <c r="O45449" s="5">
        <f>P45449+Q45449</f>
        <v>0</v>
      </c>
    </row>
    <row r="45450" spans="15:15" x14ac:dyDescent="0.2">
      <c r="O45450" s="5">
        <f>P45450+Q45450</f>
        <v>0</v>
      </c>
    </row>
    <row r="45451" spans="15:15" x14ac:dyDescent="0.2">
      <c r="O45451" s="5">
        <f>P45451+Q45451</f>
        <v>0</v>
      </c>
    </row>
    <row r="45452" spans="15:15" x14ac:dyDescent="0.2">
      <c r="O45452" s="5">
        <f>P45452+Q45452</f>
        <v>0</v>
      </c>
    </row>
    <row r="45453" spans="15:15" x14ac:dyDescent="0.2">
      <c r="O45453" s="5">
        <f>P45453+Q45453</f>
        <v>0</v>
      </c>
    </row>
    <row r="45454" spans="15:15" x14ac:dyDescent="0.2">
      <c r="O45454" s="5">
        <f>P45454+Q45454</f>
        <v>0</v>
      </c>
    </row>
    <row r="45455" spans="15:15" x14ac:dyDescent="0.2">
      <c r="O45455" s="5">
        <f>P45455+Q45455</f>
        <v>0</v>
      </c>
    </row>
    <row r="45456" spans="15:15" x14ac:dyDescent="0.2">
      <c r="O45456" s="5">
        <f>P45456+Q45456</f>
        <v>0</v>
      </c>
    </row>
    <row r="45457" spans="15:15" x14ac:dyDescent="0.2">
      <c r="O45457" s="5">
        <f>P45457+Q45457</f>
        <v>0</v>
      </c>
    </row>
    <row r="45458" spans="15:15" x14ac:dyDescent="0.2">
      <c r="O45458" s="5">
        <f>P45458+Q45458</f>
        <v>0</v>
      </c>
    </row>
    <row r="45459" spans="15:15" x14ac:dyDescent="0.2">
      <c r="O45459" s="5">
        <f>P45459+Q45459</f>
        <v>0</v>
      </c>
    </row>
    <row r="45460" spans="15:15" x14ac:dyDescent="0.2">
      <c r="O45460" s="5">
        <f>P45460+Q45460</f>
        <v>0</v>
      </c>
    </row>
    <row r="45461" spans="15:15" x14ac:dyDescent="0.2">
      <c r="O45461" s="5">
        <f>P45461+Q45461</f>
        <v>0</v>
      </c>
    </row>
    <row r="45462" spans="15:15" x14ac:dyDescent="0.2">
      <c r="O45462" s="5">
        <f>P45462+Q45462</f>
        <v>0</v>
      </c>
    </row>
    <row r="45463" spans="15:15" x14ac:dyDescent="0.2">
      <c r="O45463" s="5">
        <f>P45463+Q45463</f>
        <v>0</v>
      </c>
    </row>
    <row r="45464" spans="15:15" x14ac:dyDescent="0.2">
      <c r="O45464" s="5">
        <f>P45464+Q45464</f>
        <v>0</v>
      </c>
    </row>
    <row r="45465" spans="15:15" x14ac:dyDescent="0.2">
      <c r="O45465" s="5">
        <f>P45465+Q45465</f>
        <v>0</v>
      </c>
    </row>
    <row r="45466" spans="15:15" x14ac:dyDescent="0.2">
      <c r="O45466" s="5">
        <f>P45466+Q45466</f>
        <v>0</v>
      </c>
    </row>
    <row r="45467" spans="15:15" x14ac:dyDescent="0.2">
      <c r="O45467" s="5">
        <f>P45467+Q45467</f>
        <v>0</v>
      </c>
    </row>
    <row r="45468" spans="15:15" x14ac:dyDescent="0.2">
      <c r="O45468" s="5">
        <f>P45468+Q45468</f>
        <v>0</v>
      </c>
    </row>
    <row r="45469" spans="15:15" x14ac:dyDescent="0.2">
      <c r="O45469" s="5">
        <f>P45469+Q45469</f>
        <v>0</v>
      </c>
    </row>
    <row r="45470" spans="15:15" x14ac:dyDescent="0.2">
      <c r="O45470" s="5">
        <f>P45470+Q45470</f>
        <v>0</v>
      </c>
    </row>
    <row r="45471" spans="15:15" x14ac:dyDescent="0.2">
      <c r="O45471" s="5">
        <f>P45471+Q45471</f>
        <v>0</v>
      </c>
    </row>
    <row r="45472" spans="15:15" x14ac:dyDescent="0.2">
      <c r="O45472" s="5">
        <f>P45472+Q45472</f>
        <v>0</v>
      </c>
    </row>
    <row r="45473" spans="15:15" x14ac:dyDescent="0.2">
      <c r="O45473" s="5">
        <f>P45473+Q45473</f>
        <v>0</v>
      </c>
    </row>
    <row r="45474" spans="15:15" x14ac:dyDescent="0.2">
      <c r="O45474" s="5">
        <f>P45474+Q45474</f>
        <v>0</v>
      </c>
    </row>
    <row r="45475" spans="15:15" x14ac:dyDescent="0.2">
      <c r="O45475" s="5">
        <f>P45475+Q45475</f>
        <v>0</v>
      </c>
    </row>
    <row r="45476" spans="15:15" x14ac:dyDescent="0.2">
      <c r="O45476" s="5">
        <f>P45476+Q45476</f>
        <v>0</v>
      </c>
    </row>
    <row r="45477" spans="15:15" x14ac:dyDescent="0.2">
      <c r="O45477" s="5">
        <f>P45477+Q45477</f>
        <v>0</v>
      </c>
    </row>
    <row r="45478" spans="15:15" x14ac:dyDescent="0.2">
      <c r="O45478" s="5">
        <f>P45478+Q45478</f>
        <v>0</v>
      </c>
    </row>
    <row r="45479" spans="15:15" x14ac:dyDescent="0.2">
      <c r="O45479" s="5">
        <f>P45479+Q45479</f>
        <v>0</v>
      </c>
    </row>
    <row r="45480" spans="15:15" x14ac:dyDescent="0.2">
      <c r="O45480" s="5">
        <f>P45480+Q45480</f>
        <v>0</v>
      </c>
    </row>
    <row r="45481" spans="15:15" x14ac:dyDescent="0.2">
      <c r="O45481" s="5">
        <f>P45481+Q45481</f>
        <v>0</v>
      </c>
    </row>
    <row r="45482" spans="15:15" x14ac:dyDescent="0.2">
      <c r="O45482" s="5">
        <f>P45482+Q45482</f>
        <v>0</v>
      </c>
    </row>
    <row r="45483" spans="15:15" x14ac:dyDescent="0.2">
      <c r="O45483" s="5">
        <f>P45483+Q45483</f>
        <v>0</v>
      </c>
    </row>
    <row r="45484" spans="15:15" x14ac:dyDescent="0.2">
      <c r="O45484" s="5">
        <f>P45484+Q45484</f>
        <v>0</v>
      </c>
    </row>
    <row r="45485" spans="15:15" x14ac:dyDescent="0.2">
      <c r="O45485" s="5">
        <f>P45485+Q45485</f>
        <v>0</v>
      </c>
    </row>
    <row r="45486" spans="15:15" x14ac:dyDescent="0.2">
      <c r="O45486" s="5">
        <f>P45486+Q45486</f>
        <v>0</v>
      </c>
    </row>
    <row r="45487" spans="15:15" x14ac:dyDescent="0.2">
      <c r="O45487" s="5">
        <f>P45487+Q45487</f>
        <v>0</v>
      </c>
    </row>
    <row r="45488" spans="15:15" x14ac:dyDescent="0.2">
      <c r="O45488" s="5">
        <f>P45488+Q45488</f>
        <v>0</v>
      </c>
    </row>
    <row r="45489" spans="15:15" x14ac:dyDescent="0.2">
      <c r="O45489" s="5">
        <f>P45489+Q45489</f>
        <v>0</v>
      </c>
    </row>
    <row r="45490" spans="15:15" x14ac:dyDescent="0.2">
      <c r="O45490" s="5">
        <f>P45490+Q45490</f>
        <v>0</v>
      </c>
    </row>
    <row r="45491" spans="15:15" x14ac:dyDescent="0.2">
      <c r="O45491" s="5">
        <f>P45491+Q45491</f>
        <v>0</v>
      </c>
    </row>
    <row r="45492" spans="15:15" x14ac:dyDescent="0.2">
      <c r="O45492" s="5">
        <f>P45492+Q45492</f>
        <v>0</v>
      </c>
    </row>
    <row r="45493" spans="15:15" x14ac:dyDescent="0.2">
      <c r="O45493" s="5">
        <f>P45493+Q45493</f>
        <v>0</v>
      </c>
    </row>
    <row r="45494" spans="15:15" x14ac:dyDescent="0.2">
      <c r="O45494" s="5">
        <f>P45494+Q45494</f>
        <v>0</v>
      </c>
    </row>
    <row r="45495" spans="15:15" x14ac:dyDescent="0.2">
      <c r="O45495" s="5">
        <f>P45495+Q45495</f>
        <v>0</v>
      </c>
    </row>
    <row r="45496" spans="15:15" x14ac:dyDescent="0.2">
      <c r="O45496" s="5">
        <f>P45496+Q45496</f>
        <v>0</v>
      </c>
    </row>
    <row r="45497" spans="15:15" x14ac:dyDescent="0.2">
      <c r="O45497" s="5">
        <f>P45497+Q45497</f>
        <v>0</v>
      </c>
    </row>
    <row r="45498" spans="15:15" x14ac:dyDescent="0.2">
      <c r="O45498" s="5">
        <f>P45498+Q45498</f>
        <v>0</v>
      </c>
    </row>
    <row r="45499" spans="15:15" x14ac:dyDescent="0.2">
      <c r="O45499" s="5">
        <f>P45499+Q45499</f>
        <v>0</v>
      </c>
    </row>
    <row r="45500" spans="15:15" x14ac:dyDescent="0.2">
      <c r="O45500" s="5">
        <f>P45500+Q45500</f>
        <v>0</v>
      </c>
    </row>
    <row r="45501" spans="15:15" x14ac:dyDescent="0.2">
      <c r="O45501" s="5">
        <f>P45501+Q45501</f>
        <v>0</v>
      </c>
    </row>
    <row r="45502" spans="15:15" x14ac:dyDescent="0.2">
      <c r="O45502" s="5">
        <f>P45502+Q45502</f>
        <v>0</v>
      </c>
    </row>
    <row r="45503" spans="15:15" x14ac:dyDescent="0.2">
      <c r="O45503" s="5">
        <f>P45503+Q45503</f>
        <v>0</v>
      </c>
    </row>
    <row r="45504" spans="15:15" x14ac:dyDescent="0.2">
      <c r="O45504" s="5">
        <f>P45504+Q45504</f>
        <v>0</v>
      </c>
    </row>
    <row r="45505" spans="15:15" x14ac:dyDescent="0.2">
      <c r="O45505" s="5">
        <f>P45505+Q45505</f>
        <v>0</v>
      </c>
    </row>
    <row r="45506" spans="15:15" x14ac:dyDescent="0.2">
      <c r="O45506" s="5">
        <f>P45506+Q45506</f>
        <v>0</v>
      </c>
    </row>
    <row r="45507" spans="15:15" x14ac:dyDescent="0.2">
      <c r="O45507" s="5">
        <f>P45507+Q45507</f>
        <v>0</v>
      </c>
    </row>
    <row r="45508" spans="15:15" x14ac:dyDescent="0.2">
      <c r="O45508" s="5">
        <f>P45508+Q45508</f>
        <v>0</v>
      </c>
    </row>
    <row r="45509" spans="15:15" x14ac:dyDescent="0.2">
      <c r="O45509" s="5">
        <f>P45509+Q45509</f>
        <v>0</v>
      </c>
    </row>
    <row r="45510" spans="15:15" x14ac:dyDescent="0.2">
      <c r="O45510" s="5">
        <f>P45510+Q45510</f>
        <v>0</v>
      </c>
    </row>
    <row r="45511" spans="15:15" x14ac:dyDescent="0.2">
      <c r="O45511" s="5">
        <f>P45511+Q45511</f>
        <v>0</v>
      </c>
    </row>
    <row r="45512" spans="15:15" x14ac:dyDescent="0.2">
      <c r="O45512" s="5">
        <f>P45512+Q45512</f>
        <v>0</v>
      </c>
    </row>
    <row r="45513" spans="15:15" x14ac:dyDescent="0.2">
      <c r="O45513" s="5">
        <f>P45513+Q45513</f>
        <v>0</v>
      </c>
    </row>
    <row r="45514" spans="15:15" x14ac:dyDescent="0.2">
      <c r="O45514" s="5">
        <f>P45514+Q45514</f>
        <v>0</v>
      </c>
    </row>
    <row r="45515" spans="15:15" x14ac:dyDescent="0.2">
      <c r="O45515" s="5">
        <f>P45515+Q45515</f>
        <v>0</v>
      </c>
    </row>
    <row r="45516" spans="15:15" x14ac:dyDescent="0.2">
      <c r="O45516" s="5">
        <f>P45516+Q45516</f>
        <v>0</v>
      </c>
    </row>
    <row r="45517" spans="15:15" x14ac:dyDescent="0.2">
      <c r="O45517" s="5">
        <f>P45517+Q45517</f>
        <v>0</v>
      </c>
    </row>
    <row r="45518" spans="15:15" x14ac:dyDescent="0.2">
      <c r="O45518" s="5">
        <f>P45518+Q45518</f>
        <v>0</v>
      </c>
    </row>
    <row r="45519" spans="15:15" x14ac:dyDescent="0.2">
      <c r="O45519" s="5">
        <f>P45519+Q45519</f>
        <v>0</v>
      </c>
    </row>
    <row r="45520" spans="15:15" x14ac:dyDescent="0.2">
      <c r="O45520" s="5">
        <f>P45520+Q45520</f>
        <v>0</v>
      </c>
    </row>
    <row r="45521" spans="15:15" x14ac:dyDescent="0.2">
      <c r="O45521" s="5">
        <f>P45521+Q45521</f>
        <v>0</v>
      </c>
    </row>
    <row r="45522" spans="15:15" x14ac:dyDescent="0.2">
      <c r="O45522" s="5">
        <f>P45522+Q45522</f>
        <v>0</v>
      </c>
    </row>
    <row r="45523" spans="15:15" x14ac:dyDescent="0.2">
      <c r="O45523" s="5">
        <f>P45523+Q45523</f>
        <v>0</v>
      </c>
    </row>
    <row r="45524" spans="15:15" x14ac:dyDescent="0.2">
      <c r="O45524" s="5">
        <f>P45524+Q45524</f>
        <v>0</v>
      </c>
    </row>
    <row r="45525" spans="15:15" x14ac:dyDescent="0.2">
      <c r="O45525" s="5">
        <f>P45525+Q45525</f>
        <v>0</v>
      </c>
    </row>
    <row r="45526" spans="15:15" x14ac:dyDescent="0.2">
      <c r="O45526" s="5">
        <f>P45526+Q45526</f>
        <v>0</v>
      </c>
    </row>
    <row r="45527" spans="15:15" x14ac:dyDescent="0.2">
      <c r="O45527" s="5">
        <f>P45527+Q45527</f>
        <v>0</v>
      </c>
    </row>
    <row r="45528" spans="15:15" x14ac:dyDescent="0.2">
      <c r="O45528" s="5">
        <f>P45528+Q45528</f>
        <v>0</v>
      </c>
    </row>
    <row r="45529" spans="15:15" x14ac:dyDescent="0.2">
      <c r="O45529" s="5">
        <f>P45529+Q45529</f>
        <v>0</v>
      </c>
    </row>
    <row r="45530" spans="15:15" x14ac:dyDescent="0.2">
      <c r="O45530" s="5">
        <f>P45530+Q45530</f>
        <v>0</v>
      </c>
    </row>
    <row r="45531" spans="15:15" x14ac:dyDescent="0.2">
      <c r="O45531" s="5">
        <f>P45531+Q45531</f>
        <v>0</v>
      </c>
    </row>
    <row r="45532" spans="15:15" x14ac:dyDescent="0.2">
      <c r="O45532" s="5">
        <f>P45532+Q45532</f>
        <v>0</v>
      </c>
    </row>
    <row r="45533" spans="15:15" x14ac:dyDescent="0.2">
      <c r="O45533" s="5">
        <f>P45533+Q45533</f>
        <v>0</v>
      </c>
    </row>
    <row r="45534" spans="15:15" x14ac:dyDescent="0.2">
      <c r="O45534" s="5">
        <f>P45534+Q45534</f>
        <v>0</v>
      </c>
    </row>
    <row r="45535" spans="15:15" x14ac:dyDescent="0.2">
      <c r="O45535" s="5">
        <f>P45535+Q45535</f>
        <v>0</v>
      </c>
    </row>
    <row r="45536" spans="15:15" x14ac:dyDescent="0.2">
      <c r="O45536" s="5">
        <f>P45536+Q45536</f>
        <v>0</v>
      </c>
    </row>
    <row r="45537" spans="15:15" x14ac:dyDescent="0.2">
      <c r="O45537" s="5">
        <f>P45537+Q45537</f>
        <v>0</v>
      </c>
    </row>
    <row r="45538" spans="15:15" x14ac:dyDescent="0.2">
      <c r="O45538" s="5">
        <f>P45538+Q45538</f>
        <v>0</v>
      </c>
    </row>
    <row r="45539" spans="15:15" x14ac:dyDescent="0.2">
      <c r="O45539" s="5">
        <f>P45539+Q45539</f>
        <v>0</v>
      </c>
    </row>
    <row r="45540" spans="15:15" x14ac:dyDescent="0.2">
      <c r="O45540" s="5">
        <f>P45540+Q45540</f>
        <v>0</v>
      </c>
    </row>
    <row r="45541" spans="15:15" x14ac:dyDescent="0.2">
      <c r="O45541" s="5">
        <f>P45541+Q45541</f>
        <v>0</v>
      </c>
    </row>
    <row r="45542" spans="15:15" x14ac:dyDescent="0.2">
      <c r="O45542" s="5">
        <f>P45542+Q45542</f>
        <v>0</v>
      </c>
    </row>
    <row r="45543" spans="15:15" x14ac:dyDescent="0.2">
      <c r="O45543" s="5">
        <f>P45543+Q45543</f>
        <v>0</v>
      </c>
    </row>
    <row r="45544" spans="15:15" x14ac:dyDescent="0.2">
      <c r="O45544" s="5">
        <f>P45544+Q45544</f>
        <v>0</v>
      </c>
    </row>
    <row r="45545" spans="15:15" x14ac:dyDescent="0.2">
      <c r="O45545" s="5">
        <f>P45545+Q45545</f>
        <v>0</v>
      </c>
    </row>
    <row r="45546" spans="15:15" x14ac:dyDescent="0.2">
      <c r="O45546" s="5">
        <f>P45546+Q45546</f>
        <v>0</v>
      </c>
    </row>
    <row r="45547" spans="15:15" x14ac:dyDescent="0.2">
      <c r="O45547" s="5">
        <f>P45547+Q45547</f>
        <v>0</v>
      </c>
    </row>
    <row r="45548" spans="15:15" x14ac:dyDescent="0.2">
      <c r="O45548" s="5">
        <f>P45548+Q45548</f>
        <v>0</v>
      </c>
    </row>
    <row r="45549" spans="15:15" x14ac:dyDescent="0.2">
      <c r="O45549" s="5">
        <f>P45549+Q45549</f>
        <v>0</v>
      </c>
    </row>
    <row r="45550" spans="15:15" x14ac:dyDescent="0.2">
      <c r="O45550" s="5">
        <f>P45550+Q45550</f>
        <v>0</v>
      </c>
    </row>
    <row r="45551" spans="15:15" x14ac:dyDescent="0.2">
      <c r="O45551" s="5">
        <f>P45551+Q45551</f>
        <v>0</v>
      </c>
    </row>
    <row r="45552" spans="15:15" x14ac:dyDescent="0.2">
      <c r="O45552" s="5">
        <f>P45552+Q45552</f>
        <v>0</v>
      </c>
    </row>
    <row r="45553" spans="15:15" x14ac:dyDescent="0.2">
      <c r="O45553" s="5">
        <f>P45553+Q45553</f>
        <v>0</v>
      </c>
    </row>
    <row r="45554" spans="15:15" x14ac:dyDescent="0.2">
      <c r="O45554" s="5">
        <f>P45554+Q45554</f>
        <v>0</v>
      </c>
    </row>
    <row r="45555" spans="15:15" x14ac:dyDescent="0.2">
      <c r="O45555" s="5">
        <f>P45555+Q45555</f>
        <v>0</v>
      </c>
    </row>
    <row r="45556" spans="15:15" x14ac:dyDescent="0.2">
      <c r="O45556" s="5">
        <f>P45556+Q45556</f>
        <v>0</v>
      </c>
    </row>
    <row r="45557" spans="15:15" x14ac:dyDescent="0.2">
      <c r="O45557" s="5">
        <f>P45557+Q45557</f>
        <v>0</v>
      </c>
    </row>
    <row r="45558" spans="15:15" x14ac:dyDescent="0.2">
      <c r="O45558" s="5">
        <f>P45558+Q45558</f>
        <v>0</v>
      </c>
    </row>
    <row r="45559" spans="15:15" x14ac:dyDescent="0.2">
      <c r="O45559" s="5">
        <f>P45559+Q45559</f>
        <v>0</v>
      </c>
    </row>
    <row r="45560" spans="15:15" x14ac:dyDescent="0.2">
      <c r="O45560" s="5">
        <f>P45560+Q45560</f>
        <v>0</v>
      </c>
    </row>
    <row r="45561" spans="15:15" x14ac:dyDescent="0.2">
      <c r="O45561" s="5">
        <f>P45561+Q45561</f>
        <v>0</v>
      </c>
    </row>
    <row r="45562" spans="15:15" x14ac:dyDescent="0.2">
      <c r="O45562" s="5">
        <f>P45562+Q45562</f>
        <v>0</v>
      </c>
    </row>
    <row r="45563" spans="15:15" x14ac:dyDescent="0.2">
      <c r="O45563" s="5">
        <f>P45563+Q45563</f>
        <v>0</v>
      </c>
    </row>
    <row r="45564" spans="15:15" x14ac:dyDescent="0.2">
      <c r="O45564" s="5">
        <f>P45564+Q45564</f>
        <v>0</v>
      </c>
    </row>
    <row r="45565" spans="15:15" x14ac:dyDescent="0.2">
      <c r="O45565" s="5">
        <f>P45565+Q45565</f>
        <v>0</v>
      </c>
    </row>
    <row r="45566" spans="15:15" x14ac:dyDescent="0.2">
      <c r="O45566" s="5">
        <f>P45566+Q45566</f>
        <v>0</v>
      </c>
    </row>
    <row r="45567" spans="15:15" x14ac:dyDescent="0.2">
      <c r="O45567" s="5">
        <f>P45567+Q45567</f>
        <v>0</v>
      </c>
    </row>
    <row r="45568" spans="15:15" x14ac:dyDescent="0.2">
      <c r="O45568" s="5">
        <f>P45568+Q45568</f>
        <v>0</v>
      </c>
    </row>
    <row r="45569" spans="15:15" x14ac:dyDescent="0.2">
      <c r="O45569" s="5">
        <f>P45569+Q45569</f>
        <v>0</v>
      </c>
    </row>
    <row r="45570" spans="15:15" x14ac:dyDescent="0.2">
      <c r="O45570" s="5">
        <f>P45570+Q45570</f>
        <v>0</v>
      </c>
    </row>
    <row r="45571" spans="15:15" x14ac:dyDescent="0.2">
      <c r="O45571" s="5">
        <f>P45571+Q45571</f>
        <v>0</v>
      </c>
    </row>
    <row r="45572" spans="15:15" x14ac:dyDescent="0.2">
      <c r="O45572" s="5">
        <f>P45572+Q45572</f>
        <v>0</v>
      </c>
    </row>
    <row r="45573" spans="15:15" x14ac:dyDescent="0.2">
      <c r="O45573" s="5">
        <f>P45573+Q45573</f>
        <v>0</v>
      </c>
    </row>
    <row r="45574" spans="15:15" x14ac:dyDescent="0.2">
      <c r="O45574" s="5">
        <f>P45574+Q45574</f>
        <v>0</v>
      </c>
    </row>
    <row r="45575" spans="15:15" x14ac:dyDescent="0.2">
      <c r="O45575" s="5">
        <f>P45575+Q45575</f>
        <v>0</v>
      </c>
    </row>
    <row r="45576" spans="15:15" x14ac:dyDescent="0.2">
      <c r="O45576" s="5">
        <f>P45576+Q45576</f>
        <v>0</v>
      </c>
    </row>
    <row r="45577" spans="15:15" x14ac:dyDescent="0.2">
      <c r="O45577" s="5">
        <f>P45577+Q45577</f>
        <v>0</v>
      </c>
    </row>
    <row r="45578" spans="15:15" x14ac:dyDescent="0.2">
      <c r="O45578" s="5">
        <f>P45578+Q45578</f>
        <v>0</v>
      </c>
    </row>
    <row r="45579" spans="15:15" x14ac:dyDescent="0.2">
      <c r="O45579" s="5">
        <f>P45579+Q45579</f>
        <v>0</v>
      </c>
    </row>
    <row r="45580" spans="15:15" x14ac:dyDescent="0.2">
      <c r="O45580" s="5">
        <f>P45580+Q45580</f>
        <v>0</v>
      </c>
    </row>
    <row r="45581" spans="15:15" x14ac:dyDescent="0.2">
      <c r="O45581" s="5">
        <f>P45581+Q45581</f>
        <v>0</v>
      </c>
    </row>
    <row r="45582" spans="15:15" x14ac:dyDescent="0.2">
      <c r="O45582" s="5">
        <f>P45582+Q45582</f>
        <v>0</v>
      </c>
    </row>
    <row r="45583" spans="15:15" x14ac:dyDescent="0.2">
      <c r="O45583" s="5">
        <f>P45583+Q45583</f>
        <v>0</v>
      </c>
    </row>
    <row r="45584" spans="15:15" x14ac:dyDescent="0.2">
      <c r="O45584" s="5">
        <f>P45584+Q45584</f>
        <v>0</v>
      </c>
    </row>
    <row r="45585" spans="15:15" x14ac:dyDescent="0.2">
      <c r="O45585" s="5">
        <f>P45585+Q45585</f>
        <v>0</v>
      </c>
    </row>
    <row r="45586" spans="15:15" x14ac:dyDescent="0.2">
      <c r="O45586" s="5">
        <f>P45586+Q45586</f>
        <v>0</v>
      </c>
    </row>
    <row r="45587" spans="15:15" x14ac:dyDescent="0.2">
      <c r="O45587" s="5">
        <f>P45587+Q45587</f>
        <v>0</v>
      </c>
    </row>
    <row r="45588" spans="15:15" x14ac:dyDescent="0.2">
      <c r="O45588" s="5">
        <f>P45588+Q45588</f>
        <v>0</v>
      </c>
    </row>
    <row r="45589" spans="15:15" x14ac:dyDescent="0.2">
      <c r="O45589" s="5">
        <f>P45589+Q45589</f>
        <v>0</v>
      </c>
    </row>
    <row r="45590" spans="15:15" x14ac:dyDescent="0.2">
      <c r="O45590" s="5">
        <f>P45590+Q45590</f>
        <v>0</v>
      </c>
    </row>
    <row r="45591" spans="15:15" x14ac:dyDescent="0.2">
      <c r="O45591" s="5">
        <f>P45591+Q45591</f>
        <v>0</v>
      </c>
    </row>
    <row r="45592" spans="15:15" x14ac:dyDescent="0.2">
      <c r="O45592" s="5">
        <f>P45592+Q45592</f>
        <v>0</v>
      </c>
    </row>
    <row r="45593" spans="15:15" x14ac:dyDescent="0.2">
      <c r="O45593" s="5">
        <f>P45593+Q45593</f>
        <v>0</v>
      </c>
    </row>
    <row r="45594" spans="15:15" x14ac:dyDescent="0.2">
      <c r="O45594" s="5">
        <f>P45594+Q45594</f>
        <v>0</v>
      </c>
    </row>
    <row r="45595" spans="15:15" x14ac:dyDescent="0.2">
      <c r="O45595" s="5">
        <f>P45595+Q45595</f>
        <v>0</v>
      </c>
    </row>
    <row r="45596" spans="15:15" x14ac:dyDescent="0.2">
      <c r="O45596" s="5">
        <f>P45596+Q45596</f>
        <v>0</v>
      </c>
    </row>
    <row r="45597" spans="15:15" x14ac:dyDescent="0.2">
      <c r="O45597" s="5">
        <f>P45597+Q45597</f>
        <v>0</v>
      </c>
    </row>
    <row r="45598" spans="15:15" x14ac:dyDescent="0.2">
      <c r="O45598" s="5">
        <f>P45598+Q45598</f>
        <v>0</v>
      </c>
    </row>
    <row r="45599" spans="15:15" x14ac:dyDescent="0.2">
      <c r="O45599" s="5">
        <f>P45599+Q45599</f>
        <v>0</v>
      </c>
    </row>
    <row r="45600" spans="15:15" x14ac:dyDescent="0.2">
      <c r="O45600" s="5">
        <f>P45600+Q45600</f>
        <v>0</v>
      </c>
    </row>
    <row r="45601" spans="15:15" x14ac:dyDescent="0.2">
      <c r="O45601" s="5">
        <f>P45601+Q45601</f>
        <v>0</v>
      </c>
    </row>
    <row r="45602" spans="15:15" x14ac:dyDescent="0.2">
      <c r="O45602" s="5">
        <f>P45602+Q45602</f>
        <v>0</v>
      </c>
    </row>
    <row r="45603" spans="15:15" x14ac:dyDescent="0.2">
      <c r="O45603" s="5">
        <f>P45603+Q45603</f>
        <v>0</v>
      </c>
    </row>
    <row r="45604" spans="15:15" x14ac:dyDescent="0.2">
      <c r="O45604" s="5">
        <f>P45604+Q45604</f>
        <v>0</v>
      </c>
    </row>
    <row r="45605" spans="15:15" x14ac:dyDescent="0.2">
      <c r="O45605" s="5">
        <f>P45605+Q45605</f>
        <v>0</v>
      </c>
    </row>
    <row r="45606" spans="15:15" x14ac:dyDescent="0.2">
      <c r="O45606" s="5">
        <f>P45606+Q45606</f>
        <v>0</v>
      </c>
    </row>
    <row r="45607" spans="15:15" x14ac:dyDescent="0.2">
      <c r="O45607" s="5">
        <f>P45607+Q45607</f>
        <v>0</v>
      </c>
    </row>
    <row r="45608" spans="15:15" x14ac:dyDescent="0.2">
      <c r="O45608" s="5">
        <f>P45608+Q45608</f>
        <v>0</v>
      </c>
    </row>
    <row r="45609" spans="15:15" x14ac:dyDescent="0.2">
      <c r="O45609" s="5">
        <f>P45609+Q45609</f>
        <v>0</v>
      </c>
    </row>
    <row r="45610" spans="15:15" x14ac:dyDescent="0.2">
      <c r="O45610" s="5">
        <f>P45610+Q45610</f>
        <v>0</v>
      </c>
    </row>
    <row r="45611" spans="15:15" x14ac:dyDescent="0.2">
      <c r="O45611" s="5">
        <f>P45611+Q45611</f>
        <v>0</v>
      </c>
    </row>
    <row r="45612" spans="15:15" x14ac:dyDescent="0.2">
      <c r="O45612" s="5">
        <f>P45612+Q45612</f>
        <v>0</v>
      </c>
    </row>
    <row r="45613" spans="15:15" x14ac:dyDescent="0.2">
      <c r="O45613" s="5">
        <f>P45613+Q45613</f>
        <v>0</v>
      </c>
    </row>
    <row r="45614" spans="15:15" x14ac:dyDescent="0.2">
      <c r="O45614" s="5">
        <f>P45614+Q45614</f>
        <v>0</v>
      </c>
    </row>
    <row r="45615" spans="15:15" x14ac:dyDescent="0.2">
      <c r="O45615" s="5">
        <f>P45615+Q45615</f>
        <v>0</v>
      </c>
    </row>
    <row r="45616" spans="15:15" x14ac:dyDescent="0.2">
      <c r="O45616" s="5">
        <f>P45616+Q45616</f>
        <v>0</v>
      </c>
    </row>
    <row r="45617" spans="15:15" x14ac:dyDescent="0.2">
      <c r="O45617" s="5">
        <f>P45617+Q45617</f>
        <v>0</v>
      </c>
    </row>
    <row r="45618" spans="15:15" x14ac:dyDescent="0.2">
      <c r="O45618" s="5">
        <f>P45618+Q45618</f>
        <v>0</v>
      </c>
    </row>
    <row r="45619" spans="15:15" x14ac:dyDescent="0.2">
      <c r="O45619" s="5">
        <f>P45619+Q45619</f>
        <v>0</v>
      </c>
    </row>
    <row r="45620" spans="15:15" x14ac:dyDescent="0.2">
      <c r="O45620" s="5">
        <f>P45620+Q45620</f>
        <v>0</v>
      </c>
    </row>
    <row r="45621" spans="15:15" x14ac:dyDescent="0.2">
      <c r="O45621" s="5">
        <f>P45621+Q45621</f>
        <v>0</v>
      </c>
    </row>
    <row r="45622" spans="15:15" x14ac:dyDescent="0.2">
      <c r="O45622" s="5">
        <f>P45622+Q45622</f>
        <v>0</v>
      </c>
    </row>
    <row r="45623" spans="15:15" x14ac:dyDescent="0.2">
      <c r="O45623" s="5">
        <f>P45623+Q45623</f>
        <v>0</v>
      </c>
    </row>
    <row r="45624" spans="15:15" x14ac:dyDescent="0.2">
      <c r="O45624" s="5">
        <f>P45624+Q45624</f>
        <v>0</v>
      </c>
    </row>
    <row r="45625" spans="15:15" x14ac:dyDescent="0.2">
      <c r="O45625" s="5">
        <f>P45625+Q45625</f>
        <v>0</v>
      </c>
    </row>
    <row r="45626" spans="15:15" x14ac:dyDescent="0.2">
      <c r="O45626" s="5">
        <f>P45626+Q45626</f>
        <v>0</v>
      </c>
    </row>
    <row r="45627" spans="15:15" x14ac:dyDescent="0.2">
      <c r="O45627" s="5">
        <f>P45627+Q45627</f>
        <v>0</v>
      </c>
    </row>
    <row r="45628" spans="15:15" x14ac:dyDescent="0.2">
      <c r="O45628" s="5">
        <f>P45628+Q45628</f>
        <v>0</v>
      </c>
    </row>
    <row r="45629" spans="15:15" x14ac:dyDescent="0.2">
      <c r="O45629" s="5">
        <f>P45629+Q45629</f>
        <v>0</v>
      </c>
    </row>
    <row r="45630" spans="15:15" x14ac:dyDescent="0.2">
      <c r="O45630" s="5">
        <f>P45630+Q45630</f>
        <v>0</v>
      </c>
    </row>
    <row r="45631" spans="15:15" x14ac:dyDescent="0.2">
      <c r="O45631" s="5">
        <f>P45631+Q45631</f>
        <v>0</v>
      </c>
    </row>
    <row r="45632" spans="15:15" x14ac:dyDescent="0.2">
      <c r="O45632" s="5">
        <f>P45632+Q45632</f>
        <v>0</v>
      </c>
    </row>
    <row r="45633" spans="15:15" x14ac:dyDescent="0.2">
      <c r="O45633" s="5">
        <f>P45633+Q45633</f>
        <v>0</v>
      </c>
    </row>
    <row r="45634" spans="15:15" x14ac:dyDescent="0.2">
      <c r="O45634" s="5">
        <f>P45634+Q45634</f>
        <v>0</v>
      </c>
    </row>
    <row r="45635" spans="15:15" x14ac:dyDescent="0.2">
      <c r="O45635" s="5">
        <f>P45635+Q45635</f>
        <v>0</v>
      </c>
    </row>
    <row r="45636" spans="15:15" x14ac:dyDescent="0.2">
      <c r="O45636" s="5">
        <f>P45636+Q45636</f>
        <v>0</v>
      </c>
    </row>
    <row r="45637" spans="15:15" x14ac:dyDescent="0.2">
      <c r="O45637" s="5">
        <f>P45637+Q45637</f>
        <v>0</v>
      </c>
    </row>
    <row r="45638" spans="15:15" x14ac:dyDescent="0.2">
      <c r="O45638" s="5">
        <f>P45638+Q45638</f>
        <v>0</v>
      </c>
    </row>
    <row r="45639" spans="15:15" x14ac:dyDescent="0.2">
      <c r="O45639" s="5">
        <f>P45639+Q45639</f>
        <v>0</v>
      </c>
    </row>
    <row r="45640" spans="15:15" x14ac:dyDescent="0.2">
      <c r="O45640" s="5">
        <f>P45640+Q45640</f>
        <v>0</v>
      </c>
    </row>
    <row r="45641" spans="15:15" x14ac:dyDescent="0.2">
      <c r="O45641" s="5">
        <f>P45641+Q45641</f>
        <v>0</v>
      </c>
    </row>
    <row r="45642" spans="15:15" x14ac:dyDescent="0.2">
      <c r="O45642" s="5">
        <f>P45642+Q45642</f>
        <v>0</v>
      </c>
    </row>
    <row r="45643" spans="15:15" x14ac:dyDescent="0.2">
      <c r="O45643" s="5">
        <f>P45643+Q45643</f>
        <v>0</v>
      </c>
    </row>
    <row r="45644" spans="15:15" x14ac:dyDescent="0.2">
      <c r="O45644" s="5">
        <f>P45644+Q45644</f>
        <v>0</v>
      </c>
    </row>
    <row r="45645" spans="15:15" x14ac:dyDescent="0.2">
      <c r="O45645" s="5">
        <f>P45645+Q45645</f>
        <v>0</v>
      </c>
    </row>
    <row r="45646" spans="15:15" x14ac:dyDescent="0.2">
      <c r="O45646" s="5">
        <f>P45646+Q45646</f>
        <v>0</v>
      </c>
    </row>
    <row r="45647" spans="15:15" x14ac:dyDescent="0.2">
      <c r="O45647" s="5">
        <f>P45647+Q45647</f>
        <v>0</v>
      </c>
    </row>
    <row r="45648" spans="15:15" x14ac:dyDescent="0.2">
      <c r="O45648" s="5">
        <f>P45648+Q45648</f>
        <v>0</v>
      </c>
    </row>
    <row r="45649" spans="15:15" x14ac:dyDescent="0.2">
      <c r="O45649" s="5">
        <f>P45649+Q45649</f>
        <v>0</v>
      </c>
    </row>
    <row r="45650" spans="15:15" x14ac:dyDescent="0.2">
      <c r="O45650" s="5">
        <f>P45650+Q45650</f>
        <v>0</v>
      </c>
    </row>
    <row r="45651" spans="15:15" x14ac:dyDescent="0.2">
      <c r="O45651" s="5">
        <f>P45651+Q45651</f>
        <v>0</v>
      </c>
    </row>
    <row r="45652" spans="15:15" x14ac:dyDescent="0.2">
      <c r="O45652" s="5">
        <f>P45652+Q45652</f>
        <v>0</v>
      </c>
    </row>
    <row r="45653" spans="15:15" x14ac:dyDescent="0.2">
      <c r="O45653" s="5">
        <f>P45653+Q45653</f>
        <v>0</v>
      </c>
    </row>
    <row r="45654" spans="15:15" x14ac:dyDescent="0.2">
      <c r="O45654" s="5">
        <f>P45654+Q45654</f>
        <v>0</v>
      </c>
    </row>
    <row r="45655" spans="15:15" x14ac:dyDescent="0.2">
      <c r="O45655" s="5">
        <f>P45655+Q45655</f>
        <v>0</v>
      </c>
    </row>
    <row r="45656" spans="15:15" x14ac:dyDescent="0.2">
      <c r="O45656" s="5">
        <f>P45656+Q45656</f>
        <v>0</v>
      </c>
    </row>
    <row r="45657" spans="15:15" x14ac:dyDescent="0.2">
      <c r="O45657" s="5">
        <f>P45657+Q45657</f>
        <v>0</v>
      </c>
    </row>
    <row r="45658" spans="15:15" x14ac:dyDescent="0.2">
      <c r="O45658" s="5">
        <f>P45658+Q45658</f>
        <v>0</v>
      </c>
    </row>
    <row r="45659" spans="15:15" x14ac:dyDescent="0.2">
      <c r="O45659" s="5">
        <f>P45659+Q45659</f>
        <v>0</v>
      </c>
    </row>
    <row r="45660" spans="15:15" x14ac:dyDescent="0.2">
      <c r="O45660" s="5">
        <f>P45660+Q45660</f>
        <v>0</v>
      </c>
    </row>
    <row r="45661" spans="15:15" x14ac:dyDescent="0.2">
      <c r="O45661" s="5">
        <f>P45661+Q45661</f>
        <v>0</v>
      </c>
    </row>
    <row r="45662" spans="15:15" x14ac:dyDescent="0.2">
      <c r="O45662" s="5">
        <f>P45662+Q45662</f>
        <v>0</v>
      </c>
    </row>
    <row r="45663" spans="15:15" x14ac:dyDescent="0.2">
      <c r="O45663" s="5">
        <f>P45663+Q45663</f>
        <v>0</v>
      </c>
    </row>
    <row r="45664" spans="15:15" x14ac:dyDescent="0.2">
      <c r="O45664" s="5">
        <f>P45664+Q45664</f>
        <v>0</v>
      </c>
    </row>
    <row r="45665" spans="15:15" x14ac:dyDescent="0.2">
      <c r="O45665" s="5">
        <f>P45665+Q45665</f>
        <v>0</v>
      </c>
    </row>
    <row r="45666" spans="15:15" x14ac:dyDescent="0.2">
      <c r="O45666" s="5">
        <f>P45666+Q45666</f>
        <v>0</v>
      </c>
    </row>
    <row r="45667" spans="15:15" x14ac:dyDescent="0.2">
      <c r="O45667" s="5">
        <f>P45667+Q45667</f>
        <v>0</v>
      </c>
    </row>
    <row r="45668" spans="15:15" x14ac:dyDescent="0.2">
      <c r="O45668" s="5">
        <f>P45668+Q45668</f>
        <v>0</v>
      </c>
    </row>
    <row r="45669" spans="15:15" x14ac:dyDescent="0.2">
      <c r="O45669" s="5">
        <f>P45669+Q45669</f>
        <v>0</v>
      </c>
    </row>
    <row r="45670" spans="15:15" x14ac:dyDescent="0.2">
      <c r="O45670" s="5">
        <f>P45670+Q45670</f>
        <v>0</v>
      </c>
    </row>
    <row r="45671" spans="15:15" x14ac:dyDescent="0.2">
      <c r="O45671" s="5">
        <f>P45671+Q45671</f>
        <v>0</v>
      </c>
    </row>
    <row r="45672" spans="15:15" x14ac:dyDescent="0.2">
      <c r="O45672" s="5">
        <f>P45672+Q45672</f>
        <v>0</v>
      </c>
    </row>
    <row r="45673" spans="15:15" x14ac:dyDescent="0.2">
      <c r="O45673" s="5">
        <f>P45673+Q45673</f>
        <v>0</v>
      </c>
    </row>
    <row r="45674" spans="15:15" x14ac:dyDescent="0.2">
      <c r="O45674" s="5">
        <f>P45674+Q45674</f>
        <v>0</v>
      </c>
    </row>
    <row r="45675" spans="15:15" x14ac:dyDescent="0.2">
      <c r="O45675" s="5">
        <f>P45675+Q45675</f>
        <v>0</v>
      </c>
    </row>
    <row r="45676" spans="15:15" x14ac:dyDescent="0.2">
      <c r="O45676" s="5">
        <f>P45676+Q45676</f>
        <v>0</v>
      </c>
    </row>
    <row r="45677" spans="15:15" x14ac:dyDescent="0.2">
      <c r="O45677" s="5">
        <f>P45677+Q45677</f>
        <v>0</v>
      </c>
    </row>
    <row r="45678" spans="15:15" x14ac:dyDescent="0.2">
      <c r="O45678" s="5">
        <f>P45678+Q45678</f>
        <v>0</v>
      </c>
    </row>
    <row r="45679" spans="15:15" x14ac:dyDescent="0.2">
      <c r="O45679" s="5">
        <f>P45679+Q45679</f>
        <v>0</v>
      </c>
    </row>
    <row r="45680" spans="15:15" x14ac:dyDescent="0.2">
      <c r="O45680" s="5">
        <f>P45680+Q45680</f>
        <v>0</v>
      </c>
    </row>
    <row r="45681" spans="15:15" x14ac:dyDescent="0.2">
      <c r="O45681" s="5">
        <f>P45681+Q45681</f>
        <v>0</v>
      </c>
    </row>
    <row r="45682" spans="15:15" x14ac:dyDescent="0.2">
      <c r="O45682" s="5">
        <f>P45682+Q45682</f>
        <v>0</v>
      </c>
    </row>
    <row r="45683" spans="15:15" x14ac:dyDescent="0.2">
      <c r="O45683" s="5">
        <f>P45683+Q45683</f>
        <v>0</v>
      </c>
    </row>
    <row r="45684" spans="15:15" x14ac:dyDescent="0.2">
      <c r="O45684" s="5">
        <f>P45684+Q45684</f>
        <v>0</v>
      </c>
    </row>
    <row r="45685" spans="15:15" x14ac:dyDescent="0.2">
      <c r="O45685" s="5">
        <f>P45685+Q45685</f>
        <v>0</v>
      </c>
    </row>
    <row r="45686" spans="15:15" x14ac:dyDescent="0.2">
      <c r="O45686" s="5">
        <f>P45686+Q45686</f>
        <v>0</v>
      </c>
    </row>
    <row r="45687" spans="15:15" x14ac:dyDescent="0.2">
      <c r="O45687" s="5">
        <f>P45687+Q45687</f>
        <v>0</v>
      </c>
    </row>
    <row r="45688" spans="15:15" x14ac:dyDescent="0.2">
      <c r="O45688" s="5">
        <f>P45688+Q45688</f>
        <v>0</v>
      </c>
    </row>
    <row r="45689" spans="15:15" x14ac:dyDescent="0.2">
      <c r="O45689" s="5">
        <f>P45689+Q45689</f>
        <v>0</v>
      </c>
    </row>
    <row r="45690" spans="15:15" x14ac:dyDescent="0.2">
      <c r="O45690" s="5">
        <f>P45690+Q45690</f>
        <v>0</v>
      </c>
    </row>
    <row r="45691" spans="15:15" x14ac:dyDescent="0.2">
      <c r="O45691" s="5">
        <f>P45691+Q45691</f>
        <v>0</v>
      </c>
    </row>
    <row r="45692" spans="15:15" x14ac:dyDescent="0.2">
      <c r="O45692" s="5">
        <f>P45692+Q45692</f>
        <v>0</v>
      </c>
    </row>
    <row r="45693" spans="15:15" x14ac:dyDescent="0.2">
      <c r="O45693" s="5">
        <f>P45693+Q45693</f>
        <v>0</v>
      </c>
    </row>
    <row r="45694" spans="15:15" x14ac:dyDescent="0.2">
      <c r="O45694" s="5">
        <f>P45694+Q45694</f>
        <v>0</v>
      </c>
    </row>
    <row r="45695" spans="15:15" x14ac:dyDescent="0.2">
      <c r="O45695" s="5">
        <f>P45695+Q45695</f>
        <v>0</v>
      </c>
    </row>
    <row r="45696" spans="15:15" x14ac:dyDescent="0.2">
      <c r="O45696" s="5">
        <f>P45696+Q45696</f>
        <v>0</v>
      </c>
    </row>
    <row r="45697" spans="15:15" x14ac:dyDescent="0.2">
      <c r="O45697" s="5">
        <f>P45697+Q45697</f>
        <v>0</v>
      </c>
    </row>
    <row r="45698" spans="15:15" x14ac:dyDescent="0.2">
      <c r="O45698" s="5">
        <f>P45698+Q45698</f>
        <v>0</v>
      </c>
    </row>
    <row r="45699" spans="15:15" x14ac:dyDescent="0.2">
      <c r="O45699" s="5">
        <f>P45699+Q45699</f>
        <v>0</v>
      </c>
    </row>
    <row r="45700" spans="15:15" x14ac:dyDescent="0.2">
      <c r="O45700" s="5">
        <f>P45700+Q45700</f>
        <v>0</v>
      </c>
    </row>
    <row r="45701" spans="15:15" x14ac:dyDescent="0.2">
      <c r="O45701" s="5">
        <f>P45701+Q45701</f>
        <v>0</v>
      </c>
    </row>
    <row r="45702" spans="15:15" x14ac:dyDescent="0.2">
      <c r="O45702" s="5">
        <f>P45702+Q45702</f>
        <v>0</v>
      </c>
    </row>
    <row r="45703" spans="15:15" x14ac:dyDescent="0.2">
      <c r="O45703" s="5">
        <f>P45703+Q45703</f>
        <v>0</v>
      </c>
    </row>
    <row r="45704" spans="15:15" x14ac:dyDescent="0.2">
      <c r="O45704" s="5">
        <f>P45704+Q45704</f>
        <v>0</v>
      </c>
    </row>
    <row r="45705" spans="15:15" x14ac:dyDescent="0.2">
      <c r="O45705" s="5">
        <f>P45705+Q45705</f>
        <v>0</v>
      </c>
    </row>
    <row r="45706" spans="15:15" x14ac:dyDescent="0.2">
      <c r="O45706" s="5">
        <f>P45706+Q45706</f>
        <v>0</v>
      </c>
    </row>
    <row r="45707" spans="15:15" x14ac:dyDescent="0.2">
      <c r="O45707" s="5">
        <f>P45707+Q45707</f>
        <v>0</v>
      </c>
    </row>
    <row r="45708" spans="15:15" x14ac:dyDescent="0.2">
      <c r="O45708" s="5">
        <f>P45708+Q45708</f>
        <v>0</v>
      </c>
    </row>
    <row r="45709" spans="15:15" x14ac:dyDescent="0.2">
      <c r="O45709" s="5">
        <f>P45709+Q45709</f>
        <v>0</v>
      </c>
    </row>
    <row r="45710" spans="15:15" x14ac:dyDescent="0.2">
      <c r="O45710" s="5">
        <f>P45710+Q45710</f>
        <v>0</v>
      </c>
    </row>
    <row r="45711" spans="15:15" x14ac:dyDescent="0.2">
      <c r="O45711" s="5">
        <f>P45711+Q45711</f>
        <v>0</v>
      </c>
    </row>
    <row r="45712" spans="15:15" x14ac:dyDescent="0.2">
      <c r="O45712" s="5">
        <f>P45712+Q45712</f>
        <v>0</v>
      </c>
    </row>
    <row r="45713" spans="15:15" x14ac:dyDescent="0.2">
      <c r="O45713" s="5">
        <f>P45713+Q45713</f>
        <v>0</v>
      </c>
    </row>
    <row r="45714" spans="15:15" x14ac:dyDescent="0.2">
      <c r="O45714" s="5">
        <f>P45714+Q45714</f>
        <v>0</v>
      </c>
    </row>
    <row r="45715" spans="15:15" x14ac:dyDescent="0.2">
      <c r="O45715" s="5">
        <f>P45715+Q45715</f>
        <v>0</v>
      </c>
    </row>
    <row r="45716" spans="15:15" x14ac:dyDescent="0.2">
      <c r="O45716" s="5">
        <f>P45716+Q45716</f>
        <v>0</v>
      </c>
    </row>
    <row r="45717" spans="15:15" x14ac:dyDescent="0.2">
      <c r="O45717" s="5">
        <f>P45717+Q45717</f>
        <v>0</v>
      </c>
    </row>
    <row r="45718" spans="15:15" x14ac:dyDescent="0.2">
      <c r="O45718" s="5">
        <f>P45718+Q45718</f>
        <v>0</v>
      </c>
    </row>
    <row r="45719" spans="15:15" x14ac:dyDescent="0.2">
      <c r="O45719" s="5">
        <f>P45719+Q45719</f>
        <v>0</v>
      </c>
    </row>
    <row r="45720" spans="15:15" x14ac:dyDescent="0.2">
      <c r="O45720" s="5">
        <f>P45720+Q45720</f>
        <v>0</v>
      </c>
    </row>
    <row r="45721" spans="15:15" x14ac:dyDescent="0.2">
      <c r="O45721" s="5">
        <f>P45721+Q45721</f>
        <v>0</v>
      </c>
    </row>
    <row r="45722" spans="15:15" x14ac:dyDescent="0.2">
      <c r="O45722" s="5">
        <f>P45722+Q45722</f>
        <v>0</v>
      </c>
    </row>
    <row r="45723" spans="15:15" x14ac:dyDescent="0.2">
      <c r="O45723" s="5">
        <f>P45723+Q45723</f>
        <v>0</v>
      </c>
    </row>
    <row r="45724" spans="15:15" x14ac:dyDescent="0.2">
      <c r="O45724" s="5">
        <f>P45724+Q45724</f>
        <v>0</v>
      </c>
    </row>
    <row r="45725" spans="15:15" x14ac:dyDescent="0.2">
      <c r="O45725" s="5">
        <f>P45725+Q45725</f>
        <v>0</v>
      </c>
    </row>
    <row r="45726" spans="15:15" x14ac:dyDescent="0.2">
      <c r="O45726" s="5">
        <f>P45726+Q45726</f>
        <v>0</v>
      </c>
    </row>
    <row r="45727" spans="15:15" x14ac:dyDescent="0.2">
      <c r="O45727" s="5">
        <f>P45727+Q45727</f>
        <v>0</v>
      </c>
    </row>
    <row r="45728" spans="15:15" x14ac:dyDescent="0.2">
      <c r="O45728" s="5">
        <f>P45728+Q45728</f>
        <v>0</v>
      </c>
    </row>
    <row r="45729" spans="15:15" x14ac:dyDescent="0.2">
      <c r="O45729" s="5">
        <f>P45729+Q45729</f>
        <v>0</v>
      </c>
    </row>
    <row r="45730" spans="15:15" x14ac:dyDescent="0.2">
      <c r="O45730" s="5">
        <f>P45730+Q45730</f>
        <v>0</v>
      </c>
    </row>
    <row r="45731" spans="15:15" x14ac:dyDescent="0.2">
      <c r="O45731" s="5">
        <f>P45731+Q45731</f>
        <v>0</v>
      </c>
    </row>
    <row r="45732" spans="15:15" x14ac:dyDescent="0.2">
      <c r="O45732" s="5">
        <f>P45732+Q45732</f>
        <v>0</v>
      </c>
    </row>
    <row r="45733" spans="15:15" x14ac:dyDescent="0.2">
      <c r="O45733" s="5">
        <f>P45733+Q45733</f>
        <v>0</v>
      </c>
    </row>
    <row r="45734" spans="15:15" x14ac:dyDescent="0.2">
      <c r="O45734" s="5">
        <f>P45734+Q45734</f>
        <v>0</v>
      </c>
    </row>
    <row r="45735" spans="15:15" x14ac:dyDescent="0.2">
      <c r="O45735" s="5">
        <f>P45735+Q45735</f>
        <v>0</v>
      </c>
    </row>
    <row r="45736" spans="15:15" x14ac:dyDescent="0.2">
      <c r="O45736" s="5">
        <f>P45736+Q45736</f>
        <v>0</v>
      </c>
    </row>
    <row r="45737" spans="15:15" x14ac:dyDescent="0.2">
      <c r="O45737" s="5">
        <f>P45737+Q45737</f>
        <v>0</v>
      </c>
    </row>
    <row r="45738" spans="15:15" x14ac:dyDescent="0.2">
      <c r="O45738" s="5">
        <f>P45738+Q45738</f>
        <v>0</v>
      </c>
    </row>
    <row r="45739" spans="15:15" x14ac:dyDescent="0.2">
      <c r="O45739" s="5">
        <f>P45739+Q45739</f>
        <v>0</v>
      </c>
    </row>
    <row r="45740" spans="15:15" x14ac:dyDescent="0.2">
      <c r="O45740" s="5">
        <f>P45740+Q45740</f>
        <v>0</v>
      </c>
    </row>
    <row r="45741" spans="15:15" x14ac:dyDescent="0.2">
      <c r="O45741" s="5">
        <f>P45741+Q45741</f>
        <v>0</v>
      </c>
    </row>
    <row r="45742" spans="15:15" x14ac:dyDescent="0.2">
      <c r="O45742" s="5">
        <f>P45742+Q45742</f>
        <v>0</v>
      </c>
    </row>
    <row r="45743" spans="15:15" x14ac:dyDescent="0.2">
      <c r="O45743" s="5">
        <f>P45743+Q45743</f>
        <v>0</v>
      </c>
    </row>
    <row r="45744" spans="15:15" x14ac:dyDescent="0.2">
      <c r="O45744" s="5">
        <f>P45744+Q45744</f>
        <v>0</v>
      </c>
    </row>
    <row r="45745" spans="15:15" x14ac:dyDescent="0.2">
      <c r="O45745" s="5">
        <f>P45745+Q45745</f>
        <v>0</v>
      </c>
    </row>
    <row r="45746" spans="15:15" x14ac:dyDescent="0.2">
      <c r="O45746" s="5">
        <f>P45746+Q45746</f>
        <v>0</v>
      </c>
    </row>
    <row r="45747" spans="15:15" x14ac:dyDescent="0.2">
      <c r="O45747" s="5">
        <f>P45747+Q45747</f>
        <v>0</v>
      </c>
    </row>
    <row r="45748" spans="15:15" x14ac:dyDescent="0.2">
      <c r="O45748" s="5">
        <f>P45748+Q45748</f>
        <v>0</v>
      </c>
    </row>
    <row r="45749" spans="15:15" x14ac:dyDescent="0.2">
      <c r="O45749" s="5">
        <f>P45749+Q45749</f>
        <v>0</v>
      </c>
    </row>
    <row r="45750" spans="15:15" x14ac:dyDescent="0.2">
      <c r="O45750" s="5">
        <f>P45750+Q45750</f>
        <v>0</v>
      </c>
    </row>
    <row r="45751" spans="15:15" x14ac:dyDescent="0.2">
      <c r="O45751" s="5">
        <f>P45751+Q45751</f>
        <v>0</v>
      </c>
    </row>
    <row r="45752" spans="15:15" x14ac:dyDescent="0.2">
      <c r="O45752" s="5">
        <f>P45752+Q45752</f>
        <v>0</v>
      </c>
    </row>
    <row r="45753" spans="15:15" x14ac:dyDescent="0.2">
      <c r="O45753" s="5">
        <f>P45753+Q45753</f>
        <v>0</v>
      </c>
    </row>
    <row r="45754" spans="15:15" x14ac:dyDescent="0.2">
      <c r="O45754" s="5">
        <f>P45754+Q45754</f>
        <v>0</v>
      </c>
    </row>
    <row r="45755" spans="15:15" x14ac:dyDescent="0.2">
      <c r="O45755" s="5">
        <f>P45755+Q45755</f>
        <v>0</v>
      </c>
    </row>
    <row r="45756" spans="15:15" x14ac:dyDescent="0.2">
      <c r="O45756" s="5">
        <f>P45756+Q45756</f>
        <v>0</v>
      </c>
    </row>
    <row r="45757" spans="15:15" x14ac:dyDescent="0.2">
      <c r="O45757" s="5">
        <f>P45757+Q45757</f>
        <v>0</v>
      </c>
    </row>
    <row r="45758" spans="15:15" x14ac:dyDescent="0.2">
      <c r="O45758" s="5">
        <f>P45758+Q45758</f>
        <v>0</v>
      </c>
    </row>
    <row r="45759" spans="15:15" x14ac:dyDescent="0.2">
      <c r="O45759" s="5">
        <f>P45759+Q45759</f>
        <v>0</v>
      </c>
    </row>
    <row r="45760" spans="15:15" x14ac:dyDescent="0.2">
      <c r="O45760" s="5">
        <f>P45760+Q45760</f>
        <v>0</v>
      </c>
    </row>
    <row r="45761" spans="15:15" x14ac:dyDescent="0.2">
      <c r="O45761" s="5">
        <f>P45761+Q45761</f>
        <v>0</v>
      </c>
    </row>
    <row r="45762" spans="15:15" x14ac:dyDescent="0.2">
      <c r="O45762" s="5">
        <f>P45762+Q45762</f>
        <v>0</v>
      </c>
    </row>
    <row r="45763" spans="15:15" x14ac:dyDescent="0.2">
      <c r="O45763" s="5">
        <f>P45763+Q45763</f>
        <v>0</v>
      </c>
    </row>
    <row r="45764" spans="15:15" x14ac:dyDescent="0.2">
      <c r="O45764" s="5">
        <f>P45764+Q45764</f>
        <v>0</v>
      </c>
    </row>
    <row r="45765" spans="15:15" x14ac:dyDescent="0.2">
      <c r="O45765" s="5">
        <f>P45765+Q45765</f>
        <v>0</v>
      </c>
    </row>
    <row r="45766" spans="15:15" x14ac:dyDescent="0.2">
      <c r="O45766" s="5">
        <f>P45766+Q45766</f>
        <v>0</v>
      </c>
    </row>
    <row r="45767" spans="15:15" x14ac:dyDescent="0.2">
      <c r="O45767" s="5">
        <f>P45767+Q45767</f>
        <v>0</v>
      </c>
    </row>
    <row r="45768" spans="15:15" x14ac:dyDescent="0.2">
      <c r="O45768" s="5">
        <f>P45768+Q45768</f>
        <v>0</v>
      </c>
    </row>
    <row r="45769" spans="15:15" x14ac:dyDescent="0.2">
      <c r="O45769" s="5">
        <f>P45769+Q45769</f>
        <v>0</v>
      </c>
    </row>
    <row r="45770" spans="15:15" x14ac:dyDescent="0.2">
      <c r="O45770" s="5">
        <f>P45770+Q45770</f>
        <v>0</v>
      </c>
    </row>
    <row r="45771" spans="15:15" x14ac:dyDescent="0.2">
      <c r="O45771" s="5">
        <f>P45771+Q45771</f>
        <v>0</v>
      </c>
    </row>
    <row r="45772" spans="15:15" x14ac:dyDescent="0.2">
      <c r="O45772" s="5">
        <f>P45772+Q45772</f>
        <v>0</v>
      </c>
    </row>
    <row r="45773" spans="15:15" x14ac:dyDescent="0.2">
      <c r="O45773" s="5">
        <f>P45773+Q45773</f>
        <v>0</v>
      </c>
    </row>
    <row r="45774" spans="15:15" x14ac:dyDescent="0.2">
      <c r="O45774" s="5">
        <f>P45774+Q45774</f>
        <v>0</v>
      </c>
    </row>
    <row r="45775" spans="15:15" x14ac:dyDescent="0.2">
      <c r="O45775" s="5">
        <f>P45775+Q45775</f>
        <v>0</v>
      </c>
    </row>
    <row r="45776" spans="15:15" x14ac:dyDescent="0.2">
      <c r="O45776" s="5">
        <f>P45776+Q45776</f>
        <v>0</v>
      </c>
    </row>
    <row r="45777" spans="15:15" x14ac:dyDescent="0.2">
      <c r="O45777" s="5">
        <f>P45777+Q45777</f>
        <v>0</v>
      </c>
    </row>
    <row r="45778" spans="15:15" x14ac:dyDescent="0.2">
      <c r="O45778" s="5">
        <f>P45778+Q45778</f>
        <v>0</v>
      </c>
    </row>
    <row r="45779" spans="15:15" x14ac:dyDescent="0.2">
      <c r="O45779" s="5">
        <f>P45779+Q45779</f>
        <v>0</v>
      </c>
    </row>
    <row r="45780" spans="15:15" x14ac:dyDescent="0.2">
      <c r="O45780" s="5">
        <f>P45780+Q45780</f>
        <v>0</v>
      </c>
    </row>
    <row r="45781" spans="15:15" x14ac:dyDescent="0.2">
      <c r="O45781" s="5">
        <f>P45781+Q45781</f>
        <v>0</v>
      </c>
    </row>
    <row r="45782" spans="15:15" x14ac:dyDescent="0.2">
      <c r="O45782" s="5">
        <f>P45782+Q45782</f>
        <v>0</v>
      </c>
    </row>
    <row r="45783" spans="15:15" x14ac:dyDescent="0.2">
      <c r="O45783" s="5">
        <f>P45783+Q45783</f>
        <v>0</v>
      </c>
    </row>
    <row r="45784" spans="15:15" x14ac:dyDescent="0.2">
      <c r="O45784" s="5">
        <f>P45784+Q45784</f>
        <v>0</v>
      </c>
    </row>
    <row r="45785" spans="15:15" x14ac:dyDescent="0.2">
      <c r="O45785" s="5">
        <f>P45785+Q45785</f>
        <v>0</v>
      </c>
    </row>
    <row r="45786" spans="15:15" x14ac:dyDescent="0.2">
      <c r="O45786" s="5">
        <f>P45786+Q45786</f>
        <v>0</v>
      </c>
    </row>
    <row r="45787" spans="15:15" x14ac:dyDescent="0.2">
      <c r="O45787" s="5">
        <f>P45787+Q45787</f>
        <v>0</v>
      </c>
    </row>
    <row r="45788" spans="15:15" x14ac:dyDescent="0.2">
      <c r="O45788" s="5">
        <f>P45788+Q45788</f>
        <v>0</v>
      </c>
    </row>
    <row r="45789" spans="15:15" x14ac:dyDescent="0.2">
      <c r="O45789" s="5">
        <f>P45789+Q45789</f>
        <v>0</v>
      </c>
    </row>
    <row r="45790" spans="15:15" x14ac:dyDescent="0.2">
      <c r="O45790" s="5">
        <f>P45790+Q45790</f>
        <v>0</v>
      </c>
    </row>
    <row r="45791" spans="15:15" x14ac:dyDescent="0.2">
      <c r="O45791" s="5">
        <f>P45791+Q45791</f>
        <v>0</v>
      </c>
    </row>
    <row r="45792" spans="15:15" x14ac:dyDescent="0.2">
      <c r="O45792" s="5">
        <f>P45792+Q45792</f>
        <v>0</v>
      </c>
    </row>
    <row r="45793" spans="15:15" x14ac:dyDescent="0.2">
      <c r="O45793" s="5">
        <f>P45793+Q45793</f>
        <v>0</v>
      </c>
    </row>
    <row r="45794" spans="15:15" x14ac:dyDescent="0.2">
      <c r="O45794" s="5">
        <f>P45794+Q45794</f>
        <v>0</v>
      </c>
    </row>
    <row r="45795" spans="15:15" x14ac:dyDescent="0.2">
      <c r="O45795" s="5">
        <f>P45795+Q45795</f>
        <v>0</v>
      </c>
    </row>
    <row r="45796" spans="15:15" x14ac:dyDescent="0.2">
      <c r="O45796" s="5">
        <f>P45796+Q45796</f>
        <v>0</v>
      </c>
    </row>
    <row r="45797" spans="15:15" x14ac:dyDescent="0.2">
      <c r="O45797" s="5">
        <f>P45797+Q45797</f>
        <v>0</v>
      </c>
    </row>
    <row r="45798" spans="15:15" x14ac:dyDescent="0.2">
      <c r="O45798" s="5">
        <f>P45798+Q45798</f>
        <v>0</v>
      </c>
    </row>
    <row r="45799" spans="15:15" x14ac:dyDescent="0.2">
      <c r="O45799" s="5">
        <f>P45799+Q45799</f>
        <v>0</v>
      </c>
    </row>
    <row r="45800" spans="15:15" x14ac:dyDescent="0.2">
      <c r="O45800" s="5">
        <f>P45800+Q45800</f>
        <v>0</v>
      </c>
    </row>
    <row r="45801" spans="15:15" x14ac:dyDescent="0.2">
      <c r="O45801" s="5">
        <f>P45801+Q45801</f>
        <v>0</v>
      </c>
    </row>
    <row r="45802" spans="15:15" x14ac:dyDescent="0.2">
      <c r="O45802" s="5">
        <f>P45802+Q45802</f>
        <v>0</v>
      </c>
    </row>
    <row r="45803" spans="15:15" x14ac:dyDescent="0.2">
      <c r="O45803" s="5">
        <f>P45803+Q45803</f>
        <v>0</v>
      </c>
    </row>
    <row r="45804" spans="15:15" x14ac:dyDescent="0.2">
      <c r="O45804" s="5">
        <f>P45804+Q45804</f>
        <v>0</v>
      </c>
    </row>
    <row r="45805" spans="15:15" x14ac:dyDescent="0.2">
      <c r="O45805" s="5">
        <f>P45805+Q45805</f>
        <v>0</v>
      </c>
    </row>
    <row r="45806" spans="15:15" x14ac:dyDescent="0.2">
      <c r="O45806" s="5">
        <f>P45806+Q45806</f>
        <v>0</v>
      </c>
    </row>
    <row r="45807" spans="15:15" x14ac:dyDescent="0.2">
      <c r="O45807" s="5">
        <f>P45807+Q45807</f>
        <v>0</v>
      </c>
    </row>
    <row r="45808" spans="15:15" x14ac:dyDescent="0.2">
      <c r="O45808" s="5">
        <f>P45808+Q45808</f>
        <v>0</v>
      </c>
    </row>
    <row r="45809" spans="15:15" x14ac:dyDescent="0.2">
      <c r="O45809" s="5">
        <f>P45809+Q45809</f>
        <v>0</v>
      </c>
    </row>
    <row r="45810" spans="15:15" x14ac:dyDescent="0.2">
      <c r="O45810" s="5">
        <f>P45810+Q45810</f>
        <v>0</v>
      </c>
    </row>
    <row r="45811" spans="15:15" x14ac:dyDescent="0.2">
      <c r="O45811" s="5">
        <f>P45811+Q45811</f>
        <v>0</v>
      </c>
    </row>
    <row r="45812" spans="15:15" x14ac:dyDescent="0.2">
      <c r="O45812" s="5">
        <f>P45812+Q45812</f>
        <v>0</v>
      </c>
    </row>
    <row r="45813" spans="15:15" x14ac:dyDescent="0.2">
      <c r="O45813" s="5">
        <f>P45813+Q45813</f>
        <v>0</v>
      </c>
    </row>
    <row r="45814" spans="15:15" x14ac:dyDescent="0.2">
      <c r="O45814" s="5">
        <f>P45814+Q45814</f>
        <v>0</v>
      </c>
    </row>
    <row r="45815" spans="15:15" x14ac:dyDescent="0.2">
      <c r="O45815" s="5">
        <f>P45815+Q45815</f>
        <v>0</v>
      </c>
    </row>
    <row r="45816" spans="15:15" x14ac:dyDescent="0.2">
      <c r="O45816" s="5">
        <f>P45816+Q45816</f>
        <v>0</v>
      </c>
    </row>
    <row r="45817" spans="15:15" x14ac:dyDescent="0.2">
      <c r="O45817" s="5">
        <f>P45817+Q45817</f>
        <v>0</v>
      </c>
    </row>
    <row r="45818" spans="15:15" x14ac:dyDescent="0.2">
      <c r="O45818" s="5">
        <f>P45818+Q45818</f>
        <v>0</v>
      </c>
    </row>
    <row r="45819" spans="15:15" x14ac:dyDescent="0.2">
      <c r="O45819" s="5">
        <f>P45819+Q45819</f>
        <v>0</v>
      </c>
    </row>
    <row r="45820" spans="15:15" x14ac:dyDescent="0.2">
      <c r="O45820" s="5">
        <f>P45820+Q45820</f>
        <v>0</v>
      </c>
    </row>
    <row r="45821" spans="15:15" x14ac:dyDescent="0.2">
      <c r="O45821" s="5">
        <f>P45821+Q45821</f>
        <v>0</v>
      </c>
    </row>
    <row r="45822" spans="15:15" x14ac:dyDescent="0.2">
      <c r="O45822" s="5">
        <f>P45822+Q45822</f>
        <v>0</v>
      </c>
    </row>
    <row r="45823" spans="15:15" x14ac:dyDescent="0.2">
      <c r="O45823" s="5">
        <f>P45823+Q45823</f>
        <v>0</v>
      </c>
    </row>
    <row r="45824" spans="15:15" x14ac:dyDescent="0.2">
      <c r="O45824" s="5">
        <f>P45824+Q45824</f>
        <v>0</v>
      </c>
    </row>
    <row r="45825" spans="15:15" x14ac:dyDescent="0.2">
      <c r="O45825" s="5">
        <f>P45825+Q45825</f>
        <v>0</v>
      </c>
    </row>
    <row r="45826" spans="15:15" x14ac:dyDescent="0.2">
      <c r="O45826" s="5">
        <f>P45826+Q45826</f>
        <v>0</v>
      </c>
    </row>
    <row r="45827" spans="15:15" x14ac:dyDescent="0.2">
      <c r="O45827" s="5">
        <f>P45827+Q45827</f>
        <v>0</v>
      </c>
    </row>
    <row r="45828" spans="15:15" x14ac:dyDescent="0.2">
      <c r="O45828" s="5">
        <f>P45828+Q45828</f>
        <v>0</v>
      </c>
    </row>
    <row r="45829" spans="15:15" x14ac:dyDescent="0.2">
      <c r="O45829" s="5">
        <f>P45829+Q45829</f>
        <v>0</v>
      </c>
    </row>
    <row r="45830" spans="15:15" x14ac:dyDescent="0.2">
      <c r="O45830" s="5">
        <f>P45830+Q45830</f>
        <v>0</v>
      </c>
    </row>
    <row r="45831" spans="15:15" x14ac:dyDescent="0.2">
      <c r="O45831" s="5">
        <f>P45831+Q45831</f>
        <v>0</v>
      </c>
    </row>
    <row r="45832" spans="15:15" x14ac:dyDescent="0.2">
      <c r="O45832" s="5">
        <f>P45832+Q45832</f>
        <v>0</v>
      </c>
    </row>
    <row r="45833" spans="15:15" x14ac:dyDescent="0.2">
      <c r="O45833" s="5">
        <f>P45833+Q45833</f>
        <v>0</v>
      </c>
    </row>
    <row r="45834" spans="15:15" x14ac:dyDescent="0.2">
      <c r="O45834" s="5">
        <f>P45834+Q45834</f>
        <v>0</v>
      </c>
    </row>
    <row r="45835" spans="15:15" x14ac:dyDescent="0.2">
      <c r="O45835" s="5">
        <f>P45835+Q45835</f>
        <v>0</v>
      </c>
    </row>
    <row r="45836" spans="15:15" x14ac:dyDescent="0.2">
      <c r="O45836" s="5">
        <f>P45836+Q45836</f>
        <v>0</v>
      </c>
    </row>
    <row r="45837" spans="15:15" x14ac:dyDescent="0.2">
      <c r="O45837" s="5">
        <f>P45837+Q45837</f>
        <v>0</v>
      </c>
    </row>
    <row r="45838" spans="15:15" x14ac:dyDescent="0.2">
      <c r="O45838" s="5">
        <f>P45838+Q45838</f>
        <v>0</v>
      </c>
    </row>
    <row r="45839" spans="15:15" x14ac:dyDescent="0.2">
      <c r="O45839" s="5">
        <f>P45839+Q45839</f>
        <v>0</v>
      </c>
    </row>
    <row r="45840" spans="15:15" x14ac:dyDescent="0.2">
      <c r="O45840" s="5">
        <f>P45840+Q45840</f>
        <v>0</v>
      </c>
    </row>
    <row r="45841" spans="15:15" x14ac:dyDescent="0.2">
      <c r="O45841" s="5">
        <f>P45841+Q45841</f>
        <v>0</v>
      </c>
    </row>
    <row r="45842" spans="15:15" x14ac:dyDescent="0.2">
      <c r="O45842" s="5">
        <f>P45842+Q45842</f>
        <v>0</v>
      </c>
    </row>
    <row r="45843" spans="15:15" x14ac:dyDescent="0.2">
      <c r="O45843" s="5">
        <f>P45843+Q45843</f>
        <v>0</v>
      </c>
    </row>
    <row r="45844" spans="15:15" x14ac:dyDescent="0.2">
      <c r="O45844" s="5">
        <f>P45844+Q45844</f>
        <v>0</v>
      </c>
    </row>
    <row r="45845" spans="15:15" x14ac:dyDescent="0.2">
      <c r="O45845" s="5">
        <f>P45845+Q45845</f>
        <v>0</v>
      </c>
    </row>
    <row r="45846" spans="15:15" x14ac:dyDescent="0.2">
      <c r="O45846" s="5">
        <f>P45846+Q45846</f>
        <v>0</v>
      </c>
    </row>
    <row r="45847" spans="15:15" x14ac:dyDescent="0.2">
      <c r="O45847" s="5">
        <f>P45847+Q45847</f>
        <v>0</v>
      </c>
    </row>
    <row r="45848" spans="15:15" x14ac:dyDescent="0.2">
      <c r="O45848" s="5">
        <f>P45848+Q45848</f>
        <v>0</v>
      </c>
    </row>
    <row r="45849" spans="15:15" x14ac:dyDescent="0.2">
      <c r="O45849" s="5">
        <f>P45849+Q45849</f>
        <v>0</v>
      </c>
    </row>
    <row r="45850" spans="15:15" x14ac:dyDescent="0.2">
      <c r="O45850" s="5">
        <f>P45850+Q45850</f>
        <v>0</v>
      </c>
    </row>
    <row r="45851" spans="15:15" x14ac:dyDescent="0.2">
      <c r="O45851" s="5">
        <f>P45851+Q45851</f>
        <v>0</v>
      </c>
    </row>
    <row r="45852" spans="15:15" x14ac:dyDescent="0.2">
      <c r="O45852" s="5">
        <f>P45852+Q45852</f>
        <v>0</v>
      </c>
    </row>
    <row r="45853" spans="15:15" x14ac:dyDescent="0.2">
      <c r="O45853" s="5">
        <f>P45853+Q45853</f>
        <v>0</v>
      </c>
    </row>
    <row r="45854" spans="15:15" x14ac:dyDescent="0.2">
      <c r="O45854" s="5">
        <f>P45854+Q45854</f>
        <v>0</v>
      </c>
    </row>
    <row r="45855" spans="15:15" x14ac:dyDescent="0.2">
      <c r="O45855" s="5">
        <f>P45855+Q45855</f>
        <v>0</v>
      </c>
    </row>
    <row r="45856" spans="15:15" x14ac:dyDescent="0.2">
      <c r="O45856" s="5">
        <f>P45856+Q45856</f>
        <v>0</v>
      </c>
    </row>
    <row r="45857" spans="15:15" x14ac:dyDescent="0.2">
      <c r="O45857" s="5">
        <f>P45857+Q45857</f>
        <v>0</v>
      </c>
    </row>
    <row r="45858" spans="15:15" x14ac:dyDescent="0.2">
      <c r="O45858" s="5">
        <f>P45858+Q45858</f>
        <v>0</v>
      </c>
    </row>
    <row r="45859" spans="15:15" x14ac:dyDescent="0.2">
      <c r="O45859" s="5">
        <f>P45859+Q45859</f>
        <v>0</v>
      </c>
    </row>
    <row r="45860" spans="15:15" x14ac:dyDescent="0.2">
      <c r="O45860" s="5">
        <f>P45860+Q45860</f>
        <v>0</v>
      </c>
    </row>
    <row r="45861" spans="15:15" x14ac:dyDescent="0.2">
      <c r="O45861" s="5">
        <f>P45861+Q45861</f>
        <v>0</v>
      </c>
    </row>
    <row r="45862" spans="15:15" x14ac:dyDescent="0.2">
      <c r="O45862" s="5">
        <f>P45862+Q45862</f>
        <v>0</v>
      </c>
    </row>
    <row r="45863" spans="15:15" x14ac:dyDescent="0.2">
      <c r="O45863" s="5">
        <f>P45863+Q45863</f>
        <v>0</v>
      </c>
    </row>
    <row r="45864" spans="15:15" x14ac:dyDescent="0.2">
      <c r="O45864" s="5">
        <f>P45864+Q45864</f>
        <v>0</v>
      </c>
    </row>
    <row r="45865" spans="15:15" x14ac:dyDescent="0.2">
      <c r="O45865" s="5">
        <f>P45865+Q45865</f>
        <v>0</v>
      </c>
    </row>
    <row r="45866" spans="15:15" x14ac:dyDescent="0.2">
      <c r="O45866" s="5">
        <f>P45866+Q45866</f>
        <v>0</v>
      </c>
    </row>
    <row r="45867" spans="15:15" x14ac:dyDescent="0.2">
      <c r="O45867" s="5">
        <f>P45867+Q45867</f>
        <v>0</v>
      </c>
    </row>
    <row r="45868" spans="15:15" x14ac:dyDescent="0.2">
      <c r="O45868" s="5">
        <f>P45868+Q45868</f>
        <v>0</v>
      </c>
    </row>
    <row r="45869" spans="15:15" x14ac:dyDescent="0.2">
      <c r="O45869" s="5">
        <f>P45869+Q45869</f>
        <v>0</v>
      </c>
    </row>
    <row r="45870" spans="15:15" x14ac:dyDescent="0.2">
      <c r="O45870" s="5">
        <f>P45870+Q45870</f>
        <v>0</v>
      </c>
    </row>
    <row r="45871" spans="15:15" x14ac:dyDescent="0.2">
      <c r="O45871" s="5">
        <f>P45871+Q45871</f>
        <v>0</v>
      </c>
    </row>
    <row r="45872" spans="15:15" x14ac:dyDescent="0.2">
      <c r="O45872" s="5">
        <f>P45872+Q45872</f>
        <v>0</v>
      </c>
    </row>
    <row r="45873" spans="15:15" x14ac:dyDescent="0.2">
      <c r="O45873" s="5">
        <f>P45873+Q45873</f>
        <v>0</v>
      </c>
    </row>
    <row r="45874" spans="15:15" x14ac:dyDescent="0.2">
      <c r="O45874" s="5">
        <f>P45874+Q45874</f>
        <v>0</v>
      </c>
    </row>
    <row r="45875" spans="15:15" x14ac:dyDescent="0.2">
      <c r="O45875" s="5">
        <f>P45875+Q45875</f>
        <v>0</v>
      </c>
    </row>
    <row r="45876" spans="15:15" x14ac:dyDescent="0.2">
      <c r="O45876" s="5">
        <f>P45876+Q45876</f>
        <v>0</v>
      </c>
    </row>
    <row r="45877" spans="15:15" x14ac:dyDescent="0.2">
      <c r="O45877" s="5">
        <f>P45877+Q45877</f>
        <v>0</v>
      </c>
    </row>
    <row r="45878" spans="15:15" x14ac:dyDescent="0.2">
      <c r="O45878" s="5">
        <f>P45878+Q45878</f>
        <v>0</v>
      </c>
    </row>
    <row r="45879" spans="15:15" x14ac:dyDescent="0.2">
      <c r="O45879" s="5">
        <f>P45879+Q45879</f>
        <v>0</v>
      </c>
    </row>
    <row r="45880" spans="15:15" x14ac:dyDescent="0.2">
      <c r="O45880" s="5">
        <f>P45880+Q45880</f>
        <v>0</v>
      </c>
    </row>
    <row r="45881" spans="15:15" x14ac:dyDescent="0.2">
      <c r="O45881" s="5">
        <f>P45881+Q45881</f>
        <v>0</v>
      </c>
    </row>
    <row r="45882" spans="15:15" x14ac:dyDescent="0.2">
      <c r="O45882" s="5">
        <f>P45882+Q45882</f>
        <v>0</v>
      </c>
    </row>
    <row r="45883" spans="15:15" x14ac:dyDescent="0.2">
      <c r="O45883" s="5">
        <f>P45883+Q45883</f>
        <v>0</v>
      </c>
    </row>
    <row r="45884" spans="15:15" x14ac:dyDescent="0.2">
      <c r="O45884" s="5">
        <f>P45884+Q45884</f>
        <v>0</v>
      </c>
    </row>
    <row r="45885" spans="15:15" x14ac:dyDescent="0.2">
      <c r="O45885" s="5">
        <f>P45885+Q45885</f>
        <v>0</v>
      </c>
    </row>
    <row r="45886" spans="15:15" x14ac:dyDescent="0.2">
      <c r="O45886" s="5">
        <f>P45886+Q45886</f>
        <v>0</v>
      </c>
    </row>
    <row r="45887" spans="15:15" x14ac:dyDescent="0.2">
      <c r="O45887" s="5">
        <f>P45887+Q45887</f>
        <v>0</v>
      </c>
    </row>
    <row r="45888" spans="15:15" x14ac:dyDescent="0.2">
      <c r="O45888" s="5">
        <f>P45888+Q45888</f>
        <v>0</v>
      </c>
    </row>
    <row r="45889" spans="15:15" x14ac:dyDescent="0.2">
      <c r="O45889" s="5">
        <f>P45889+Q45889</f>
        <v>0</v>
      </c>
    </row>
    <row r="45890" spans="15:15" x14ac:dyDescent="0.2">
      <c r="O45890" s="5">
        <f>P45890+Q45890</f>
        <v>0</v>
      </c>
    </row>
    <row r="45891" spans="15:15" x14ac:dyDescent="0.2">
      <c r="O45891" s="5">
        <f>P45891+Q45891</f>
        <v>0</v>
      </c>
    </row>
    <row r="45892" spans="15:15" x14ac:dyDescent="0.2">
      <c r="O45892" s="5">
        <f>P45892+Q45892</f>
        <v>0</v>
      </c>
    </row>
    <row r="45893" spans="15:15" x14ac:dyDescent="0.2">
      <c r="O45893" s="5">
        <f>P45893+Q45893</f>
        <v>0</v>
      </c>
    </row>
    <row r="45894" spans="15:15" x14ac:dyDescent="0.2">
      <c r="O45894" s="5">
        <f>P45894+Q45894</f>
        <v>0</v>
      </c>
    </row>
    <row r="45895" spans="15:15" x14ac:dyDescent="0.2">
      <c r="O45895" s="5">
        <f>P45895+Q45895</f>
        <v>0</v>
      </c>
    </row>
    <row r="45896" spans="15:15" x14ac:dyDescent="0.2">
      <c r="O45896" s="5">
        <f>P45896+Q45896</f>
        <v>0</v>
      </c>
    </row>
    <row r="45897" spans="15:15" x14ac:dyDescent="0.2">
      <c r="O45897" s="5">
        <f>P45897+Q45897</f>
        <v>0</v>
      </c>
    </row>
    <row r="45898" spans="15:15" x14ac:dyDescent="0.2">
      <c r="O45898" s="5">
        <f>P45898+Q45898</f>
        <v>0</v>
      </c>
    </row>
    <row r="45899" spans="15:15" x14ac:dyDescent="0.2">
      <c r="O45899" s="5">
        <f>P45899+Q45899</f>
        <v>0</v>
      </c>
    </row>
    <row r="45900" spans="15:15" x14ac:dyDescent="0.2">
      <c r="O45900" s="5">
        <f>P45900+Q45900</f>
        <v>0</v>
      </c>
    </row>
    <row r="45901" spans="15:15" x14ac:dyDescent="0.2">
      <c r="O45901" s="5">
        <f>P45901+Q45901</f>
        <v>0</v>
      </c>
    </row>
    <row r="45902" spans="15:15" x14ac:dyDescent="0.2">
      <c r="O45902" s="5">
        <f>P45902+Q45902</f>
        <v>0</v>
      </c>
    </row>
    <row r="45903" spans="15:15" x14ac:dyDescent="0.2">
      <c r="O45903" s="5">
        <f>P45903+Q45903</f>
        <v>0</v>
      </c>
    </row>
    <row r="45904" spans="15:15" x14ac:dyDescent="0.2">
      <c r="O45904" s="5">
        <f>P45904+Q45904</f>
        <v>0</v>
      </c>
    </row>
    <row r="45905" spans="15:15" x14ac:dyDescent="0.2">
      <c r="O45905" s="5">
        <f>P45905+Q45905</f>
        <v>0</v>
      </c>
    </row>
    <row r="45906" spans="15:15" x14ac:dyDescent="0.2">
      <c r="O45906" s="5">
        <f>P45906+Q45906</f>
        <v>0</v>
      </c>
    </row>
    <row r="45907" spans="15:15" x14ac:dyDescent="0.2">
      <c r="O45907" s="5">
        <f>P45907+Q45907</f>
        <v>0</v>
      </c>
    </row>
    <row r="45908" spans="15:15" x14ac:dyDescent="0.2">
      <c r="O45908" s="5">
        <f>P45908+Q45908</f>
        <v>0</v>
      </c>
    </row>
    <row r="45909" spans="15:15" x14ac:dyDescent="0.2">
      <c r="O45909" s="5">
        <f>P45909+Q45909</f>
        <v>0</v>
      </c>
    </row>
    <row r="45910" spans="15:15" x14ac:dyDescent="0.2">
      <c r="O45910" s="5">
        <f>P45910+Q45910</f>
        <v>0</v>
      </c>
    </row>
    <row r="45911" spans="15:15" x14ac:dyDescent="0.2">
      <c r="O45911" s="5">
        <f>P45911+Q45911</f>
        <v>0</v>
      </c>
    </row>
    <row r="45912" spans="15:15" x14ac:dyDescent="0.2">
      <c r="O45912" s="5">
        <f>P45912+Q45912</f>
        <v>0</v>
      </c>
    </row>
    <row r="45913" spans="15:15" x14ac:dyDescent="0.2">
      <c r="O45913" s="5">
        <f>P45913+Q45913</f>
        <v>0</v>
      </c>
    </row>
    <row r="45914" spans="15:15" x14ac:dyDescent="0.2">
      <c r="O45914" s="5">
        <f>P45914+Q45914</f>
        <v>0</v>
      </c>
    </row>
    <row r="45915" spans="15:15" x14ac:dyDescent="0.2">
      <c r="O45915" s="5">
        <f>P45915+Q45915</f>
        <v>0</v>
      </c>
    </row>
    <row r="45916" spans="15:15" x14ac:dyDescent="0.2">
      <c r="O45916" s="5">
        <f>P45916+Q45916</f>
        <v>0</v>
      </c>
    </row>
    <row r="45917" spans="15:15" x14ac:dyDescent="0.2">
      <c r="O45917" s="5">
        <f>P45917+Q45917</f>
        <v>0</v>
      </c>
    </row>
    <row r="45918" spans="15:15" x14ac:dyDescent="0.2">
      <c r="O45918" s="5">
        <f>P45918+Q45918</f>
        <v>0</v>
      </c>
    </row>
    <row r="45919" spans="15:15" x14ac:dyDescent="0.2">
      <c r="O45919" s="5">
        <f>P45919+Q45919</f>
        <v>0</v>
      </c>
    </row>
    <row r="45920" spans="15:15" x14ac:dyDescent="0.2">
      <c r="O45920" s="5">
        <f>P45920+Q45920</f>
        <v>0</v>
      </c>
    </row>
    <row r="45921" spans="15:15" x14ac:dyDescent="0.2">
      <c r="O45921" s="5">
        <f>P45921+Q45921</f>
        <v>0</v>
      </c>
    </row>
    <row r="45922" spans="15:15" x14ac:dyDescent="0.2">
      <c r="O45922" s="5">
        <f>P45922+Q45922</f>
        <v>0</v>
      </c>
    </row>
    <row r="45923" spans="15:15" x14ac:dyDescent="0.2">
      <c r="O45923" s="5">
        <f>P45923+Q45923</f>
        <v>0</v>
      </c>
    </row>
    <row r="45924" spans="15:15" x14ac:dyDescent="0.2">
      <c r="O45924" s="5">
        <f>P45924+Q45924</f>
        <v>0</v>
      </c>
    </row>
    <row r="45925" spans="15:15" x14ac:dyDescent="0.2">
      <c r="O45925" s="5">
        <f>P45925+Q45925</f>
        <v>0</v>
      </c>
    </row>
    <row r="45926" spans="15:15" x14ac:dyDescent="0.2">
      <c r="O45926" s="5">
        <f>P45926+Q45926</f>
        <v>0</v>
      </c>
    </row>
    <row r="45927" spans="15:15" x14ac:dyDescent="0.2">
      <c r="O45927" s="5">
        <f>P45927+Q45927</f>
        <v>0</v>
      </c>
    </row>
    <row r="45928" spans="15:15" x14ac:dyDescent="0.2">
      <c r="O45928" s="5">
        <f>P45928+Q45928</f>
        <v>0</v>
      </c>
    </row>
    <row r="45929" spans="15:15" x14ac:dyDescent="0.2">
      <c r="O45929" s="5">
        <f>P45929+Q45929</f>
        <v>0</v>
      </c>
    </row>
    <row r="45930" spans="15:15" x14ac:dyDescent="0.2">
      <c r="O45930" s="5">
        <f>P45930+Q45930</f>
        <v>0</v>
      </c>
    </row>
    <row r="45931" spans="15:15" x14ac:dyDescent="0.2">
      <c r="O45931" s="5">
        <f>P45931+Q45931</f>
        <v>0</v>
      </c>
    </row>
    <row r="45932" spans="15:15" x14ac:dyDescent="0.2">
      <c r="O45932" s="5">
        <f>P45932+Q45932</f>
        <v>0</v>
      </c>
    </row>
    <row r="45933" spans="15:15" x14ac:dyDescent="0.2">
      <c r="O45933" s="5">
        <f>P45933+Q45933</f>
        <v>0</v>
      </c>
    </row>
    <row r="45934" spans="15:15" x14ac:dyDescent="0.2">
      <c r="O45934" s="5">
        <f>P45934+Q45934</f>
        <v>0</v>
      </c>
    </row>
    <row r="45935" spans="15:15" x14ac:dyDescent="0.2">
      <c r="O45935" s="5">
        <f>P45935+Q45935</f>
        <v>0</v>
      </c>
    </row>
    <row r="45936" spans="15:15" x14ac:dyDescent="0.2">
      <c r="O45936" s="5">
        <f>P45936+Q45936</f>
        <v>0</v>
      </c>
    </row>
    <row r="45937" spans="15:15" x14ac:dyDescent="0.2">
      <c r="O45937" s="5">
        <f>P45937+Q45937</f>
        <v>0</v>
      </c>
    </row>
    <row r="45938" spans="15:15" x14ac:dyDescent="0.2">
      <c r="O45938" s="5">
        <f>P45938+Q45938</f>
        <v>0</v>
      </c>
    </row>
    <row r="45939" spans="15:15" x14ac:dyDescent="0.2">
      <c r="O45939" s="5">
        <f>P45939+Q45939</f>
        <v>0</v>
      </c>
    </row>
    <row r="45940" spans="15:15" x14ac:dyDescent="0.2">
      <c r="O45940" s="5">
        <f>P45940+Q45940</f>
        <v>0</v>
      </c>
    </row>
    <row r="45941" spans="15:15" x14ac:dyDescent="0.2">
      <c r="O45941" s="5">
        <f>P45941+Q45941</f>
        <v>0</v>
      </c>
    </row>
    <row r="45942" spans="15:15" x14ac:dyDescent="0.2">
      <c r="O45942" s="5">
        <f>P45942+Q45942</f>
        <v>0</v>
      </c>
    </row>
    <row r="45943" spans="15:15" x14ac:dyDescent="0.2">
      <c r="O45943" s="5">
        <f>P45943+Q45943</f>
        <v>0</v>
      </c>
    </row>
    <row r="45944" spans="15:15" x14ac:dyDescent="0.2">
      <c r="O45944" s="5">
        <f>P45944+Q45944</f>
        <v>0</v>
      </c>
    </row>
    <row r="45945" spans="15:15" x14ac:dyDescent="0.2">
      <c r="O45945" s="5">
        <f>P45945+Q45945</f>
        <v>0</v>
      </c>
    </row>
    <row r="45946" spans="15:15" x14ac:dyDescent="0.2">
      <c r="O45946" s="5">
        <f>P45946+Q45946</f>
        <v>0</v>
      </c>
    </row>
    <row r="45947" spans="15:15" x14ac:dyDescent="0.2">
      <c r="O45947" s="5">
        <f>P45947+Q45947</f>
        <v>0</v>
      </c>
    </row>
    <row r="45948" spans="15:15" x14ac:dyDescent="0.2">
      <c r="O45948" s="5">
        <f>P45948+Q45948</f>
        <v>0</v>
      </c>
    </row>
    <row r="45949" spans="15:15" x14ac:dyDescent="0.2">
      <c r="O45949" s="5">
        <f>P45949+Q45949</f>
        <v>0</v>
      </c>
    </row>
    <row r="45950" spans="15:15" x14ac:dyDescent="0.2">
      <c r="O45950" s="5">
        <f>P45950+Q45950</f>
        <v>0</v>
      </c>
    </row>
    <row r="45951" spans="15:15" x14ac:dyDescent="0.2">
      <c r="O45951" s="5">
        <f>P45951+Q45951</f>
        <v>0</v>
      </c>
    </row>
    <row r="45952" spans="15:15" x14ac:dyDescent="0.2">
      <c r="O45952" s="5">
        <f>P45952+Q45952</f>
        <v>0</v>
      </c>
    </row>
    <row r="45953" spans="15:15" x14ac:dyDescent="0.2">
      <c r="O45953" s="5">
        <f>P45953+Q45953</f>
        <v>0</v>
      </c>
    </row>
    <row r="45954" spans="15:15" x14ac:dyDescent="0.2">
      <c r="O45954" s="5">
        <f>P45954+Q45954</f>
        <v>0</v>
      </c>
    </row>
    <row r="45955" spans="15:15" x14ac:dyDescent="0.2">
      <c r="O45955" s="5">
        <f>P45955+Q45955</f>
        <v>0</v>
      </c>
    </row>
    <row r="45956" spans="15:15" x14ac:dyDescent="0.2">
      <c r="O45956" s="5">
        <f>P45956+Q45956</f>
        <v>0</v>
      </c>
    </row>
    <row r="45957" spans="15:15" x14ac:dyDescent="0.2">
      <c r="O45957" s="5">
        <f>P45957+Q45957</f>
        <v>0</v>
      </c>
    </row>
    <row r="45958" spans="15:15" x14ac:dyDescent="0.2">
      <c r="O45958" s="5">
        <f>P45958+Q45958</f>
        <v>0</v>
      </c>
    </row>
    <row r="45959" spans="15:15" x14ac:dyDescent="0.2">
      <c r="O45959" s="5">
        <f>P45959+Q45959</f>
        <v>0</v>
      </c>
    </row>
    <row r="45960" spans="15:15" x14ac:dyDescent="0.2">
      <c r="O45960" s="5">
        <f>P45960+Q45960</f>
        <v>0</v>
      </c>
    </row>
    <row r="45961" spans="15:15" x14ac:dyDescent="0.2">
      <c r="O45961" s="5">
        <f>P45961+Q45961</f>
        <v>0</v>
      </c>
    </row>
    <row r="45962" spans="15:15" x14ac:dyDescent="0.2">
      <c r="O45962" s="5">
        <f>P45962+Q45962</f>
        <v>0</v>
      </c>
    </row>
    <row r="45963" spans="15:15" x14ac:dyDescent="0.2">
      <c r="O45963" s="5">
        <f>P45963+Q45963</f>
        <v>0</v>
      </c>
    </row>
    <row r="45964" spans="15:15" x14ac:dyDescent="0.2">
      <c r="O45964" s="5">
        <f>P45964+Q45964</f>
        <v>0</v>
      </c>
    </row>
    <row r="45965" spans="15:15" x14ac:dyDescent="0.2">
      <c r="O45965" s="5">
        <f>P45965+Q45965</f>
        <v>0</v>
      </c>
    </row>
    <row r="45966" spans="15:15" x14ac:dyDescent="0.2">
      <c r="O45966" s="5">
        <f>P45966+Q45966</f>
        <v>0</v>
      </c>
    </row>
    <row r="45967" spans="15:15" x14ac:dyDescent="0.2">
      <c r="O45967" s="5">
        <f>P45967+Q45967</f>
        <v>0</v>
      </c>
    </row>
    <row r="45968" spans="15:15" x14ac:dyDescent="0.2">
      <c r="O45968" s="5">
        <f>P45968+Q45968</f>
        <v>0</v>
      </c>
    </row>
    <row r="45969" spans="15:15" x14ac:dyDescent="0.2">
      <c r="O45969" s="5">
        <f>P45969+Q45969</f>
        <v>0</v>
      </c>
    </row>
    <row r="45970" spans="15:15" x14ac:dyDescent="0.2">
      <c r="O45970" s="5">
        <f>P45970+Q45970</f>
        <v>0</v>
      </c>
    </row>
    <row r="45971" spans="15:15" x14ac:dyDescent="0.2">
      <c r="O45971" s="5">
        <f>P45971+Q45971</f>
        <v>0</v>
      </c>
    </row>
    <row r="45972" spans="15:15" x14ac:dyDescent="0.2">
      <c r="O45972" s="5">
        <f>P45972+Q45972</f>
        <v>0</v>
      </c>
    </row>
    <row r="45973" spans="15:15" x14ac:dyDescent="0.2">
      <c r="O45973" s="5">
        <f>P45973+Q45973</f>
        <v>0</v>
      </c>
    </row>
    <row r="45974" spans="15:15" x14ac:dyDescent="0.2">
      <c r="O45974" s="5">
        <f>P45974+Q45974</f>
        <v>0</v>
      </c>
    </row>
    <row r="45975" spans="15:15" x14ac:dyDescent="0.2">
      <c r="O45975" s="5">
        <f>P45975+Q45975</f>
        <v>0</v>
      </c>
    </row>
    <row r="45976" spans="15:15" x14ac:dyDescent="0.2">
      <c r="O45976" s="5">
        <f>P45976+Q45976</f>
        <v>0</v>
      </c>
    </row>
    <row r="45977" spans="15:15" x14ac:dyDescent="0.2">
      <c r="O45977" s="5">
        <f>P45977+Q45977</f>
        <v>0</v>
      </c>
    </row>
    <row r="45978" spans="15:15" x14ac:dyDescent="0.2">
      <c r="O45978" s="5">
        <f>P45978+Q45978</f>
        <v>0</v>
      </c>
    </row>
    <row r="45979" spans="15:15" x14ac:dyDescent="0.2">
      <c r="O45979" s="5">
        <f>P45979+Q45979</f>
        <v>0</v>
      </c>
    </row>
    <row r="45980" spans="15:15" x14ac:dyDescent="0.2">
      <c r="O45980" s="5">
        <f>P45980+Q45980</f>
        <v>0</v>
      </c>
    </row>
    <row r="45981" spans="15:15" x14ac:dyDescent="0.2">
      <c r="O45981" s="5">
        <f>P45981+Q45981</f>
        <v>0</v>
      </c>
    </row>
    <row r="45982" spans="15:15" x14ac:dyDescent="0.2">
      <c r="O45982" s="5">
        <f>P45982+Q45982</f>
        <v>0</v>
      </c>
    </row>
    <row r="45983" spans="15:15" x14ac:dyDescent="0.2">
      <c r="O45983" s="5">
        <f>P45983+Q45983</f>
        <v>0</v>
      </c>
    </row>
    <row r="45984" spans="15:15" x14ac:dyDescent="0.2">
      <c r="O45984" s="5">
        <f>P45984+Q45984</f>
        <v>0</v>
      </c>
    </row>
    <row r="45985" spans="15:15" x14ac:dyDescent="0.2">
      <c r="O45985" s="5">
        <f>P45985+Q45985</f>
        <v>0</v>
      </c>
    </row>
    <row r="45986" spans="15:15" x14ac:dyDescent="0.2">
      <c r="O45986" s="5">
        <f>P45986+Q45986</f>
        <v>0</v>
      </c>
    </row>
    <row r="45987" spans="15:15" x14ac:dyDescent="0.2">
      <c r="O45987" s="5">
        <f>P45987+Q45987</f>
        <v>0</v>
      </c>
    </row>
    <row r="45988" spans="15:15" x14ac:dyDescent="0.2">
      <c r="O45988" s="5">
        <f>P45988+Q45988</f>
        <v>0</v>
      </c>
    </row>
    <row r="45989" spans="15:15" x14ac:dyDescent="0.2">
      <c r="O45989" s="5">
        <f>P45989+Q45989</f>
        <v>0</v>
      </c>
    </row>
    <row r="45990" spans="15:15" x14ac:dyDescent="0.2">
      <c r="O45990" s="5">
        <f>P45990+Q45990</f>
        <v>0</v>
      </c>
    </row>
    <row r="45991" spans="15:15" x14ac:dyDescent="0.2">
      <c r="O45991" s="5">
        <f>P45991+Q45991</f>
        <v>0</v>
      </c>
    </row>
    <row r="45992" spans="15:15" x14ac:dyDescent="0.2">
      <c r="O45992" s="5">
        <f>P45992+Q45992</f>
        <v>0</v>
      </c>
    </row>
    <row r="45993" spans="15:15" x14ac:dyDescent="0.2">
      <c r="O45993" s="5">
        <f>P45993+Q45993</f>
        <v>0</v>
      </c>
    </row>
    <row r="45994" spans="15:15" x14ac:dyDescent="0.2">
      <c r="O45994" s="5">
        <f>P45994+Q45994</f>
        <v>0</v>
      </c>
    </row>
    <row r="45995" spans="15:15" x14ac:dyDescent="0.2">
      <c r="O45995" s="5">
        <f>P45995+Q45995</f>
        <v>0</v>
      </c>
    </row>
    <row r="45996" spans="15:15" x14ac:dyDescent="0.2">
      <c r="O45996" s="5">
        <f>P45996+Q45996</f>
        <v>0</v>
      </c>
    </row>
    <row r="45997" spans="15:15" x14ac:dyDescent="0.2">
      <c r="O45997" s="5">
        <f>P45997+Q45997</f>
        <v>0</v>
      </c>
    </row>
    <row r="45998" spans="15:15" x14ac:dyDescent="0.2">
      <c r="O45998" s="5">
        <f>P45998+Q45998</f>
        <v>0</v>
      </c>
    </row>
    <row r="45999" spans="15:15" x14ac:dyDescent="0.2">
      <c r="O45999" s="5">
        <f>P45999+Q45999</f>
        <v>0</v>
      </c>
    </row>
    <row r="46000" spans="15:15" x14ac:dyDescent="0.2">
      <c r="O46000" s="5">
        <f>P46000+Q46000</f>
        <v>0</v>
      </c>
    </row>
    <row r="46001" spans="15:15" x14ac:dyDescent="0.2">
      <c r="O46001" s="5">
        <f>P46001+Q46001</f>
        <v>0</v>
      </c>
    </row>
    <row r="46002" spans="15:15" x14ac:dyDescent="0.2">
      <c r="O46002" s="5">
        <f>P46002+Q46002</f>
        <v>0</v>
      </c>
    </row>
    <row r="46003" spans="15:15" x14ac:dyDescent="0.2">
      <c r="O46003" s="5">
        <f>P46003+Q46003</f>
        <v>0</v>
      </c>
    </row>
    <row r="46004" spans="15:15" x14ac:dyDescent="0.2">
      <c r="O46004" s="5">
        <f>P46004+Q46004</f>
        <v>0</v>
      </c>
    </row>
    <row r="46005" spans="15:15" x14ac:dyDescent="0.2">
      <c r="O46005" s="5">
        <f>P46005+Q46005</f>
        <v>0</v>
      </c>
    </row>
    <row r="46006" spans="15:15" x14ac:dyDescent="0.2">
      <c r="O46006" s="5">
        <f>P46006+Q46006</f>
        <v>0</v>
      </c>
    </row>
    <row r="46007" spans="15:15" x14ac:dyDescent="0.2">
      <c r="O46007" s="5">
        <f>P46007+Q46007</f>
        <v>0</v>
      </c>
    </row>
    <row r="46008" spans="15:15" x14ac:dyDescent="0.2">
      <c r="O46008" s="5">
        <f>P46008+Q46008</f>
        <v>0</v>
      </c>
    </row>
    <row r="46009" spans="15:15" x14ac:dyDescent="0.2">
      <c r="O46009" s="5">
        <f>P46009+Q46009</f>
        <v>0</v>
      </c>
    </row>
    <row r="46010" spans="15:15" x14ac:dyDescent="0.2">
      <c r="O46010" s="5">
        <f>P46010+Q46010</f>
        <v>0</v>
      </c>
    </row>
    <row r="46011" spans="15:15" x14ac:dyDescent="0.2">
      <c r="O46011" s="5">
        <f>P46011+Q46011</f>
        <v>0</v>
      </c>
    </row>
    <row r="46012" spans="15:15" x14ac:dyDescent="0.2">
      <c r="O46012" s="5">
        <f>P46012+Q46012</f>
        <v>0</v>
      </c>
    </row>
    <row r="46013" spans="15:15" x14ac:dyDescent="0.2">
      <c r="O46013" s="5">
        <f>P46013+Q46013</f>
        <v>0</v>
      </c>
    </row>
    <row r="46014" spans="15:15" x14ac:dyDescent="0.2">
      <c r="O46014" s="5">
        <f>P46014+Q46014</f>
        <v>0</v>
      </c>
    </row>
    <row r="46015" spans="15:15" x14ac:dyDescent="0.2">
      <c r="O46015" s="5">
        <f>P46015+Q46015</f>
        <v>0</v>
      </c>
    </row>
    <row r="46016" spans="15:15" x14ac:dyDescent="0.2">
      <c r="O46016" s="5">
        <f>P46016+Q46016</f>
        <v>0</v>
      </c>
    </row>
    <row r="46017" spans="15:15" x14ac:dyDescent="0.2">
      <c r="O46017" s="5">
        <f>P46017+Q46017</f>
        <v>0</v>
      </c>
    </row>
    <row r="46018" spans="15:15" x14ac:dyDescent="0.2">
      <c r="O46018" s="5">
        <f>P46018+Q46018</f>
        <v>0</v>
      </c>
    </row>
    <row r="46019" spans="15:15" x14ac:dyDescent="0.2">
      <c r="O46019" s="5">
        <f>P46019+Q46019</f>
        <v>0</v>
      </c>
    </row>
    <row r="46020" spans="15:15" x14ac:dyDescent="0.2">
      <c r="O46020" s="5">
        <f>P46020+Q46020</f>
        <v>0</v>
      </c>
    </row>
    <row r="46021" spans="15:15" x14ac:dyDescent="0.2">
      <c r="O46021" s="5">
        <f>P46021+Q46021</f>
        <v>0</v>
      </c>
    </row>
    <row r="46022" spans="15:15" x14ac:dyDescent="0.2">
      <c r="O46022" s="5">
        <f>P46022+Q46022</f>
        <v>0</v>
      </c>
    </row>
    <row r="46023" spans="15:15" x14ac:dyDescent="0.2">
      <c r="O46023" s="5">
        <f>P46023+Q46023</f>
        <v>0</v>
      </c>
    </row>
    <row r="46024" spans="15:15" x14ac:dyDescent="0.2">
      <c r="O46024" s="5">
        <f>P46024+Q46024</f>
        <v>0</v>
      </c>
    </row>
    <row r="46025" spans="15:15" x14ac:dyDescent="0.2">
      <c r="O46025" s="5">
        <f>P46025+Q46025</f>
        <v>0</v>
      </c>
    </row>
    <row r="46026" spans="15:15" x14ac:dyDescent="0.2">
      <c r="O46026" s="5">
        <f>P46026+Q46026</f>
        <v>0</v>
      </c>
    </row>
    <row r="46027" spans="15:15" x14ac:dyDescent="0.2">
      <c r="O46027" s="5">
        <f>P46027+Q46027</f>
        <v>0</v>
      </c>
    </row>
    <row r="46028" spans="15:15" x14ac:dyDescent="0.2">
      <c r="O46028" s="5">
        <f>P46028+Q46028</f>
        <v>0</v>
      </c>
    </row>
    <row r="46029" spans="15:15" x14ac:dyDescent="0.2">
      <c r="O46029" s="5">
        <f>P46029+Q46029</f>
        <v>0</v>
      </c>
    </row>
    <row r="46030" spans="15:15" x14ac:dyDescent="0.2">
      <c r="O46030" s="5">
        <f>P46030+Q46030</f>
        <v>0</v>
      </c>
    </row>
    <row r="46031" spans="15:15" x14ac:dyDescent="0.2">
      <c r="O46031" s="5">
        <f>P46031+Q46031</f>
        <v>0</v>
      </c>
    </row>
    <row r="46032" spans="15:15" x14ac:dyDescent="0.2">
      <c r="O46032" s="5">
        <f>P46032+Q46032</f>
        <v>0</v>
      </c>
    </row>
    <row r="46033" spans="15:15" x14ac:dyDescent="0.2">
      <c r="O46033" s="5">
        <f>P46033+Q46033</f>
        <v>0</v>
      </c>
    </row>
    <row r="46034" spans="15:15" x14ac:dyDescent="0.2">
      <c r="O46034" s="5">
        <f>P46034+Q46034</f>
        <v>0</v>
      </c>
    </row>
    <row r="46035" spans="15:15" x14ac:dyDescent="0.2">
      <c r="O46035" s="5">
        <f>P46035+Q46035</f>
        <v>0</v>
      </c>
    </row>
    <row r="46036" spans="15:15" x14ac:dyDescent="0.2">
      <c r="O46036" s="5">
        <f>P46036+Q46036</f>
        <v>0</v>
      </c>
    </row>
    <row r="46037" spans="15:15" x14ac:dyDescent="0.2">
      <c r="O46037" s="5">
        <f>P46037+Q46037</f>
        <v>0</v>
      </c>
    </row>
    <row r="46038" spans="15:15" x14ac:dyDescent="0.2">
      <c r="O46038" s="5">
        <f>P46038+Q46038</f>
        <v>0</v>
      </c>
    </row>
    <row r="46039" spans="15:15" x14ac:dyDescent="0.2">
      <c r="O46039" s="5">
        <f>P46039+Q46039</f>
        <v>0</v>
      </c>
    </row>
    <row r="46040" spans="15:15" x14ac:dyDescent="0.2">
      <c r="O46040" s="5">
        <f>P46040+Q46040</f>
        <v>0</v>
      </c>
    </row>
    <row r="46041" spans="15:15" x14ac:dyDescent="0.2">
      <c r="O46041" s="5">
        <f>P46041+Q46041</f>
        <v>0</v>
      </c>
    </row>
    <row r="46042" spans="15:15" x14ac:dyDescent="0.2">
      <c r="O46042" s="5">
        <f>P46042+Q46042</f>
        <v>0</v>
      </c>
    </row>
    <row r="46043" spans="15:15" x14ac:dyDescent="0.2">
      <c r="O46043" s="5">
        <f>P46043+Q46043</f>
        <v>0</v>
      </c>
    </row>
    <row r="46044" spans="15:15" x14ac:dyDescent="0.2">
      <c r="O46044" s="5">
        <f>P46044+Q46044</f>
        <v>0</v>
      </c>
    </row>
    <row r="46045" spans="15:15" x14ac:dyDescent="0.2">
      <c r="O46045" s="5">
        <f>P46045+Q46045</f>
        <v>0</v>
      </c>
    </row>
    <row r="46046" spans="15:15" x14ac:dyDescent="0.2">
      <c r="O46046" s="5">
        <f>P46046+Q46046</f>
        <v>0</v>
      </c>
    </row>
    <row r="46047" spans="15:15" x14ac:dyDescent="0.2">
      <c r="O46047" s="5">
        <f>P46047+Q46047</f>
        <v>0</v>
      </c>
    </row>
    <row r="46048" spans="15:15" x14ac:dyDescent="0.2">
      <c r="O46048" s="5">
        <f>P46048+Q46048</f>
        <v>0</v>
      </c>
    </row>
    <row r="46049" spans="15:15" x14ac:dyDescent="0.2">
      <c r="O46049" s="5">
        <f>P46049+Q46049</f>
        <v>0</v>
      </c>
    </row>
    <row r="46050" spans="15:15" x14ac:dyDescent="0.2">
      <c r="O46050" s="5">
        <f>P46050+Q46050</f>
        <v>0</v>
      </c>
    </row>
    <row r="46051" spans="15:15" x14ac:dyDescent="0.2">
      <c r="O46051" s="5">
        <f>P46051+Q46051</f>
        <v>0</v>
      </c>
    </row>
    <row r="46052" spans="15:15" x14ac:dyDescent="0.2">
      <c r="O46052" s="5">
        <f>P46052+Q46052</f>
        <v>0</v>
      </c>
    </row>
    <row r="46053" spans="15:15" x14ac:dyDescent="0.2">
      <c r="O46053" s="5">
        <f>P46053+Q46053</f>
        <v>0</v>
      </c>
    </row>
    <row r="46054" spans="15:15" x14ac:dyDescent="0.2">
      <c r="O46054" s="5">
        <f>P46054+Q46054</f>
        <v>0</v>
      </c>
    </row>
    <row r="46055" spans="15:15" x14ac:dyDescent="0.2">
      <c r="O46055" s="5">
        <f>P46055+Q46055</f>
        <v>0</v>
      </c>
    </row>
    <row r="46056" spans="15:15" x14ac:dyDescent="0.2">
      <c r="O46056" s="5">
        <f>P46056+Q46056</f>
        <v>0</v>
      </c>
    </row>
    <row r="46057" spans="15:15" x14ac:dyDescent="0.2">
      <c r="O46057" s="5">
        <f>P46057+Q46057</f>
        <v>0</v>
      </c>
    </row>
    <row r="46058" spans="15:15" x14ac:dyDescent="0.2">
      <c r="O46058" s="5">
        <f>P46058+Q46058</f>
        <v>0</v>
      </c>
    </row>
    <row r="46059" spans="15:15" x14ac:dyDescent="0.2">
      <c r="O46059" s="5">
        <f>P46059+Q46059</f>
        <v>0</v>
      </c>
    </row>
    <row r="46060" spans="15:15" x14ac:dyDescent="0.2">
      <c r="O46060" s="5">
        <f>P46060+Q46060</f>
        <v>0</v>
      </c>
    </row>
    <row r="46061" spans="15:15" x14ac:dyDescent="0.2">
      <c r="O46061" s="5">
        <f>P46061+Q46061</f>
        <v>0</v>
      </c>
    </row>
    <row r="46062" spans="15:15" x14ac:dyDescent="0.2">
      <c r="O46062" s="5">
        <f>P46062+Q46062</f>
        <v>0</v>
      </c>
    </row>
    <row r="46063" spans="15:15" x14ac:dyDescent="0.2">
      <c r="O46063" s="5">
        <f>P46063+Q46063</f>
        <v>0</v>
      </c>
    </row>
    <row r="46064" spans="15:15" x14ac:dyDescent="0.2">
      <c r="O46064" s="5">
        <f>P46064+Q46064</f>
        <v>0</v>
      </c>
    </row>
    <row r="46065" spans="15:15" x14ac:dyDescent="0.2">
      <c r="O46065" s="5">
        <f>P46065+Q46065</f>
        <v>0</v>
      </c>
    </row>
    <row r="46066" spans="15:15" x14ac:dyDescent="0.2">
      <c r="O46066" s="5">
        <f>P46066+Q46066</f>
        <v>0</v>
      </c>
    </row>
    <row r="46067" spans="15:15" x14ac:dyDescent="0.2">
      <c r="O46067" s="5">
        <f>P46067+Q46067</f>
        <v>0</v>
      </c>
    </row>
    <row r="46068" spans="15:15" x14ac:dyDescent="0.2">
      <c r="O46068" s="5">
        <f>P46068+Q46068</f>
        <v>0</v>
      </c>
    </row>
    <row r="46069" spans="15:15" x14ac:dyDescent="0.2">
      <c r="O46069" s="5">
        <f>P46069+Q46069</f>
        <v>0</v>
      </c>
    </row>
    <row r="46070" spans="15:15" x14ac:dyDescent="0.2">
      <c r="O46070" s="5">
        <f>P46070+Q46070</f>
        <v>0</v>
      </c>
    </row>
    <row r="46071" spans="15:15" x14ac:dyDescent="0.2">
      <c r="O46071" s="5">
        <f>P46071+Q46071</f>
        <v>0</v>
      </c>
    </row>
    <row r="46072" spans="15:15" x14ac:dyDescent="0.2">
      <c r="O46072" s="5">
        <f>P46072+Q46072</f>
        <v>0</v>
      </c>
    </row>
    <row r="46073" spans="15:15" x14ac:dyDescent="0.2">
      <c r="O46073" s="5">
        <f>P46073+Q46073</f>
        <v>0</v>
      </c>
    </row>
    <row r="46074" spans="15:15" x14ac:dyDescent="0.2">
      <c r="O46074" s="5">
        <f>P46074+Q46074</f>
        <v>0</v>
      </c>
    </row>
    <row r="46075" spans="15:15" x14ac:dyDescent="0.2">
      <c r="O46075" s="5">
        <f>P46075+Q46075</f>
        <v>0</v>
      </c>
    </row>
    <row r="46076" spans="15:15" x14ac:dyDescent="0.2">
      <c r="O46076" s="5">
        <f>P46076+Q46076</f>
        <v>0</v>
      </c>
    </row>
    <row r="46077" spans="15:15" x14ac:dyDescent="0.2">
      <c r="O46077" s="5">
        <f>P46077+Q46077</f>
        <v>0</v>
      </c>
    </row>
    <row r="46078" spans="15:15" x14ac:dyDescent="0.2">
      <c r="O46078" s="5">
        <f>P46078+Q46078</f>
        <v>0</v>
      </c>
    </row>
    <row r="46079" spans="15:15" x14ac:dyDescent="0.2">
      <c r="O46079" s="5">
        <f>P46079+Q46079</f>
        <v>0</v>
      </c>
    </row>
    <row r="46080" spans="15:15" x14ac:dyDescent="0.2">
      <c r="O46080" s="5">
        <f>P46080+Q46080</f>
        <v>0</v>
      </c>
    </row>
    <row r="46081" spans="15:15" x14ac:dyDescent="0.2">
      <c r="O46081" s="5">
        <f>P46081+Q46081</f>
        <v>0</v>
      </c>
    </row>
    <row r="46082" spans="15:15" x14ac:dyDescent="0.2">
      <c r="O46082" s="5">
        <f>P46082+Q46082</f>
        <v>0</v>
      </c>
    </row>
    <row r="46083" spans="15:15" x14ac:dyDescent="0.2">
      <c r="O46083" s="5">
        <f>P46083+Q46083</f>
        <v>0</v>
      </c>
    </row>
    <row r="46084" spans="15:15" x14ac:dyDescent="0.2">
      <c r="O46084" s="5">
        <f>P46084+Q46084</f>
        <v>0</v>
      </c>
    </row>
    <row r="46085" spans="15:15" x14ac:dyDescent="0.2">
      <c r="O46085" s="5">
        <f>P46085+Q46085</f>
        <v>0</v>
      </c>
    </row>
    <row r="46086" spans="15:15" x14ac:dyDescent="0.2">
      <c r="O46086" s="5">
        <f>P46086+Q46086</f>
        <v>0</v>
      </c>
    </row>
    <row r="46087" spans="15:15" x14ac:dyDescent="0.2">
      <c r="O46087" s="5">
        <f>P46087+Q46087</f>
        <v>0</v>
      </c>
    </row>
    <row r="46088" spans="15:15" x14ac:dyDescent="0.2">
      <c r="O46088" s="5">
        <f>P46088+Q46088</f>
        <v>0</v>
      </c>
    </row>
    <row r="46089" spans="15:15" x14ac:dyDescent="0.2">
      <c r="O46089" s="5">
        <f>P46089+Q46089</f>
        <v>0</v>
      </c>
    </row>
    <row r="46090" spans="15:15" x14ac:dyDescent="0.2">
      <c r="O46090" s="5">
        <f>P46090+Q46090</f>
        <v>0</v>
      </c>
    </row>
    <row r="46091" spans="15:15" x14ac:dyDescent="0.2">
      <c r="O46091" s="5">
        <f>P46091+Q46091</f>
        <v>0</v>
      </c>
    </row>
    <row r="46092" spans="15:15" x14ac:dyDescent="0.2">
      <c r="O46092" s="5">
        <f>P46092+Q46092</f>
        <v>0</v>
      </c>
    </row>
    <row r="46093" spans="15:15" x14ac:dyDescent="0.2">
      <c r="O46093" s="5">
        <f>P46093+Q46093</f>
        <v>0</v>
      </c>
    </row>
    <row r="46094" spans="15:15" x14ac:dyDescent="0.2">
      <c r="O46094" s="5">
        <f>P46094+Q46094</f>
        <v>0</v>
      </c>
    </row>
    <row r="46095" spans="15:15" x14ac:dyDescent="0.2">
      <c r="O46095" s="5">
        <f>P46095+Q46095</f>
        <v>0</v>
      </c>
    </row>
    <row r="46096" spans="15:15" x14ac:dyDescent="0.2">
      <c r="O46096" s="5">
        <f>P46096+Q46096</f>
        <v>0</v>
      </c>
    </row>
    <row r="46097" spans="15:15" x14ac:dyDescent="0.2">
      <c r="O46097" s="5">
        <f>P46097+Q46097</f>
        <v>0</v>
      </c>
    </row>
    <row r="46098" spans="15:15" x14ac:dyDescent="0.2">
      <c r="O46098" s="5">
        <f>P46098+Q46098</f>
        <v>0</v>
      </c>
    </row>
    <row r="46099" spans="15:15" x14ac:dyDescent="0.2">
      <c r="O46099" s="5">
        <f>P46099+Q46099</f>
        <v>0</v>
      </c>
    </row>
    <row r="46100" spans="15:15" x14ac:dyDescent="0.2">
      <c r="O46100" s="5">
        <f>P46100+Q46100</f>
        <v>0</v>
      </c>
    </row>
    <row r="46101" spans="15:15" x14ac:dyDescent="0.2">
      <c r="O46101" s="5">
        <f>P46101+Q46101</f>
        <v>0</v>
      </c>
    </row>
    <row r="46102" spans="15:15" x14ac:dyDescent="0.2">
      <c r="O46102" s="5">
        <f>P46102+Q46102</f>
        <v>0</v>
      </c>
    </row>
    <row r="46103" spans="15:15" x14ac:dyDescent="0.2">
      <c r="O46103" s="5">
        <f>P46103+Q46103</f>
        <v>0</v>
      </c>
    </row>
    <row r="46104" spans="15:15" x14ac:dyDescent="0.2">
      <c r="O46104" s="5">
        <f>P46104+Q46104</f>
        <v>0</v>
      </c>
    </row>
    <row r="46105" spans="15:15" x14ac:dyDescent="0.2">
      <c r="O46105" s="5">
        <f>P46105+Q46105</f>
        <v>0</v>
      </c>
    </row>
    <row r="46106" spans="15:15" x14ac:dyDescent="0.2">
      <c r="O46106" s="5">
        <f>P46106+Q46106</f>
        <v>0</v>
      </c>
    </row>
    <row r="46107" spans="15:15" x14ac:dyDescent="0.2">
      <c r="O46107" s="5">
        <f>P46107+Q46107</f>
        <v>0</v>
      </c>
    </row>
    <row r="46108" spans="15:15" x14ac:dyDescent="0.2">
      <c r="O46108" s="5">
        <f>P46108+Q46108</f>
        <v>0</v>
      </c>
    </row>
    <row r="46109" spans="15:15" x14ac:dyDescent="0.2">
      <c r="O46109" s="5">
        <f>P46109+Q46109</f>
        <v>0</v>
      </c>
    </row>
    <row r="46110" spans="15:15" x14ac:dyDescent="0.2">
      <c r="O46110" s="5">
        <f>P46110+Q46110</f>
        <v>0</v>
      </c>
    </row>
    <row r="46111" spans="15:15" x14ac:dyDescent="0.2">
      <c r="O46111" s="5">
        <f>P46111+Q46111</f>
        <v>0</v>
      </c>
    </row>
    <row r="46112" spans="15:15" x14ac:dyDescent="0.2">
      <c r="O46112" s="5">
        <f>P46112+Q46112</f>
        <v>0</v>
      </c>
    </row>
    <row r="46113" spans="15:15" x14ac:dyDescent="0.2">
      <c r="O46113" s="5">
        <f>P46113+Q46113</f>
        <v>0</v>
      </c>
    </row>
    <row r="46114" spans="15:15" x14ac:dyDescent="0.2">
      <c r="O46114" s="5">
        <f>P46114+Q46114</f>
        <v>0</v>
      </c>
    </row>
    <row r="46115" spans="15:15" x14ac:dyDescent="0.2">
      <c r="O46115" s="5">
        <f>P46115+Q46115</f>
        <v>0</v>
      </c>
    </row>
    <row r="46116" spans="15:15" x14ac:dyDescent="0.2">
      <c r="O46116" s="5">
        <f>P46116+Q46116</f>
        <v>0</v>
      </c>
    </row>
    <row r="46117" spans="15:15" x14ac:dyDescent="0.2">
      <c r="O46117" s="5">
        <f>P46117+Q46117</f>
        <v>0</v>
      </c>
    </row>
    <row r="46118" spans="15:15" x14ac:dyDescent="0.2">
      <c r="O46118" s="5">
        <f>P46118+Q46118</f>
        <v>0</v>
      </c>
    </row>
    <row r="46119" spans="15:15" x14ac:dyDescent="0.2">
      <c r="O46119" s="5">
        <f>P46119+Q46119</f>
        <v>0</v>
      </c>
    </row>
    <row r="46120" spans="15:15" x14ac:dyDescent="0.2">
      <c r="O46120" s="5">
        <f>P46120+Q46120</f>
        <v>0</v>
      </c>
    </row>
    <row r="46121" spans="15:15" x14ac:dyDescent="0.2">
      <c r="O46121" s="5">
        <f>P46121+Q46121</f>
        <v>0</v>
      </c>
    </row>
    <row r="46122" spans="15:15" x14ac:dyDescent="0.2">
      <c r="O46122" s="5">
        <f>P46122+Q46122</f>
        <v>0</v>
      </c>
    </row>
    <row r="46123" spans="15:15" x14ac:dyDescent="0.2">
      <c r="O46123" s="5">
        <f>P46123+Q46123</f>
        <v>0</v>
      </c>
    </row>
    <row r="46124" spans="15:15" x14ac:dyDescent="0.2">
      <c r="O46124" s="5">
        <f>P46124+Q46124</f>
        <v>0</v>
      </c>
    </row>
    <row r="46125" spans="15:15" x14ac:dyDescent="0.2">
      <c r="O46125" s="5">
        <f>P46125+Q46125</f>
        <v>0</v>
      </c>
    </row>
    <row r="46126" spans="15:15" x14ac:dyDescent="0.2">
      <c r="O46126" s="5">
        <f>P46126+Q46126</f>
        <v>0</v>
      </c>
    </row>
    <row r="46127" spans="15:15" x14ac:dyDescent="0.2">
      <c r="O46127" s="5">
        <f>P46127+Q46127</f>
        <v>0</v>
      </c>
    </row>
    <row r="46128" spans="15:15" x14ac:dyDescent="0.2">
      <c r="O46128" s="5">
        <f>P46128+Q46128</f>
        <v>0</v>
      </c>
    </row>
    <row r="46129" spans="15:15" x14ac:dyDescent="0.2">
      <c r="O46129" s="5">
        <f>P46129+Q46129</f>
        <v>0</v>
      </c>
    </row>
    <row r="46130" spans="15:15" x14ac:dyDescent="0.2">
      <c r="O46130" s="5">
        <f>P46130+Q46130</f>
        <v>0</v>
      </c>
    </row>
    <row r="46131" spans="15:15" x14ac:dyDescent="0.2">
      <c r="O46131" s="5">
        <f>P46131+Q46131</f>
        <v>0</v>
      </c>
    </row>
    <row r="46132" spans="15:15" x14ac:dyDescent="0.2">
      <c r="O46132" s="5">
        <f>P46132+Q46132</f>
        <v>0</v>
      </c>
    </row>
    <row r="46133" spans="15:15" x14ac:dyDescent="0.2">
      <c r="O46133" s="5">
        <f>P46133+Q46133</f>
        <v>0</v>
      </c>
    </row>
    <row r="46134" spans="15:15" x14ac:dyDescent="0.2">
      <c r="O46134" s="5">
        <f>P46134+Q46134</f>
        <v>0</v>
      </c>
    </row>
    <row r="46135" spans="15:15" x14ac:dyDescent="0.2">
      <c r="O46135" s="5">
        <f>P46135+Q46135</f>
        <v>0</v>
      </c>
    </row>
    <row r="46136" spans="15:15" x14ac:dyDescent="0.2">
      <c r="O46136" s="5">
        <f>P46136+Q46136</f>
        <v>0</v>
      </c>
    </row>
    <row r="46137" spans="15:15" x14ac:dyDescent="0.2">
      <c r="O46137" s="5">
        <f>P46137+Q46137</f>
        <v>0</v>
      </c>
    </row>
    <row r="46138" spans="15:15" x14ac:dyDescent="0.2">
      <c r="O46138" s="5">
        <f>P46138+Q46138</f>
        <v>0</v>
      </c>
    </row>
    <row r="46139" spans="15:15" x14ac:dyDescent="0.2">
      <c r="O46139" s="5">
        <f>P46139+Q46139</f>
        <v>0</v>
      </c>
    </row>
    <row r="46140" spans="15:15" x14ac:dyDescent="0.2">
      <c r="O46140" s="5">
        <f>P46140+Q46140</f>
        <v>0</v>
      </c>
    </row>
    <row r="46141" spans="15:15" x14ac:dyDescent="0.2">
      <c r="O46141" s="5">
        <f>P46141+Q46141</f>
        <v>0</v>
      </c>
    </row>
    <row r="46142" spans="15:15" x14ac:dyDescent="0.2">
      <c r="O46142" s="5">
        <f>P46142+Q46142</f>
        <v>0</v>
      </c>
    </row>
    <row r="46143" spans="15:15" x14ac:dyDescent="0.2">
      <c r="O46143" s="5">
        <f>P46143+Q46143</f>
        <v>0</v>
      </c>
    </row>
    <row r="46144" spans="15:15" x14ac:dyDescent="0.2">
      <c r="O46144" s="5">
        <f>P46144+Q46144</f>
        <v>0</v>
      </c>
    </row>
    <row r="46145" spans="15:15" x14ac:dyDescent="0.2">
      <c r="O46145" s="5">
        <f>P46145+Q46145</f>
        <v>0</v>
      </c>
    </row>
    <row r="46146" spans="15:15" x14ac:dyDescent="0.2">
      <c r="O46146" s="5">
        <f>P46146+Q46146</f>
        <v>0</v>
      </c>
    </row>
    <row r="46147" spans="15:15" x14ac:dyDescent="0.2">
      <c r="O46147" s="5">
        <f>P46147+Q46147</f>
        <v>0</v>
      </c>
    </row>
    <row r="46148" spans="15:15" x14ac:dyDescent="0.2">
      <c r="O46148" s="5">
        <f>P46148+Q46148</f>
        <v>0</v>
      </c>
    </row>
    <row r="46149" spans="15:15" x14ac:dyDescent="0.2">
      <c r="O46149" s="5">
        <f>P46149+Q46149</f>
        <v>0</v>
      </c>
    </row>
    <row r="46150" spans="15:15" x14ac:dyDescent="0.2">
      <c r="O46150" s="5">
        <f>P46150+Q46150</f>
        <v>0</v>
      </c>
    </row>
    <row r="46151" spans="15:15" x14ac:dyDescent="0.2">
      <c r="O46151" s="5">
        <f>P46151+Q46151</f>
        <v>0</v>
      </c>
    </row>
    <row r="46152" spans="15:15" x14ac:dyDescent="0.2">
      <c r="O46152" s="5">
        <f>P46152+Q46152</f>
        <v>0</v>
      </c>
    </row>
    <row r="46153" spans="15:15" x14ac:dyDescent="0.2">
      <c r="O46153" s="5">
        <f>P46153+Q46153</f>
        <v>0</v>
      </c>
    </row>
    <row r="46154" spans="15:15" x14ac:dyDescent="0.2">
      <c r="O46154" s="5">
        <f>P46154+Q46154</f>
        <v>0</v>
      </c>
    </row>
    <row r="46155" spans="15:15" x14ac:dyDescent="0.2">
      <c r="O46155" s="5">
        <f>P46155+Q46155</f>
        <v>0</v>
      </c>
    </row>
    <row r="46156" spans="15:15" x14ac:dyDescent="0.2">
      <c r="O46156" s="5">
        <f>P46156+Q46156</f>
        <v>0</v>
      </c>
    </row>
    <row r="46157" spans="15:15" x14ac:dyDescent="0.2">
      <c r="O46157" s="5">
        <f>P46157+Q46157</f>
        <v>0</v>
      </c>
    </row>
    <row r="46158" spans="15:15" x14ac:dyDescent="0.2">
      <c r="O46158" s="5">
        <f>P46158+Q46158</f>
        <v>0</v>
      </c>
    </row>
    <row r="46159" spans="15:15" x14ac:dyDescent="0.2">
      <c r="O46159" s="5">
        <f>P46159+Q46159</f>
        <v>0</v>
      </c>
    </row>
    <row r="46160" spans="15:15" x14ac:dyDescent="0.2">
      <c r="O46160" s="5">
        <f>P46160+Q46160</f>
        <v>0</v>
      </c>
    </row>
    <row r="46161" spans="15:15" x14ac:dyDescent="0.2">
      <c r="O46161" s="5">
        <f>P46161+Q46161</f>
        <v>0</v>
      </c>
    </row>
    <row r="46162" spans="15:15" x14ac:dyDescent="0.2">
      <c r="O46162" s="5">
        <f>P46162+Q46162</f>
        <v>0</v>
      </c>
    </row>
    <row r="46163" spans="15:15" x14ac:dyDescent="0.2">
      <c r="O46163" s="5">
        <f>P46163+Q46163</f>
        <v>0</v>
      </c>
    </row>
    <row r="46164" spans="15:15" x14ac:dyDescent="0.2">
      <c r="O46164" s="5">
        <f>P46164+Q46164</f>
        <v>0</v>
      </c>
    </row>
    <row r="46165" spans="15:15" x14ac:dyDescent="0.2">
      <c r="O46165" s="5">
        <f>P46165+Q46165</f>
        <v>0</v>
      </c>
    </row>
    <row r="46166" spans="15:15" x14ac:dyDescent="0.2">
      <c r="O46166" s="5">
        <f>P46166+Q46166</f>
        <v>0</v>
      </c>
    </row>
    <row r="46167" spans="15:15" x14ac:dyDescent="0.2">
      <c r="O46167" s="5">
        <f>P46167+Q46167</f>
        <v>0</v>
      </c>
    </row>
    <row r="46168" spans="15:15" x14ac:dyDescent="0.2">
      <c r="O46168" s="5">
        <f>P46168+Q46168</f>
        <v>0</v>
      </c>
    </row>
    <row r="46169" spans="15:15" x14ac:dyDescent="0.2">
      <c r="O46169" s="5">
        <f>P46169+Q46169</f>
        <v>0</v>
      </c>
    </row>
    <row r="46170" spans="15:15" x14ac:dyDescent="0.2">
      <c r="O46170" s="5">
        <f>P46170+Q46170</f>
        <v>0</v>
      </c>
    </row>
    <row r="46171" spans="15:15" x14ac:dyDescent="0.2">
      <c r="O46171" s="5">
        <f>P46171+Q46171</f>
        <v>0</v>
      </c>
    </row>
    <row r="46172" spans="15:15" x14ac:dyDescent="0.2">
      <c r="O46172" s="5">
        <f>P46172+Q46172</f>
        <v>0</v>
      </c>
    </row>
    <row r="46173" spans="15:15" x14ac:dyDescent="0.2">
      <c r="O46173" s="5">
        <f>P46173+Q46173</f>
        <v>0</v>
      </c>
    </row>
    <row r="46174" spans="15:15" x14ac:dyDescent="0.2">
      <c r="O46174" s="5">
        <f>P46174+Q46174</f>
        <v>0</v>
      </c>
    </row>
    <row r="46175" spans="15:15" x14ac:dyDescent="0.2">
      <c r="O46175" s="5">
        <f>P46175+Q46175</f>
        <v>0</v>
      </c>
    </row>
    <row r="46176" spans="15:15" x14ac:dyDescent="0.2">
      <c r="O46176" s="5">
        <f>P46176+Q46176</f>
        <v>0</v>
      </c>
    </row>
    <row r="46177" spans="15:15" x14ac:dyDescent="0.2">
      <c r="O46177" s="5">
        <f>P46177+Q46177</f>
        <v>0</v>
      </c>
    </row>
    <row r="46178" spans="15:15" x14ac:dyDescent="0.2">
      <c r="O46178" s="5">
        <f>P46178+Q46178</f>
        <v>0</v>
      </c>
    </row>
    <row r="46179" spans="15:15" x14ac:dyDescent="0.2">
      <c r="O46179" s="5">
        <f>P46179+Q46179</f>
        <v>0</v>
      </c>
    </row>
    <row r="46180" spans="15:15" x14ac:dyDescent="0.2">
      <c r="O46180" s="5">
        <f>P46180+Q46180</f>
        <v>0</v>
      </c>
    </row>
    <row r="46181" spans="15:15" x14ac:dyDescent="0.2">
      <c r="O46181" s="5">
        <f>P46181+Q46181</f>
        <v>0</v>
      </c>
    </row>
    <row r="46182" spans="15:15" x14ac:dyDescent="0.2">
      <c r="O46182" s="5">
        <f>P46182+Q46182</f>
        <v>0</v>
      </c>
    </row>
    <row r="46183" spans="15:15" x14ac:dyDescent="0.2">
      <c r="O46183" s="5">
        <f>P46183+Q46183</f>
        <v>0</v>
      </c>
    </row>
    <row r="46184" spans="15:15" x14ac:dyDescent="0.2">
      <c r="O46184" s="5">
        <f>P46184+Q46184</f>
        <v>0</v>
      </c>
    </row>
    <row r="46185" spans="15:15" x14ac:dyDescent="0.2">
      <c r="O46185" s="5">
        <f>P46185+Q46185</f>
        <v>0</v>
      </c>
    </row>
    <row r="46186" spans="15:15" x14ac:dyDescent="0.2">
      <c r="O46186" s="5">
        <f>P46186+Q46186</f>
        <v>0</v>
      </c>
    </row>
    <row r="46187" spans="15:15" x14ac:dyDescent="0.2">
      <c r="O46187" s="5">
        <f>P46187+Q46187</f>
        <v>0</v>
      </c>
    </row>
    <row r="46188" spans="15:15" x14ac:dyDescent="0.2">
      <c r="O46188" s="5">
        <f>P46188+Q46188</f>
        <v>0</v>
      </c>
    </row>
    <row r="46189" spans="15:15" x14ac:dyDescent="0.2">
      <c r="O46189" s="5">
        <f>P46189+Q46189</f>
        <v>0</v>
      </c>
    </row>
    <row r="46190" spans="15:15" x14ac:dyDescent="0.2">
      <c r="O46190" s="5">
        <f>P46190+Q46190</f>
        <v>0</v>
      </c>
    </row>
    <row r="46191" spans="15:15" x14ac:dyDescent="0.2">
      <c r="O46191" s="5">
        <f>P46191+Q46191</f>
        <v>0</v>
      </c>
    </row>
    <row r="46192" spans="15:15" x14ac:dyDescent="0.2">
      <c r="O46192" s="5">
        <f>P46192+Q46192</f>
        <v>0</v>
      </c>
    </row>
    <row r="46193" spans="15:15" x14ac:dyDescent="0.2">
      <c r="O46193" s="5">
        <f>P46193+Q46193</f>
        <v>0</v>
      </c>
    </row>
    <row r="46194" spans="15:15" x14ac:dyDescent="0.2">
      <c r="O46194" s="5">
        <f>P46194+Q46194</f>
        <v>0</v>
      </c>
    </row>
    <row r="46195" spans="15:15" x14ac:dyDescent="0.2">
      <c r="O46195" s="5">
        <f>P46195+Q46195</f>
        <v>0</v>
      </c>
    </row>
    <row r="46196" spans="15:15" x14ac:dyDescent="0.2">
      <c r="O46196" s="5">
        <f>P46196+Q46196</f>
        <v>0</v>
      </c>
    </row>
    <row r="46197" spans="15:15" x14ac:dyDescent="0.2">
      <c r="O46197" s="5">
        <f>P46197+Q46197</f>
        <v>0</v>
      </c>
    </row>
    <row r="46198" spans="15:15" x14ac:dyDescent="0.2">
      <c r="O46198" s="5">
        <f>P46198+Q46198</f>
        <v>0</v>
      </c>
    </row>
    <row r="46199" spans="15:15" x14ac:dyDescent="0.2">
      <c r="O46199" s="5">
        <f>P46199+Q46199</f>
        <v>0</v>
      </c>
    </row>
    <row r="46200" spans="15:15" x14ac:dyDescent="0.2">
      <c r="O46200" s="5">
        <f>P46200+Q46200</f>
        <v>0</v>
      </c>
    </row>
    <row r="46201" spans="15:15" x14ac:dyDescent="0.2">
      <c r="O46201" s="5">
        <f>P46201+Q46201</f>
        <v>0</v>
      </c>
    </row>
    <row r="46202" spans="15:15" x14ac:dyDescent="0.2">
      <c r="O46202" s="5">
        <f>P46202+Q46202</f>
        <v>0</v>
      </c>
    </row>
    <row r="46203" spans="15:15" x14ac:dyDescent="0.2">
      <c r="O46203" s="5">
        <f>P46203+Q46203</f>
        <v>0</v>
      </c>
    </row>
    <row r="46204" spans="15:15" x14ac:dyDescent="0.2">
      <c r="O46204" s="5">
        <f>P46204+Q46204</f>
        <v>0</v>
      </c>
    </row>
    <row r="46205" spans="15:15" x14ac:dyDescent="0.2">
      <c r="O46205" s="5">
        <f>P46205+Q46205</f>
        <v>0</v>
      </c>
    </row>
    <row r="46206" spans="15:15" x14ac:dyDescent="0.2">
      <c r="O46206" s="5">
        <f>P46206+Q46206</f>
        <v>0</v>
      </c>
    </row>
    <row r="46207" spans="15:15" x14ac:dyDescent="0.2">
      <c r="O46207" s="5">
        <f>P46207+Q46207</f>
        <v>0</v>
      </c>
    </row>
    <row r="46208" spans="15:15" x14ac:dyDescent="0.2">
      <c r="O46208" s="5">
        <f>P46208+Q46208</f>
        <v>0</v>
      </c>
    </row>
    <row r="46209" spans="15:15" x14ac:dyDescent="0.2">
      <c r="O46209" s="5">
        <f>P46209+Q46209</f>
        <v>0</v>
      </c>
    </row>
    <row r="46210" spans="15:15" x14ac:dyDescent="0.2">
      <c r="O46210" s="5">
        <f>P46210+Q46210</f>
        <v>0</v>
      </c>
    </row>
    <row r="46211" spans="15:15" x14ac:dyDescent="0.2">
      <c r="O46211" s="5">
        <f>P46211+Q46211</f>
        <v>0</v>
      </c>
    </row>
    <row r="46212" spans="15:15" x14ac:dyDescent="0.2">
      <c r="O46212" s="5">
        <f>P46212+Q46212</f>
        <v>0</v>
      </c>
    </row>
    <row r="46213" spans="15:15" x14ac:dyDescent="0.2">
      <c r="O46213" s="5">
        <f>P46213+Q46213</f>
        <v>0</v>
      </c>
    </row>
    <row r="46214" spans="15:15" x14ac:dyDescent="0.2">
      <c r="O46214" s="5">
        <f>P46214+Q46214</f>
        <v>0</v>
      </c>
    </row>
    <row r="46215" spans="15:15" x14ac:dyDescent="0.2">
      <c r="O46215" s="5">
        <f>P46215+Q46215</f>
        <v>0</v>
      </c>
    </row>
    <row r="46216" spans="15:15" x14ac:dyDescent="0.2">
      <c r="O46216" s="5">
        <f>P46216+Q46216</f>
        <v>0</v>
      </c>
    </row>
    <row r="46217" spans="15:15" x14ac:dyDescent="0.2">
      <c r="O46217" s="5">
        <f>P46217+Q46217</f>
        <v>0</v>
      </c>
    </row>
    <row r="46218" spans="15:15" x14ac:dyDescent="0.2">
      <c r="O46218" s="5">
        <f>P46218+Q46218</f>
        <v>0</v>
      </c>
    </row>
    <row r="46219" spans="15:15" x14ac:dyDescent="0.2">
      <c r="O46219" s="5">
        <f>P46219+Q46219</f>
        <v>0</v>
      </c>
    </row>
    <row r="46220" spans="15:15" x14ac:dyDescent="0.2">
      <c r="O46220" s="5">
        <f>P46220+Q46220</f>
        <v>0</v>
      </c>
    </row>
    <row r="46221" spans="15:15" x14ac:dyDescent="0.2">
      <c r="O46221" s="5">
        <f>P46221+Q46221</f>
        <v>0</v>
      </c>
    </row>
    <row r="46222" spans="15:15" x14ac:dyDescent="0.2">
      <c r="O46222" s="5">
        <f>P46222+Q46222</f>
        <v>0</v>
      </c>
    </row>
    <row r="46223" spans="15:15" x14ac:dyDescent="0.2">
      <c r="O46223" s="5">
        <f>P46223+Q46223</f>
        <v>0</v>
      </c>
    </row>
    <row r="46224" spans="15:15" x14ac:dyDescent="0.2">
      <c r="O46224" s="5">
        <f>P46224+Q46224</f>
        <v>0</v>
      </c>
    </row>
    <row r="46225" spans="15:15" x14ac:dyDescent="0.2">
      <c r="O46225" s="5">
        <f>P46225+Q46225</f>
        <v>0</v>
      </c>
    </row>
    <row r="46226" spans="15:15" x14ac:dyDescent="0.2">
      <c r="O46226" s="5">
        <f>P46226+Q46226</f>
        <v>0</v>
      </c>
    </row>
    <row r="46227" spans="15:15" x14ac:dyDescent="0.2">
      <c r="O46227" s="5">
        <f>P46227+Q46227</f>
        <v>0</v>
      </c>
    </row>
    <row r="46228" spans="15:15" x14ac:dyDescent="0.2">
      <c r="O46228" s="5">
        <f>P46228+Q46228</f>
        <v>0</v>
      </c>
    </row>
    <row r="46229" spans="15:15" x14ac:dyDescent="0.2">
      <c r="O46229" s="5">
        <f>P46229+Q46229</f>
        <v>0</v>
      </c>
    </row>
    <row r="46230" spans="15:15" x14ac:dyDescent="0.2">
      <c r="O46230" s="5">
        <f>P46230+Q46230</f>
        <v>0</v>
      </c>
    </row>
    <row r="46231" spans="15:15" x14ac:dyDescent="0.2">
      <c r="O46231" s="5">
        <f>P46231+Q46231</f>
        <v>0</v>
      </c>
    </row>
    <row r="46232" spans="15:15" x14ac:dyDescent="0.2">
      <c r="O46232" s="5">
        <f>P46232+Q46232</f>
        <v>0</v>
      </c>
    </row>
    <row r="46233" spans="15:15" x14ac:dyDescent="0.2">
      <c r="O46233" s="5">
        <f>P46233+Q46233</f>
        <v>0</v>
      </c>
    </row>
    <row r="46234" spans="15:15" x14ac:dyDescent="0.2">
      <c r="O46234" s="5">
        <f>P46234+Q46234</f>
        <v>0</v>
      </c>
    </row>
    <row r="46235" spans="15:15" x14ac:dyDescent="0.2">
      <c r="O46235" s="5">
        <f>P46235+Q46235</f>
        <v>0</v>
      </c>
    </row>
    <row r="46236" spans="15:15" x14ac:dyDescent="0.2">
      <c r="O46236" s="5">
        <f>P46236+Q46236</f>
        <v>0</v>
      </c>
    </row>
    <row r="46237" spans="15:15" x14ac:dyDescent="0.2">
      <c r="O46237" s="5">
        <f>P46237+Q46237</f>
        <v>0</v>
      </c>
    </row>
    <row r="46238" spans="15:15" x14ac:dyDescent="0.2">
      <c r="O46238" s="5">
        <f>P46238+Q46238</f>
        <v>0</v>
      </c>
    </row>
    <row r="46239" spans="15:15" x14ac:dyDescent="0.2">
      <c r="O46239" s="5">
        <f>P46239+Q46239</f>
        <v>0</v>
      </c>
    </row>
    <row r="46240" spans="15:15" x14ac:dyDescent="0.2">
      <c r="O46240" s="5">
        <f>P46240+Q46240</f>
        <v>0</v>
      </c>
    </row>
    <row r="46241" spans="15:15" x14ac:dyDescent="0.2">
      <c r="O46241" s="5">
        <f>P46241+Q46241</f>
        <v>0</v>
      </c>
    </row>
    <row r="46242" spans="15:15" x14ac:dyDescent="0.2">
      <c r="O46242" s="5">
        <f>P46242+Q46242</f>
        <v>0</v>
      </c>
    </row>
    <row r="46243" spans="15:15" x14ac:dyDescent="0.2">
      <c r="O46243" s="5">
        <f>P46243+Q46243</f>
        <v>0</v>
      </c>
    </row>
    <row r="46244" spans="15:15" x14ac:dyDescent="0.2">
      <c r="O46244" s="5">
        <f>P46244+Q46244</f>
        <v>0</v>
      </c>
    </row>
    <row r="46245" spans="15:15" x14ac:dyDescent="0.2">
      <c r="O46245" s="5">
        <f>P46245+Q46245</f>
        <v>0</v>
      </c>
    </row>
    <row r="46246" spans="15:15" x14ac:dyDescent="0.2">
      <c r="O46246" s="5">
        <f>P46246+Q46246</f>
        <v>0</v>
      </c>
    </row>
    <row r="46247" spans="15:15" x14ac:dyDescent="0.2">
      <c r="O46247" s="5">
        <f>P46247+Q46247</f>
        <v>0</v>
      </c>
    </row>
    <row r="46248" spans="15:15" x14ac:dyDescent="0.2">
      <c r="O46248" s="5">
        <f>P46248+Q46248</f>
        <v>0</v>
      </c>
    </row>
    <row r="46249" spans="15:15" x14ac:dyDescent="0.2">
      <c r="O46249" s="5">
        <f>P46249+Q46249</f>
        <v>0</v>
      </c>
    </row>
    <row r="46250" spans="15:15" x14ac:dyDescent="0.2">
      <c r="O46250" s="5">
        <f>P46250+Q46250</f>
        <v>0</v>
      </c>
    </row>
    <row r="46251" spans="15:15" x14ac:dyDescent="0.2">
      <c r="O46251" s="5">
        <f>P46251+Q46251</f>
        <v>0</v>
      </c>
    </row>
    <row r="46252" spans="15:15" x14ac:dyDescent="0.2">
      <c r="O46252" s="5">
        <f>P46252+Q46252</f>
        <v>0</v>
      </c>
    </row>
    <row r="46253" spans="15:15" x14ac:dyDescent="0.2">
      <c r="O46253" s="5">
        <f>P46253+Q46253</f>
        <v>0</v>
      </c>
    </row>
    <row r="46254" spans="15:15" x14ac:dyDescent="0.2">
      <c r="O46254" s="5">
        <f>P46254+Q46254</f>
        <v>0</v>
      </c>
    </row>
    <row r="46255" spans="15:15" x14ac:dyDescent="0.2">
      <c r="O46255" s="5">
        <f>P46255+Q46255</f>
        <v>0</v>
      </c>
    </row>
    <row r="46256" spans="15:15" x14ac:dyDescent="0.2">
      <c r="O46256" s="5">
        <f>P46256+Q46256</f>
        <v>0</v>
      </c>
    </row>
    <row r="46257" spans="15:15" x14ac:dyDescent="0.2">
      <c r="O46257" s="5">
        <f>P46257+Q46257</f>
        <v>0</v>
      </c>
    </row>
    <row r="46258" spans="15:15" x14ac:dyDescent="0.2">
      <c r="O46258" s="5">
        <f>P46258+Q46258</f>
        <v>0</v>
      </c>
    </row>
    <row r="46259" spans="15:15" x14ac:dyDescent="0.2">
      <c r="O46259" s="5">
        <f>P46259+Q46259</f>
        <v>0</v>
      </c>
    </row>
    <row r="46260" spans="15:15" x14ac:dyDescent="0.2">
      <c r="O46260" s="5">
        <f>P46260+Q46260</f>
        <v>0</v>
      </c>
    </row>
    <row r="46261" spans="15:15" x14ac:dyDescent="0.2">
      <c r="O46261" s="5">
        <f>P46261+Q46261</f>
        <v>0</v>
      </c>
    </row>
    <row r="46262" spans="15:15" x14ac:dyDescent="0.2">
      <c r="O46262" s="5">
        <f>P46262+Q46262</f>
        <v>0</v>
      </c>
    </row>
    <row r="46263" spans="15:15" x14ac:dyDescent="0.2">
      <c r="O46263" s="5">
        <f>P46263+Q46263</f>
        <v>0</v>
      </c>
    </row>
    <row r="46264" spans="15:15" x14ac:dyDescent="0.2">
      <c r="O46264" s="5">
        <f>P46264+Q46264</f>
        <v>0</v>
      </c>
    </row>
    <row r="46265" spans="15:15" x14ac:dyDescent="0.2">
      <c r="O46265" s="5">
        <f>P46265+Q46265</f>
        <v>0</v>
      </c>
    </row>
    <row r="46266" spans="15:15" x14ac:dyDescent="0.2">
      <c r="O46266" s="5">
        <f>P46266+Q46266</f>
        <v>0</v>
      </c>
    </row>
    <row r="46267" spans="15:15" x14ac:dyDescent="0.2">
      <c r="O46267" s="5">
        <f>P46267+Q46267</f>
        <v>0</v>
      </c>
    </row>
    <row r="46268" spans="15:15" x14ac:dyDescent="0.2">
      <c r="O46268" s="5">
        <f>P46268+Q46268</f>
        <v>0</v>
      </c>
    </row>
    <row r="46269" spans="15:15" x14ac:dyDescent="0.2">
      <c r="O46269" s="5">
        <f>P46269+Q46269</f>
        <v>0</v>
      </c>
    </row>
    <row r="46270" spans="15:15" x14ac:dyDescent="0.2">
      <c r="O46270" s="5">
        <f>P46270+Q46270</f>
        <v>0</v>
      </c>
    </row>
    <row r="46271" spans="15:15" x14ac:dyDescent="0.2">
      <c r="O46271" s="5">
        <f>P46271+Q46271</f>
        <v>0</v>
      </c>
    </row>
    <row r="46272" spans="15:15" x14ac:dyDescent="0.2">
      <c r="O46272" s="5">
        <f>P46272+Q46272</f>
        <v>0</v>
      </c>
    </row>
    <row r="46273" spans="15:15" x14ac:dyDescent="0.2">
      <c r="O46273" s="5">
        <f>P46273+Q46273</f>
        <v>0</v>
      </c>
    </row>
    <row r="46274" spans="15:15" x14ac:dyDescent="0.2">
      <c r="O46274" s="5">
        <f>P46274+Q46274</f>
        <v>0</v>
      </c>
    </row>
    <row r="46275" spans="15:15" x14ac:dyDescent="0.2">
      <c r="O46275" s="5">
        <f>P46275+Q46275</f>
        <v>0</v>
      </c>
    </row>
    <row r="46276" spans="15:15" x14ac:dyDescent="0.2">
      <c r="O46276" s="5">
        <f>P46276+Q46276</f>
        <v>0</v>
      </c>
    </row>
    <row r="46277" spans="15:15" x14ac:dyDescent="0.2">
      <c r="O46277" s="5">
        <f>P46277+Q46277</f>
        <v>0</v>
      </c>
    </row>
    <row r="46278" spans="15:15" x14ac:dyDescent="0.2">
      <c r="O46278" s="5">
        <f>P46278+Q46278</f>
        <v>0</v>
      </c>
    </row>
    <row r="46279" spans="15:15" x14ac:dyDescent="0.2">
      <c r="O46279" s="5">
        <f>P46279+Q46279</f>
        <v>0</v>
      </c>
    </row>
    <row r="46280" spans="15:15" x14ac:dyDescent="0.2">
      <c r="O46280" s="5">
        <f>P46280+Q46280</f>
        <v>0</v>
      </c>
    </row>
    <row r="46281" spans="15:15" x14ac:dyDescent="0.2">
      <c r="O46281" s="5">
        <f>P46281+Q46281</f>
        <v>0</v>
      </c>
    </row>
    <row r="46282" spans="15:15" x14ac:dyDescent="0.2">
      <c r="O46282" s="5">
        <f>P46282+Q46282</f>
        <v>0</v>
      </c>
    </row>
    <row r="46283" spans="15:15" x14ac:dyDescent="0.2">
      <c r="O46283" s="5">
        <f>P46283+Q46283</f>
        <v>0</v>
      </c>
    </row>
    <row r="46284" spans="15:15" x14ac:dyDescent="0.2">
      <c r="O46284" s="5">
        <f>P46284+Q46284</f>
        <v>0</v>
      </c>
    </row>
    <row r="46285" spans="15:15" x14ac:dyDescent="0.2">
      <c r="O46285" s="5">
        <f>P46285+Q46285</f>
        <v>0</v>
      </c>
    </row>
    <row r="46286" spans="15:15" x14ac:dyDescent="0.2">
      <c r="O46286" s="5">
        <f>P46286+Q46286</f>
        <v>0</v>
      </c>
    </row>
    <row r="46287" spans="15:15" x14ac:dyDescent="0.2">
      <c r="O46287" s="5">
        <f>P46287+Q46287</f>
        <v>0</v>
      </c>
    </row>
    <row r="46288" spans="15:15" x14ac:dyDescent="0.2">
      <c r="O46288" s="5">
        <f>P46288+Q46288</f>
        <v>0</v>
      </c>
    </row>
    <row r="46289" spans="15:15" x14ac:dyDescent="0.2">
      <c r="O46289" s="5">
        <f>P46289+Q46289</f>
        <v>0</v>
      </c>
    </row>
    <row r="46290" spans="15:15" x14ac:dyDescent="0.2">
      <c r="O46290" s="5">
        <f>P46290+Q46290</f>
        <v>0</v>
      </c>
    </row>
    <row r="46291" spans="15:15" x14ac:dyDescent="0.2">
      <c r="O46291" s="5">
        <f>P46291+Q46291</f>
        <v>0</v>
      </c>
    </row>
    <row r="46292" spans="15:15" x14ac:dyDescent="0.2">
      <c r="O46292" s="5">
        <f>P46292+Q46292</f>
        <v>0</v>
      </c>
    </row>
    <row r="46293" spans="15:15" x14ac:dyDescent="0.2">
      <c r="O46293" s="5">
        <f>P46293+Q46293</f>
        <v>0</v>
      </c>
    </row>
    <row r="46294" spans="15:15" x14ac:dyDescent="0.2">
      <c r="O46294" s="5">
        <f>P46294+Q46294</f>
        <v>0</v>
      </c>
    </row>
    <row r="46295" spans="15:15" x14ac:dyDescent="0.2">
      <c r="O46295" s="5">
        <f>P46295+Q46295</f>
        <v>0</v>
      </c>
    </row>
    <row r="46296" spans="15:15" x14ac:dyDescent="0.2">
      <c r="O46296" s="5">
        <f>P46296+Q46296</f>
        <v>0</v>
      </c>
    </row>
    <row r="46297" spans="15:15" x14ac:dyDescent="0.2">
      <c r="O46297" s="5">
        <f>P46297+Q46297</f>
        <v>0</v>
      </c>
    </row>
    <row r="46298" spans="15:15" x14ac:dyDescent="0.2">
      <c r="O46298" s="5">
        <f>P46298+Q46298</f>
        <v>0</v>
      </c>
    </row>
    <row r="46299" spans="15:15" x14ac:dyDescent="0.2">
      <c r="O46299" s="5">
        <f>P46299+Q46299</f>
        <v>0</v>
      </c>
    </row>
    <row r="46300" spans="15:15" x14ac:dyDescent="0.2">
      <c r="O46300" s="5">
        <f>P46300+Q46300</f>
        <v>0</v>
      </c>
    </row>
    <row r="46301" spans="15:15" x14ac:dyDescent="0.2">
      <c r="O46301" s="5">
        <f>P46301+Q46301</f>
        <v>0</v>
      </c>
    </row>
    <row r="46302" spans="15:15" x14ac:dyDescent="0.2">
      <c r="O46302" s="5">
        <f>P46302+Q46302</f>
        <v>0</v>
      </c>
    </row>
    <row r="46303" spans="15:15" x14ac:dyDescent="0.2">
      <c r="O46303" s="5">
        <f>P46303+Q46303</f>
        <v>0</v>
      </c>
    </row>
    <row r="46304" spans="15:15" x14ac:dyDescent="0.2">
      <c r="O46304" s="5">
        <f>P46304+Q46304</f>
        <v>0</v>
      </c>
    </row>
    <row r="46305" spans="15:15" x14ac:dyDescent="0.2">
      <c r="O46305" s="5">
        <f>P46305+Q46305</f>
        <v>0</v>
      </c>
    </row>
    <row r="46306" spans="15:15" x14ac:dyDescent="0.2">
      <c r="O46306" s="5">
        <f>P46306+Q46306</f>
        <v>0</v>
      </c>
    </row>
    <row r="46307" spans="15:15" x14ac:dyDescent="0.2">
      <c r="O46307" s="5">
        <f>P46307+Q46307</f>
        <v>0</v>
      </c>
    </row>
    <row r="46308" spans="15:15" x14ac:dyDescent="0.2">
      <c r="O46308" s="5">
        <f>P46308+Q46308</f>
        <v>0</v>
      </c>
    </row>
    <row r="46309" spans="15:15" x14ac:dyDescent="0.2">
      <c r="O46309" s="5">
        <f>P46309+Q46309</f>
        <v>0</v>
      </c>
    </row>
    <row r="46310" spans="15:15" x14ac:dyDescent="0.2">
      <c r="O46310" s="5">
        <f>P46310+Q46310</f>
        <v>0</v>
      </c>
    </row>
    <row r="46311" spans="15:15" x14ac:dyDescent="0.2">
      <c r="O46311" s="5">
        <f>P46311+Q46311</f>
        <v>0</v>
      </c>
    </row>
    <row r="46312" spans="15:15" x14ac:dyDescent="0.2">
      <c r="O46312" s="5">
        <f>P46312+Q46312</f>
        <v>0</v>
      </c>
    </row>
    <row r="46313" spans="15:15" x14ac:dyDescent="0.2">
      <c r="O46313" s="5">
        <f>P46313+Q46313</f>
        <v>0</v>
      </c>
    </row>
    <row r="46314" spans="15:15" x14ac:dyDescent="0.2">
      <c r="O46314" s="5">
        <f>P46314+Q46314</f>
        <v>0</v>
      </c>
    </row>
    <row r="46315" spans="15:15" x14ac:dyDescent="0.2">
      <c r="O46315" s="5">
        <f>P46315+Q46315</f>
        <v>0</v>
      </c>
    </row>
    <row r="46316" spans="15:15" x14ac:dyDescent="0.2">
      <c r="O46316" s="5">
        <f>P46316+Q46316</f>
        <v>0</v>
      </c>
    </row>
    <row r="46317" spans="15:15" x14ac:dyDescent="0.2">
      <c r="O46317" s="5">
        <f>P46317+Q46317</f>
        <v>0</v>
      </c>
    </row>
    <row r="46318" spans="15:15" x14ac:dyDescent="0.2">
      <c r="O46318" s="5">
        <f>P46318+Q46318</f>
        <v>0</v>
      </c>
    </row>
    <row r="46319" spans="15:15" x14ac:dyDescent="0.2">
      <c r="O46319" s="5">
        <f>P46319+Q46319</f>
        <v>0</v>
      </c>
    </row>
    <row r="46320" spans="15:15" x14ac:dyDescent="0.2">
      <c r="O46320" s="5">
        <f>P46320+Q46320</f>
        <v>0</v>
      </c>
    </row>
    <row r="46321" spans="15:15" x14ac:dyDescent="0.2">
      <c r="O46321" s="5">
        <f>P46321+Q46321</f>
        <v>0</v>
      </c>
    </row>
    <row r="46322" spans="15:15" x14ac:dyDescent="0.2">
      <c r="O46322" s="5">
        <f>P46322+Q46322</f>
        <v>0</v>
      </c>
    </row>
    <row r="46323" spans="15:15" x14ac:dyDescent="0.2">
      <c r="O46323" s="5">
        <f>P46323+Q46323</f>
        <v>0</v>
      </c>
    </row>
    <row r="46324" spans="15:15" x14ac:dyDescent="0.2">
      <c r="O46324" s="5">
        <f>P46324+Q46324</f>
        <v>0</v>
      </c>
    </row>
    <row r="46325" spans="15:15" x14ac:dyDescent="0.2">
      <c r="O46325" s="5">
        <f>P46325+Q46325</f>
        <v>0</v>
      </c>
    </row>
    <row r="46326" spans="15:15" x14ac:dyDescent="0.2">
      <c r="O46326" s="5">
        <f>P46326+Q46326</f>
        <v>0</v>
      </c>
    </row>
    <row r="46327" spans="15:15" x14ac:dyDescent="0.2">
      <c r="O46327" s="5">
        <f>P46327+Q46327</f>
        <v>0</v>
      </c>
    </row>
    <row r="46328" spans="15:15" x14ac:dyDescent="0.2">
      <c r="O46328" s="5">
        <f>P46328+Q46328</f>
        <v>0</v>
      </c>
    </row>
    <row r="46329" spans="15:15" x14ac:dyDescent="0.2">
      <c r="O46329" s="5">
        <f>P46329+Q46329</f>
        <v>0</v>
      </c>
    </row>
    <row r="46330" spans="15:15" x14ac:dyDescent="0.2">
      <c r="O46330" s="5">
        <f>P46330+Q46330</f>
        <v>0</v>
      </c>
    </row>
    <row r="46331" spans="15:15" x14ac:dyDescent="0.2">
      <c r="O46331" s="5">
        <f>P46331+Q46331</f>
        <v>0</v>
      </c>
    </row>
    <row r="46332" spans="15:15" x14ac:dyDescent="0.2">
      <c r="O46332" s="5">
        <f>P46332+Q46332</f>
        <v>0</v>
      </c>
    </row>
    <row r="46333" spans="15:15" x14ac:dyDescent="0.2">
      <c r="O46333" s="5">
        <f>P46333+Q46333</f>
        <v>0</v>
      </c>
    </row>
    <row r="46334" spans="15:15" x14ac:dyDescent="0.2">
      <c r="O46334" s="5">
        <f>P46334+Q46334</f>
        <v>0</v>
      </c>
    </row>
    <row r="46335" spans="15:15" x14ac:dyDescent="0.2">
      <c r="O46335" s="5">
        <f>P46335+Q46335</f>
        <v>0</v>
      </c>
    </row>
    <row r="46336" spans="15:15" x14ac:dyDescent="0.2">
      <c r="O46336" s="5">
        <f>P46336+Q46336</f>
        <v>0</v>
      </c>
    </row>
    <row r="46337" spans="15:15" x14ac:dyDescent="0.2">
      <c r="O46337" s="5">
        <f>P46337+Q46337</f>
        <v>0</v>
      </c>
    </row>
    <row r="46338" spans="15:15" x14ac:dyDescent="0.2">
      <c r="O46338" s="5">
        <f>P46338+Q46338</f>
        <v>0</v>
      </c>
    </row>
    <row r="46339" spans="15:15" x14ac:dyDescent="0.2">
      <c r="O46339" s="5">
        <f>P46339+Q46339</f>
        <v>0</v>
      </c>
    </row>
    <row r="46340" spans="15:15" x14ac:dyDescent="0.2">
      <c r="O46340" s="5">
        <f>P46340+Q46340</f>
        <v>0</v>
      </c>
    </row>
    <row r="46341" spans="15:15" x14ac:dyDescent="0.2">
      <c r="O46341" s="5">
        <f>P46341+Q46341</f>
        <v>0</v>
      </c>
    </row>
    <row r="46342" spans="15:15" x14ac:dyDescent="0.2">
      <c r="O46342" s="5">
        <f>P46342+Q46342</f>
        <v>0</v>
      </c>
    </row>
    <row r="46343" spans="15:15" x14ac:dyDescent="0.2">
      <c r="O46343" s="5">
        <f>P46343+Q46343</f>
        <v>0</v>
      </c>
    </row>
    <row r="46344" spans="15:15" x14ac:dyDescent="0.2">
      <c r="O46344" s="5">
        <f>P46344+Q46344</f>
        <v>0</v>
      </c>
    </row>
    <row r="46345" spans="15:15" x14ac:dyDescent="0.2">
      <c r="O46345" s="5">
        <f>P46345+Q46345</f>
        <v>0</v>
      </c>
    </row>
    <row r="46346" spans="15:15" x14ac:dyDescent="0.2">
      <c r="O46346" s="5">
        <f>P46346+Q46346</f>
        <v>0</v>
      </c>
    </row>
    <row r="46347" spans="15:15" x14ac:dyDescent="0.2">
      <c r="O46347" s="5">
        <f>P46347+Q46347</f>
        <v>0</v>
      </c>
    </row>
    <row r="46348" spans="15:15" x14ac:dyDescent="0.2">
      <c r="O46348" s="5">
        <f>P46348+Q46348</f>
        <v>0</v>
      </c>
    </row>
    <row r="46349" spans="15:15" x14ac:dyDescent="0.2">
      <c r="O46349" s="5">
        <f>P46349+Q46349</f>
        <v>0</v>
      </c>
    </row>
    <row r="46350" spans="15:15" x14ac:dyDescent="0.2">
      <c r="O46350" s="5">
        <f>P46350+Q46350</f>
        <v>0</v>
      </c>
    </row>
    <row r="46351" spans="15:15" x14ac:dyDescent="0.2">
      <c r="O46351" s="5">
        <f>P46351+Q46351</f>
        <v>0</v>
      </c>
    </row>
    <row r="46352" spans="15:15" x14ac:dyDescent="0.2">
      <c r="O46352" s="5">
        <f>P46352+Q46352</f>
        <v>0</v>
      </c>
    </row>
    <row r="46353" spans="15:15" x14ac:dyDescent="0.2">
      <c r="O46353" s="5">
        <f>P46353+Q46353</f>
        <v>0</v>
      </c>
    </row>
    <row r="46354" spans="15:15" x14ac:dyDescent="0.2">
      <c r="O46354" s="5">
        <f>P46354+Q46354</f>
        <v>0</v>
      </c>
    </row>
    <row r="46355" spans="15:15" x14ac:dyDescent="0.2">
      <c r="O46355" s="5">
        <f>P46355+Q46355</f>
        <v>0</v>
      </c>
    </row>
    <row r="46356" spans="15:15" x14ac:dyDescent="0.2">
      <c r="O46356" s="5">
        <f>P46356+Q46356</f>
        <v>0</v>
      </c>
    </row>
    <row r="46357" spans="15:15" x14ac:dyDescent="0.2">
      <c r="O46357" s="5">
        <f>P46357+Q46357</f>
        <v>0</v>
      </c>
    </row>
    <row r="46358" spans="15:15" x14ac:dyDescent="0.2">
      <c r="O46358" s="5">
        <f>P46358+Q46358</f>
        <v>0</v>
      </c>
    </row>
    <row r="46359" spans="15:15" x14ac:dyDescent="0.2">
      <c r="O46359" s="5">
        <f>P46359+Q46359</f>
        <v>0</v>
      </c>
    </row>
    <row r="46360" spans="15:15" x14ac:dyDescent="0.2">
      <c r="O46360" s="5">
        <f>P46360+Q46360</f>
        <v>0</v>
      </c>
    </row>
    <row r="46361" spans="15:15" x14ac:dyDescent="0.2">
      <c r="O46361" s="5">
        <f>P46361+Q46361</f>
        <v>0</v>
      </c>
    </row>
    <row r="46362" spans="15:15" x14ac:dyDescent="0.2">
      <c r="O46362" s="5">
        <f>P46362+Q46362</f>
        <v>0</v>
      </c>
    </row>
    <row r="46363" spans="15:15" x14ac:dyDescent="0.2">
      <c r="O46363" s="5">
        <f>P46363+Q46363</f>
        <v>0</v>
      </c>
    </row>
    <row r="46364" spans="15:15" x14ac:dyDescent="0.2">
      <c r="O46364" s="5">
        <f>P46364+Q46364</f>
        <v>0</v>
      </c>
    </row>
    <row r="46365" spans="15:15" x14ac:dyDescent="0.2">
      <c r="O46365" s="5">
        <f>P46365+Q46365</f>
        <v>0</v>
      </c>
    </row>
    <row r="46366" spans="15:15" x14ac:dyDescent="0.2">
      <c r="O46366" s="5">
        <f>P46366+Q46366</f>
        <v>0</v>
      </c>
    </row>
    <row r="46367" spans="15:15" x14ac:dyDescent="0.2">
      <c r="O46367" s="5">
        <f>P46367+Q46367</f>
        <v>0</v>
      </c>
    </row>
    <row r="46368" spans="15:15" x14ac:dyDescent="0.2">
      <c r="O46368" s="5">
        <f>P46368+Q46368</f>
        <v>0</v>
      </c>
    </row>
    <row r="46369" spans="15:15" x14ac:dyDescent="0.2">
      <c r="O46369" s="5">
        <f>P46369+Q46369</f>
        <v>0</v>
      </c>
    </row>
    <row r="46370" spans="15:15" x14ac:dyDescent="0.2">
      <c r="O46370" s="5">
        <f>P46370+Q46370</f>
        <v>0</v>
      </c>
    </row>
    <row r="46371" spans="15:15" x14ac:dyDescent="0.2">
      <c r="O46371" s="5">
        <f>P46371+Q46371</f>
        <v>0</v>
      </c>
    </row>
    <row r="46372" spans="15:15" x14ac:dyDescent="0.2">
      <c r="O46372" s="5">
        <f>P46372+Q46372</f>
        <v>0</v>
      </c>
    </row>
    <row r="46373" spans="15:15" x14ac:dyDescent="0.2">
      <c r="O46373" s="5">
        <f>P46373+Q46373</f>
        <v>0</v>
      </c>
    </row>
    <row r="46374" spans="15:15" x14ac:dyDescent="0.2">
      <c r="O46374" s="5">
        <f>P46374+Q46374</f>
        <v>0</v>
      </c>
    </row>
    <row r="46375" spans="15:15" x14ac:dyDescent="0.2">
      <c r="O46375" s="5">
        <f>P46375+Q46375</f>
        <v>0</v>
      </c>
    </row>
    <row r="46376" spans="15:15" x14ac:dyDescent="0.2">
      <c r="O46376" s="5">
        <f>P46376+Q46376</f>
        <v>0</v>
      </c>
    </row>
    <row r="46377" spans="15:15" x14ac:dyDescent="0.2">
      <c r="O46377" s="5">
        <f>P46377+Q46377</f>
        <v>0</v>
      </c>
    </row>
    <row r="46378" spans="15:15" x14ac:dyDescent="0.2">
      <c r="O46378" s="5">
        <f>P46378+Q46378</f>
        <v>0</v>
      </c>
    </row>
    <row r="46379" spans="15:15" x14ac:dyDescent="0.2">
      <c r="O46379" s="5">
        <f>P46379+Q46379</f>
        <v>0</v>
      </c>
    </row>
    <row r="46380" spans="15:15" x14ac:dyDescent="0.2">
      <c r="O46380" s="5">
        <f>P46380+Q46380</f>
        <v>0</v>
      </c>
    </row>
    <row r="46381" spans="15:15" x14ac:dyDescent="0.2">
      <c r="O46381" s="5">
        <f>P46381+Q46381</f>
        <v>0</v>
      </c>
    </row>
    <row r="46382" spans="15:15" x14ac:dyDescent="0.2">
      <c r="O46382" s="5">
        <f>P46382+Q46382</f>
        <v>0</v>
      </c>
    </row>
    <row r="46383" spans="15:15" x14ac:dyDescent="0.2">
      <c r="O46383" s="5">
        <f>P46383+Q46383</f>
        <v>0</v>
      </c>
    </row>
    <row r="46384" spans="15:15" x14ac:dyDescent="0.2">
      <c r="O46384" s="5">
        <f>P46384+Q46384</f>
        <v>0</v>
      </c>
    </row>
    <row r="46385" spans="15:15" x14ac:dyDescent="0.2">
      <c r="O46385" s="5">
        <f>P46385+Q46385</f>
        <v>0</v>
      </c>
    </row>
    <row r="46386" spans="15:15" x14ac:dyDescent="0.2">
      <c r="O46386" s="5">
        <f>P46386+Q46386</f>
        <v>0</v>
      </c>
    </row>
    <row r="46387" spans="15:15" x14ac:dyDescent="0.2">
      <c r="O46387" s="5">
        <f>P46387+Q46387</f>
        <v>0</v>
      </c>
    </row>
    <row r="46388" spans="15:15" x14ac:dyDescent="0.2">
      <c r="O46388" s="5">
        <f>P46388+Q46388</f>
        <v>0</v>
      </c>
    </row>
    <row r="46389" spans="15:15" x14ac:dyDescent="0.2">
      <c r="O46389" s="5">
        <f>P46389+Q46389</f>
        <v>0</v>
      </c>
    </row>
    <row r="46390" spans="15:15" x14ac:dyDescent="0.2">
      <c r="O46390" s="5">
        <f>P46390+Q46390</f>
        <v>0</v>
      </c>
    </row>
    <row r="46391" spans="15:15" x14ac:dyDescent="0.2">
      <c r="O46391" s="5">
        <f>P46391+Q46391</f>
        <v>0</v>
      </c>
    </row>
    <row r="46392" spans="15:15" x14ac:dyDescent="0.2">
      <c r="O46392" s="5">
        <f>P46392+Q46392</f>
        <v>0</v>
      </c>
    </row>
    <row r="46393" spans="15:15" x14ac:dyDescent="0.2">
      <c r="O46393" s="5">
        <f>P46393+Q46393</f>
        <v>0</v>
      </c>
    </row>
    <row r="46394" spans="15:15" x14ac:dyDescent="0.2">
      <c r="O46394" s="5">
        <f>P46394+Q46394</f>
        <v>0</v>
      </c>
    </row>
    <row r="46395" spans="15:15" x14ac:dyDescent="0.2">
      <c r="O46395" s="5">
        <f>P46395+Q46395</f>
        <v>0</v>
      </c>
    </row>
    <row r="46396" spans="15:15" x14ac:dyDescent="0.2">
      <c r="O46396" s="5">
        <f>P46396+Q46396</f>
        <v>0</v>
      </c>
    </row>
    <row r="46397" spans="15:15" x14ac:dyDescent="0.2">
      <c r="O46397" s="5">
        <f>P46397+Q46397</f>
        <v>0</v>
      </c>
    </row>
    <row r="46398" spans="15:15" x14ac:dyDescent="0.2">
      <c r="O46398" s="5">
        <f>P46398+Q46398</f>
        <v>0</v>
      </c>
    </row>
    <row r="46399" spans="15:15" x14ac:dyDescent="0.2">
      <c r="O46399" s="5">
        <f>P46399+Q46399</f>
        <v>0</v>
      </c>
    </row>
    <row r="46400" spans="15:15" x14ac:dyDescent="0.2">
      <c r="O46400" s="5">
        <f>P46400+Q46400</f>
        <v>0</v>
      </c>
    </row>
    <row r="46401" spans="15:15" x14ac:dyDescent="0.2">
      <c r="O46401" s="5">
        <f>P46401+Q46401</f>
        <v>0</v>
      </c>
    </row>
    <row r="46402" spans="15:15" x14ac:dyDescent="0.2">
      <c r="O46402" s="5">
        <f>P46402+Q46402</f>
        <v>0</v>
      </c>
    </row>
    <row r="46403" spans="15:15" x14ac:dyDescent="0.2">
      <c r="O46403" s="5">
        <f>P46403+Q46403</f>
        <v>0</v>
      </c>
    </row>
    <row r="46404" spans="15:15" x14ac:dyDescent="0.2">
      <c r="O46404" s="5">
        <f>P46404+Q46404</f>
        <v>0</v>
      </c>
    </row>
    <row r="46405" spans="15:15" x14ac:dyDescent="0.2">
      <c r="O46405" s="5">
        <f>P46405+Q46405</f>
        <v>0</v>
      </c>
    </row>
    <row r="46406" spans="15:15" x14ac:dyDescent="0.2">
      <c r="O46406" s="5">
        <f>P46406+Q46406</f>
        <v>0</v>
      </c>
    </row>
    <row r="46407" spans="15:15" x14ac:dyDescent="0.2">
      <c r="O46407" s="5">
        <f>P46407+Q46407</f>
        <v>0</v>
      </c>
    </row>
    <row r="46408" spans="15:15" x14ac:dyDescent="0.2">
      <c r="O46408" s="5">
        <f>P46408+Q46408</f>
        <v>0</v>
      </c>
    </row>
    <row r="46409" spans="15:15" x14ac:dyDescent="0.2">
      <c r="O46409" s="5">
        <f>P46409+Q46409</f>
        <v>0</v>
      </c>
    </row>
    <row r="46410" spans="15:15" x14ac:dyDescent="0.2">
      <c r="O46410" s="5">
        <f>P46410+Q46410</f>
        <v>0</v>
      </c>
    </row>
    <row r="46411" spans="15:15" x14ac:dyDescent="0.2">
      <c r="O46411" s="5">
        <f>P46411+Q46411</f>
        <v>0</v>
      </c>
    </row>
    <row r="46412" spans="15:15" x14ac:dyDescent="0.2">
      <c r="O46412" s="5">
        <f>P46412+Q46412</f>
        <v>0</v>
      </c>
    </row>
    <row r="46413" spans="15:15" x14ac:dyDescent="0.2">
      <c r="O46413" s="5">
        <f>P46413+Q46413</f>
        <v>0</v>
      </c>
    </row>
    <row r="46414" spans="15:15" x14ac:dyDescent="0.2">
      <c r="O46414" s="5">
        <f>P46414+Q46414</f>
        <v>0</v>
      </c>
    </row>
    <row r="46415" spans="15:15" x14ac:dyDescent="0.2">
      <c r="O46415" s="5">
        <f>P46415+Q46415</f>
        <v>0</v>
      </c>
    </row>
    <row r="46416" spans="15:15" x14ac:dyDescent="0.2">
      <c r="O46416" s="5">
        <f>P46416+Q46416</f>
        <v>0</v>
      </c>
    </row>
    <row r="46417" spans="15:15" x14ac:dyDescent="0.2">
      <c r="O46417" s="5">
        <f>P46417+Q46417</f>
        <v>0</v>
      </c>
    </row>
    <row r="46418" spans="15:15" x14ac:dyDescent="0.2">
      <c r="O46418" s="5">
        <f>P46418+Q46418</f>
        <v>0</v>
      </c>
    </row>
    <row r="46419" spans="15:15" x14ac:dyDescent="0.2">
      <c r="O46419" s="5">
        <f>P46419+Q46419</f>
        <v>0</v>
      </c>
    </row>
    <row r="46420" spans="15:15" x14ac:dyDescent="0.2">
      <c r="O46420" s="5">
        <f>P46420+Q46420</f>
        <v>0</v>
      </c>
    </row>
    <row r="46421" spans="15:15" x14ac:dyDescent="0.2">
      <c r="O46421" s="5">
        <f>P46421+Q46421</f>
        <v>0</v>
      </c>
    </row>
    <row r="46422" spans="15:15" x14ac:dyDescent="0.2">
      <c r="O46422" s="5">
        <f>P46422+Q46422</f>
        <v>0</v>
      </c>
    </row>
    <row r="46423" spans="15:15" x14ac:dyDescent="0.2">
      <c r="O46423" s="5">
        <f>P46423+Q46423</f>
        <v>0</v>
      </c>
    </row>
    <row r="46424" spans="15:15" x14ac:dyDescent="0.2">
      <c r="O46424" s="5">
        <f>P46424+Q46424</f>
        <v>0</v>
      </c>
    </row>
    <row r="46425" spans="15:15" x14ac:dyDescent="0.2">
      <c r="O46425" s="5">
        <f>P46425+Q46425</f>
        <v>0</v>
      </c>
    </row>
    <row r="46426" spans="15:15" x14ac:dyDescent="0.2">
      <c r="O46426" s="5">
        <f>P46426+Q46426</f>
        <v>0</v>
      </c>
    </row>
    <row r="46427" spans="15:15" x14ac:dyDescent="0.2">
      <c r="O46427" s="5">
        <f>P46427+Q46427</f>
        <v>0</v>
      </c>
    </row>
    <row r="46428" spans="15:15" x14ac:dyDescent="0.2">
      <c r="O46428" s="5">
        <f>P46428+Q46428</f>
        <v>0</v>
      </c>
    </row>
    <row r="46429" spans="15:15" x14ac:dyDescent="0.2">
      <c r="O46429" s="5">
        <f>P46429+Q46429</f>
        <v>0</v>
      </c>
    </row>
    <row r="46430" spans="15:15" x14ac:dyDescent="0.2">
      <c r="O46430" s="5">
        <f>P46430+Q46430</f>
        <v>0</v>
      </c>
    </row>
    <row r="46431" spans="15:15" x14ac:dyDescent="0.2">
      <c r="O46431" s="5">
        <f>P46431+Q46431</f>
        <v>0</v>
      </c>
    </row>
    <row r="46432" spans="15:15" x14ac:dyDescent="0.2">
      <c r="O46432" s="5">
        <f>P46432+Q46432</f>
        <v>0</v>
      </c>
    </row>
    <row r="46433" spans="15:15" x14ac:dyDescent="0.2">
      <c r="O46433" s="5">
        <f>P46433+Q46433</f>
        <v>0</v>
      </c>
    </row>
    <row r="46434" spans="15:15" x14ac:dyDescent="0.2">
      <c r="O46434" s="5">
        <f>P46434+Q46434</f>
        <v>0</v>
      </c>
    </row>
    <row r="46435" spans="15:15" x14ac:dyDescent="0.2">
      <c r="O46435" s="5">
        <f>P46435+Q46435</f>
        <v>0</v>
      </c>
    </row>
    <row r="46436" spans="15:15" x14ac:dyDescent="0.2">
      <c r="O46436" s="5">
        <f>P46436+Q46436</f>
        <v>0</v>
      </c>
    </row>
    <row r="46437" spans="15:15" x14ac:dyDescent="0.2">
      <c r="O46437" s="5">
        <f>P46437+Q46437</f>
        <v>0</v>
      </c>
    </row>
    <row r="46438" spans="15:15" x14ac:dyDescent="0.2">
      <c r="O46438" s="5">
        <f>P46438+Q46438</f>
        <v>0</v>
      </c>
    </row>
    <row r="46439" spans="15:15" x14ac:dyDescent="0.2">
      <c r="O46439" s="5">
        <f>P46439+Q46439</f>
        <v>0</v>
      </c>
    </row>
    <row r="46440" spans="15:15" x14ac:dyDescent="0.2">
      <c r="O46440" s="5">
        <f>P46440+Q46440</f>
        <v>0</v>
      </c>
    </row>
    <row r="46441" spans="15:15" x14ac:dyDescent="0.2">
      <c r="O46441" s="5">
        <f>P46441+Q46441</f>
        <v>0</v>
      </c>
    </row>
    <row r="46442" spans="15:15" x14ac:dyDescent="0.2">
      <c r="O46442" s="5">
        <f>P46442+Q46442</f>
        <v>0</v>
      </c>
    </row>
    <row r="46443" spans="15:15" x14ac:dyDescent="0.2">
      <c r="O46443" s="5">
        <f>P46443+Q46443</f>
        <v>0</v>
      </c>
    </row>
    <row r="46444" spans="15:15" x14ac:dyDescent="0.2">
      <c r="O46444" s="5">
        <f>P46444+Q46444</f>
        <v>0</v>
      </c>
    </row>
    <row r="46445" spans="15:15" x14ac:dyDescent="0.2">
      <c r="O46445" s="5">
        <f>P46445+Q46445</f>
        <v>0</v>
      </c>
    </row>
    <row r="46446" spans="15:15" x14ac:dyDescent="0.2">
      <c r="O46446" s="5">
        <f>P46446+Q46446</f>
        <v>0</v>
      </c>
    </row>
    <row r="46447" spans="15:15" x14ac:dyDescent="0.2">
      <c r="O46447" s="5">
        <f>P46447+Q46447</f>
        <v>0</v>
      </c>
    </row>
    <row r="46448" spans="15:15" x14ac:dyDescent="0.2">
      <c r="O46448" s="5">
        <f>P46448+Q46448</f>
        <v>0</v>
      </c>
    </row>
    <row r="46449" spans="15:15" x14ac:dyDescent="0.2">
      <c r="O46449" s="5">
        <f>P46449+Q46449</f>
        <v>0</v>
      </c>
    </row>
    <row r="46450" spans="15:15" x14ac:dyDescent="0.2">
      <c r="O46450" s="5">
        <f>P46450+Q46450</f>
        <v>0</v>
      </c>
    </row>
    <row r="46451" spans="15:15" x14ac:dyDescent="0.2">
      <c r="O46451" s="5">
        <f>P46451+Q46451</f>
        <v>0</v>
      </c>
    </row>
    <row r="46452" spans="15:15" x14ac:dyDescent="0.2">
      <c r="O46452" s="5">
        <f>P46452+Q46452</f>
        <v>0</v>
      </c>
    </row>
    <row r="46453" spans="15:15" x14ac:dyDescent="0.2">
      <c r="O46453" s="5">
        <f>P46453+Q46453</f>
        <v>0</v>
      </c>
    </row>
    <row r="46454" spans="15:15" x14ac:dyDescent="0.2">
      <c r="O46454" s="5">
        <f>P46454+Q46454</f>
        <v>0</v>
      </c>
    </row>
    <row r="46455" spans="15:15" x14ac:dyDescent="0.2">
      <c r="O46455" s="5">
        <f>P46455+Q46455</f>
        <v>0</v>
      </c>
    </row>
    <row r="46456" spans="15:15" x14ac:dyDescent="0.2">
      <c r="O46456" s="5">
        <f>P46456+Q46456</f>
        <v>0</v>
      </c>
    </row>
    <row r="46457" spans="15:15" x14ac:dyDescent="0.2">
      <c r="O46457" s="5">
        <f>P46457+Q46457</f>
        <v>0</v>
      </c>
    </row>
    <row r="46458" spans="15:15" x14ac:dyDescent="0.2">
      <c r="O46458" s="5">
        <f>P46458+Q46458</f>
        <v>0</v>
      </c>
    </row>
    <row r="46459" spans="15:15" x14ac:dyDescent="0.2">
      <c r="O46459" s="5">
        <f>P46459+Q46459</f>
        <v>0</v>
      </c>
    </row>
    <row r="46460" spans="15:15" x14ac:dyDescent="0.2">
      <c r="O46460" s="5">
        <f>P46460+Q46460</f>
        <v>0</v>
      </c>
    </row>
    <row r="46461" spans="15:15" x14ac:dyDescent="0.2">
      <c r="O46461" s="5">
        <f>P46461+Q46461</f>
        <v>0</v>
      </c>
    </row>
    <row r="46462" spans="15:15" x14ac:dyDescent="0.2">
      <c r="O46462" s="5">
        <f>P46462+Q46462</f>
        <v>0</v>
      </c>
    </row>
    <row r="46463" spans="15:15" x14ac:dyDescent="0.2">
      <c r="O46463" s="5">
        <f>P46463+Q46463</f>
        <v>0</v>
      </c>
    </row>
    <row r="46464" spans="15:15" x14ac:dyDescent="0.2">
      <c r="O46464" s="5">
        <f>P46464+Q46464</f>
        <v>0</v>
      </c>
    </row>
    <row r="46465" spans="15:15" x14ac:dyDescent="0.2">
      <c r="O46465" s="5">
        <f>P46465+Q46465</f>
        <v>0</v>
      </c>
    </row>
    <row r="46466" spans="15:15" x14ac:dyDescent="0.2">
      <c r="O46466" s="5">
        <f>P46466+Q46466</f>
        <v>0</v>
      </c>
    </row>
    <row r="46467" spans="15:15" x14ac:dyDescent="0.2">
      <c r="O46467" s="5">
        <f>P46467+Q46467</f>
        <v>0</v>
      </c>
    </row>
    <row r="46468" spans="15:15" x14ac:dyDescent="0.2">
      <c r="O46468" s="5">
        <f>P46468+Q46468</f>
        <v>0</v>
      </c>
    </row>
    <row r="46469" spans="15:15" x14ac:dyDescent="0.2">
      <c r="O46469" s="5">
        <f>P46469+Q46469</f>
        <v>0</v>
      </c>
    </row>
    <row r="46470" spans="15:15" x14ac:dyDescent="0.2">
      <c r="O46470" s="5">
        <f>P46470+Q46470</f>
        <v>0</v>
      </c>
    </row>
    <row r="46471" spans="15:15" x14ac:dyDescent="0.2">
      <c r="O46471" s="5">
        <f>P46471+Q46471</f>
        <v>0</v>
      </c>
    </row>
    <row r="46472" spans="15:15" x14ac:dyDescent="0.2">
      <c r="O46472" s="5">
        <f>P46472+Q46472</f>
        <v>0</v>
      </c>
    </row>
    <row r="46473" spans="15:15" x14ac:dyDescent="0.2">
      <c r="O46473" s="5">
        <f>P46473+Q46473</f>
        <v>0</v>
      </c>
    </row>
    <row r="46474" spans="15:15" x14ac:dyDescent="0.2">
      <c r="O46474" s="5">
        <f>P46474+Q46474</f>
        <v>0</v>
      </c>
    </row>
    <row r="46475" spans="15:15" x14ac:dyDescent="0.2">
      <c r="O46475" s="5">
        <f>P46475+Q46475</f>
        <v>0</v>
      </c>
    </row>
    <row r="46476" spans="15:15" x14ac:dyDescent="0.2">
      <c r="O46476" s="5">
        <f>P46476+Q46476</f>
        <v>0</v>
      </c>
    </row>
    <row r="46477" spans="15:15" x14ac:dyDescent="0.2">
      <c r="O46477" s="5">
        <f>P46477+Q46477</f>
        <v>0</v>
      </c>
    </row>
    <row r="46478" spans="15:15" x14ac:dyDescent="0.2">
      <c r="O46478" s="5">
        <f>P46478+Q46478</f>
        <v>0</v>
      </c>
    </row>
    <row r="46479" spans="15:15" x14ac:dyDescent="0.2">
      <c r="O46479" s="5">
        <f>P46479+Q46479</f>
        <v>0</v>
      </c>
    </row>
    <row r="46480" spans="15:15" x14ac:dyDescent="0.2">
      <c r="O46480" s="5">
        <f>P46480+Q46480</f>
        <v>0</v>
      </c>
    </row>
    <row r="46481" spans="15:15" x14ac:dyDescent="0.2">
      <c r="O46481" s="5">
        <f>P46481+Q46481</f>
        <v>0</v>
      </c>
    </row>
    <row r="46482" spans="15:15" x14ac:dyDescent="0.2">
      <c r="O46482" s="5">
        <f>P46482+Q46482</f>
        <v>0</v>
      </c>
    </row>
    <row r="46483" spans="15:15" x14ac:dyDescent="0.2">
      <c r="O46483" s="5">
        <f>P46483+Q46483</f>
        <v>0</v>
      </c>
    </row>
    <row r="46484" spans="15:15" x14ac:dyDescent="0.2">
      <c r="O46484" s="5">
        <f>P46484+Q46484</f>
        <v>0</v>
      </c>
    </row>
    <row r="46485" spans="15:15" x14ac:dyDescent="0.2">
      <c r="O46485" s="5">
        <f>P46485+Q46485</f>
        <v>0</v>
      </c>
    </row>
    <row r="46486" spans="15:15" x14ac:dyDescent="0.2">
      <c r="O46486" s="5">
        <f>P46486+Q46486</f>
        <v>0</v>
      </c>
    </row>
    <row r="46487" spans="15:15" x14ac:dyDescent="0.2">
      <c r="O46487" s="5">
        <f>P46487+Q46487</f>
        <v>0</v>
      </c>
    </row>
    <row r="46488" spans="15:15" x14ac:dyDescent="0.2">
      <c r="O46488" s="5">
        <f>P46488+Q46488</f>
        <v>0</v>
      </c>
    </row>
    <row r="46489" spans="15:15" x14ac:dyDescent="0.2">
      <c r="O46489" s="5">
        <f>P46489+Q46489</f>
        <v>0</v>
      </c>
    </row>
    <row r="46490" spans="15:15" x14ac:dyDescent="0.2">
      <c r="O46490" s="5">
        <f>P46490+Q46490</f>
        <v>0</v>
      </c>
    </row>
    <row r="46491" spans="15:15" x14ac:dyDescent="0.2">
      <c r="O46491" s="5">
        <f>P46491+Q46491</f>
        <v>0</v>
      </c>
    </row>
    <row r="46492" spans="15:15" x14ac:dyDescent="0.2">
      <c r="O46492" s="5">
        <f>P46492+Q46492</f>
        <v>0</v>
      </c>
    </row>
    <row r="46493" spans="15:15" x14ac:dyDescent="0.2">
      <c r="O46493" s="5">
        <f>P46493+Q46493</f>
        <v>0</v>
      </c>
    </row>
    <row r="46494" spans="15:15" x14ac:dyDescent="0.2">
      <c r="O46494" s="5">
        <f>P46494+Q46494</f>
        <v>0</v>
      </c>
    </row>
    <row r="46495" spans="15:15" x14ac:dyDescent="0.2">
      <c r="O46495" s="5">
        <f>P46495+Q46495</f>
        <v>0</v>
      </c>
    </row>
    <row r="46496" spans="15:15" x14ac:dyDescent="0.2">
      <c r="O46496" s="5">
        <f>P46496+Q46496</f>
        <v>0</v>
      </c>
    </row>
    <row r="46497" spans="15:15" x14ac:dyDescent="0.2">
      <c r="O46497" s="5">
        <f>P46497+Q46497</f>
        <v>0</v>
      </c>
    </row>
    <row r="46498" spans="15:15" x14ac:dyDescent="0.2">
      <c r="O46498" s="5">
        <f>P46498+Q46498</f>
        <v>0</v>
      </c>
    </row>
    <row r="46499" spans="15:15" x14ac:dyDescent="0.2">
      <c r="O46499" s="5">
        <f>P46499+Q46499</f>
        <v>0</v>
      </c>
    </row>
    <row r="46500" spans="15:15" x14ac:dyDescent="0.2">
      <c r="O46500" s="5">
        <f>P46500+Q46500</f>
        <v>0</v>
      </c>
    </row>
    <row r="46501" spans="15:15" x14ac:dyDescent="0.2">
      <c r="O46501" s="5">
        <f>P46501+Q46501</f>
        <v>0</v>
      </c>
    </row>
    <row r="46502" spans="15:15" x14ac:dyDescent="0.2">
      <c r="O46502" s="5">
        <f>P46502+Q46502</f>
        <v>0</v>
      </c>
    </row>
    <row r="46503" spans="15:15" x14ac:dyDescent="0.2">
      <c r="O46503" s="5">
        <f>P46503+Q46503</f>
        <v>0</v>
      </c>
    </row>
    <row r="46504" spans="15:15" x14ac:dyDescent="0.2">
      <c r="O46504" s="5">
        <f>P46504+Q46504</f>
        <v>0</v>
      </c>
    </row>
    <row r="46505" spans="15:15" x14ac:dyDescent="0.2">
      <c r="O46505" s="5">
        <f>P46505+Q46505</f>
        <v>0</v>
      </c>
    </row>
    <row r="46506" spans="15:15" x14ac:dyDescent="0.2">
      <c r="O46506" s="5">
        <f>P46506+Q46506</f>
        <v>0</v>
      </c>
    </row>
    <row r="46507" spans="15:15" x14ac:dyDescent="0.2">
      <c r="O46507" s="5">
        <f>P46507+Q46507</f>
        <v>0</v>
      </c>
    </row>
    <row r="46508" spans="15:15" x14ac:dyDescent="0.2">
      <c r="O46508" s="5">
        <f>P46508+Q46508</f>
        <v>0</v>
      </c>
    </row>
    <row r="46509" spans="15:15" x14ac:dyDescent="0.2">
      <c r="O46509" s="5">
        <f>P46509+Q46509</f>
        <v>0</v>
      </c>
    </row>
    <row r="46510" spans="15:15" x14ac:dyDescent="0.2">
      <c r="O46510" s="5">
        <f>P46510+Q46510</f>
        <v>0</v>
      </c>
    </row>
    <row r="46511" spans="15:15" x14ac:dyDescent="0.2">
      <c r="O46511" s="5">
        <f>P46511+Q46511</f>
        <v>0</v>
      </c>
    </row>
    <row r="46512" spans="15:15" x14ac:dyDescent="0.2">
      <c r="O46512" s="5">
        <f>P46512+Q46512</f>
        <v>0</v>
      </c>
    </row>
    <row r="46513" spans="15:15" x14ac:dyDescent="0.2">
      <c r="O46513" s="5">
        <f>P46513+Q46513</f>
        <v>0</v>
      </c>
    </row>
    <row r="46514" spans="15:15" x14ac:dyDescent="0.2">
      <c r="O46514" s="5">
        <f>P46514+Q46514</f>
        <v>0</v>
      </c>
    </row>
    <row r="46515" spans="15:15" x14ac:dyDescent="0.2">
      <c r="O46515" s="5">
        <f>P46515+Q46515</f>
        <v>0</v>
      </c>
    </row>
    <row r="46516" spans="15:15" x14ac:dyDescent="0.2">
      <c r="O46516" s="5">
        <f>P46516+Q46516</f>
        <v>0</v>
      </c>
    </row>
    <row r="46517" spans="15:15" x14ac:dyDescent="0.2">
      <c r="O46517" s="5">
        <f>P46517+Q46517</f>
        <v>0</v>
      </c>
    </row>
    <row r="46518" spans="15:15" x14ac:dyDescent="0.2">
      <c r="O46518" s="5">
        <f>P46518+Q46518</f>
        <v>0</v>
      </c>
    </row>
    <row r="46519" spans="15:15" x14ac:dyDescent="0.2">
      <c r="O46519" s="5">
        <f>P46519+Q46519</f>
        <v>0</v>
      </c>
    </row>
    <row r="46520" spans="15:15" x14ac:dyDescent="0.2">
      <c r="O46520" s="5">
        <f>P46520+Q46520</f>
        <v>0</v>
      </c>
    </row>
    <row r="46521" spans="15:15" x14ac:dyDescent="0.2">
      <c r="O46521" s="5">
        <f>P46521+Q46521</f>
        <v>0</v>
      </c>
    </row>
    <row r="46522" spans="15:15" x14ac:dyDescent="0.2">
      <c r="O46522" s="5">
        <f>P46522+Q46522</f>
        <v>0</v>
      </c>
    </row>
    <row r="46523" spans="15:15" x14ac:dyDescent="0.2">
      <c r="O46523" s="5">
        <f>P46523+Q46523</f>
        <v>0</v>
      </c>
    </row>
    <row r="46524" spans="15:15" x14ac:dyDescent="0.2">
      <c r="O46524" s="5">
        <f>P46524+Q46524</f>
        <v>0</v>
      </c>
    </row>
    <row r="46525" spans="15:15" x14ac:dyDescent="0.2">
      <c r="O46525" s="5">
        <f>P46525+Q46525</f>
        <v>0</v>
      </c>
    </row>
    <row r="46526" spans="15:15" x14ac:dyDescent="0.2">
      <c r="O46526" s="5">
        <f>P46526+Q46526</f>
        <v>0</v>
      </c>
    </row>
    <row r="46527" spans="15:15" x14ac:dyDescent="0.2">
      <c r="O46527" s="5">
        <f>P46527+Q46527</f>
        <v>0</v>
      </c>
    </row>
    <row r="46528" spans="15:15" x14ac:dyDescent="0.2">
      <c r="O46528" s="5">
        <f>P46528+Q46528</f>
        <v>0</v>
      </c>
    </row>
    <row r="46529" spans="15:15" x14ac:dyDescent="0.2">
      <c r="O46529" s="5">
        <f>P46529+Q46529</f>
        <v>0</v>
      </c>
    </row>
    <row r="46530" spans="15:15" x14ac:dyDescent="0.2">
      <c r="O46530" s="5">
        <f>P46530+Q46530</f>
        <v>0</v>
      </c>
    </row>
    <row r="46531" spans="15:15" x14ac:dyDescent="0.2">
      <c r="O46531" s="5">
        <f>P46531+Q46531</f>
        <v>0</v>
      </c>
    </row>
    <row r="46532" spans="15:15" x14ac:dyDescent="0.2">
      <c r="O46532" s="5">
        <f>P46532+Q46532</f>
        <v>0</v>
      </c>
    </row>
    <row r="46533" spans="15:15" x14ac:dyDescent="0.2">
      <c r="O46533" s="5">
        <f>P46533+Q46533</f>
        <v>0</v>
      </c>
    </row>
    <row r="46534" spans="15:15" x14ac:dyDescent="0.2">
      <c r="O46534" s="5">
        <f>P46534+Q46534</f>
        <v>0</v>
      </c>
    </row>
    <row r="46535" spans="15:15" x14ac:dyDescent="0.2">
      <c r="O46535" s="5">
        <f>P46535+Q46535</f>
        <v>0</v>
      </c>
    </row>
    <row r="46536" spans="15:15" x14ac:dyDescent="0.2">
      <c r="O46536" s="5">
        <f>P46536+Q46536</f>
        <v>0</v>
      </c>
    </row>
    <row r="46537" spans="15:15" x14ac:dyDescent="0.2">
      <c r="O46537" s="5">
        <f>P46537+Q46537</f>
        <v>0</v>
      </c>
    </row>
    <row r="46538" spans="15:15" x14ac:dyDescent="0.2">
      <c r="O46538" s="5">
        <f>P46538+Q46538</f>
        <v>0</v>
      </c>
    </row>
    <row r="46539" spans="15:15" x14ac:dyDescent="0.2">
      <c r="O46539" s="5">
        <f>P46539+Q46539</f>
        <v>0</v>
      </c>
    </row>
    <row r="46540" spans="15:15" x14ac:dyDescent="0.2">
      <c r="O46540" s="5">
        <f>P46540+Q46540</f>
        <v>0</v>
      </c>
    </row>
    <row r="46541" spans="15:15" x14ac:dyDescent="0.2">
      <c r="O46541" s="5">
        <f>P46541+Q46541</f>
        <v>0</v>
      </c>
    </row>
    <row r="46542" spans="15:15" x14ac:dyDescent="0.2">
      <c r="O46542" s="5">
        <f>P46542+Q46542</f>
        <v>0</v>
      </c>
    </row>
    <row r="46543" spans="15:15" x14ac:dyDescent="0.2">
      <c r="O46543" s="5">
        <f>P46543+Q46543</f>
        <v>0</v>
      </c>
    </row>
    <row r="46544" spans="15:15" x14ac:dyDescent="0.2">
      <c r="O46544" s="5">
        <f>P46544+Q46544</f>
        <v>0</v>
      </c>
    </row>
    <row r="46545" spans="15:15" x14ac:dyDescent="0.2">
      <c r="O46545" s="5">
        <f>P46545+Q46545</f>
        <v>0</v>
      </c>
    </row>
    <row r="46546" spans="15:15" x14ac:dyDescent="0.2">
      <c r="O46546" s="5">
        <f>P46546+Q46546</f>
        <v>0</v>
      </c>
    </row>
    <row r="46547" spans="15:15" x14ac:dyDescent="0.2">
      <c r="O46547" s="5">
        <f>P46547+Q46547</f>
        <v>0</v>
      </c>
    </row>
    <row r="46548" spans="15:15" x14ac:dyDescent="0.2">
      <c r="O46548" s="5">
        <f>P46548+Q46548</f>
        <v>0</v>
      </c>
    </row>
    <row r="46549" spans="15:15" x14ac:dyDescent="0.2">
      <c r="O46549" s="5">
        <f>P46549+Q46549</f>
        <v>0</v>
      </c>
    </row>
    <row r="46550" spans="15:15" x14ac:dyDescent="0.2">
      <c r="O46550" s="5">
        <f>P46550+Q46550</f>
        <v>0</v>
      </c>
    </row>
    <row r="46551" spans="15:15" x14ac:dyDescent="0.2">
      <c r="O46551" s="5">
        <f>P46551+Q46551</f>
        <v>0</v>
      </c>
    </row>
    <row r="46552" spans="15:15" x14ac:dyDescent="0.2">
      <c r="O46552" s="5">
        <f>P46552+Q46552</f>
        <v>0</v>
      </c>
    </row>
    <row r="46553" spans="15:15" x14ac:dyDescent="0.2">
      <c r="O46553" s="5">
        <f>P46553+Q46553</f>
        <v>0</v>
      </c>
    </row>
    <row r="46554" spans="15:15" x14ac:dyDescent="0.2">
      <c r="O46554" s="5">
        <f>P46554+Q46554</f>
        <v>0</v>
      </c>
    </row>
    <row r="46555" spans="15:15" x14ac:dyDescent="0.2">
      <c r="O46555" s="5">
        <f>P46555+Q46555</f>
        <v>0</v>
      </c>
    </row>
    <row r="46556" spans="15:15" x14ac:dyDescent="0.2">
      <c r="O46556" s="5">
        <f>P46556+Q46556</f>
        <v>0</v>
      </c>
    </row>
    <row r="46557" spans="15:15" x14ac:dyDescent="0.2">
      <c r="O46557" s="5">
        <f>P46557+Q46557</f>
        <v>0</v>
      </c>
    </row>
    <row r="46558" spans="15:15" x14ac:dyDescent="0.2">
      <c r="O46558" s="5">
        <f>P46558+Q46558</f>
        <v>0</v>
      </c>
    </row>
    <row r="46559" spans="15:15" x14ac:dyDescent="0.2">
      <c r="O46559" s="5">
        <f>P46559+Q46559</f>
        <v>0</v>
      </c>
    </row>
    <row r="46560" spans="15:15" x14ac:dyDescent="0.2">
      <c r="O46560" s="5">
        <f>P46560+Q46560</f>
        <v>0</v>
      </c>
    </row>
    <row r="46561" spans="15:15" x14ac:dyDescent="0.2">
      <c r="O46561" s="5">
        <f>P46561+Q46561</f>
        <v>0</v>
      </c>
    </row>
    <row r="46562" spans="15:15" x14ac:dyDescent="0.2">
      <c r="O46562" s="5">
        <f>P46562+Q46562</f>
        <v>0</v>
      </c>
    </row>
    <row r="46563" spans="15:15" x14ac:dyDescent="0.2">
      <c r="O46563" s="5">
        <f>P46563+Q46563</f>
        <v>0</v>
      </c>
    </row>
    <row r="46564" spans="15:15" x14ac:dyDescent="0.2">
      <c r="O46564" s="5">
        <f>P46564+Q46564</f>
        <v>0</v>
      </c>
    </row>
    <row r="46565" spans="15:15" x14ac:dyDescent="0.2">
      <c r="O46565" s="5">
        <f>P46565+Q46565</f>
        <v>0</v>
      </c>
    </row>
    <row r="46566" spans="15:15" x14ac:dyDescent="0.2">
      <c r="O46566" s="5">
        <f>P46566+Q46566</f>
        <v>0</v>
      </c>
    </row>
    <row r="46567" spans="15:15" x14ac:dyDescent="0.2">
      <c r="O46567" s="5">
        <f>P46567+Q46567</f>
        <v>0</v>
      </c>
    </row>
    <row r="46568" spans="15:15" x14ac:dyDescent="0.2">
      <c r="O46568" s="5">
        <f>P46568+Q46568</f>
        <v>0</v>
      </c>
    </row>
    <row r="46569" spans="15:15" x14ac:dyDescent="0.2">
      <c r="O46569" s="5">
        <f>P46569+Q46569</f>
        <v>0</v>
      </c>
    </row>
    <row r="46570" spans="15:15" x14ac:dyDescent="0.2">
      <c r="O46570" s="5">
        <f>P46570+Q46570</f>
        <v>0</v>
      </c>
    </row>
    <row r="46571" spans="15:15" x14ac:dyDescent="0.2">
      <c r="O46571" s="5">
        <f>P46571+Q46571</f>
        <v>0</v>
      </c>
    </row>
    <row r="46572" spans="15:15" x14ac:dyDescent="0.2">
      <c r="O46572" s="5">
        <f>P46572+Q46572</f>
        <v>0</v>
      </c>
    </row>
    <row r="46573" spans="15:15" x14ac:dyDescent="0.2">
      <c r="O46573" s="5">
        <f>P46573+Q46573</f>
        <v>0</v>
      </c>
    </row>
    <row r="46574" spans="15:15" x14ac:dyDescent="0.2">
      <c r="O46574" s="5">
        <f>P46574+Q46574</f>
        <v>0</v>
      </c>
    </row>
    <row r="46575" spans="15:15" x14ac:dyDescent="0.2">
      <c r="O46575" s="5">
        <f>P46575+Q46575</f>
        <v>0</v>
      </c>
    </row>
    <row r="46576" spans="15:15" x14ac:dyDescent="0.2">
      <c r="O46576" s="5">
        <f>P46576+Q46576</f>
        <v>0</v>
      </c>
    </row>
    <row r="46577" spans="15:15" x14ac:dyDescent="0.2">
      <c r="O46577" s="5">
        <f>P46577+Q46577</f>
        <v>0</v>
      </c>
    </row>
    <row r="46578" spans="15:15" x14ac:dyDescent="0.2">
      <c r="O46578" s="5">
        <f>P46578+Q46578</f>
        <v>0</v>
      </c>
    </row>
    <row r="46579" spans="15:15" x14ac:dyDescent="0.2">
      <c r="O46579" s="5">
        <f>P46579+Q46579</f>
        <v>0</v>
      </c>
    </row>
    <row r="46580" spans="15:15" x14ac:dyDescent="0.2">
      <c r="O46580" s="5">
        <f>P46580+Q46580</f>
        <v>0</v>
      </c>
    </row>
    <row r="46581" spans="15:15" x14ac:dyDescent="0.2">
      <c r="O46581" s="5">
        <f>P46581+Q46581</f>
        <v>0</v>
      </c>
    </row>
    <row r="46582" spans="15:15" x14ac:dyDescent="0.2">
      <c r="O46582" s="5">
        <f>P46582+Q46582</f>
        <v>0</v>
      </c>
    </row>
    <row r="46583" spans="15:15" x14ac:dyDescent="0.2">
      <c r="O46583" s="5">
        <f>P46583+Q46583</f>
        <v>0</v>
      </c>
    </row>
    <row r="46584" spans="15:15" x14ac:dyDescent="0.2">
      <c r="O46584" s="5">
        <f>P46584+Q46584</f>
        <v>0</v>
      </c>
    </row>
    <row r="46585" spans="15:15" x14ac:dyDescent="0.2">
      <c r="O46585" s="5">
        <f>P46585+Q46585</f>
        <v>0</v>
      </c>
    </row>
    <row r="46586" spans="15:15" x14ac:dyDescent="0.2">
      <c r="O46586" s="5">
        <f>P46586+Q46586</f>
        <v>0</v>
      </c>
    </row>
    <row r="46587" spans="15:15" x14ac:dyDescent="0.2">
      <c r="O46587" s="5">
        <f>P46587+Q46587</f>
        <v>0</v>
      </c>
    </row>
    <row r="46588" spans="15:15" x14ac:dyDescent="0.2">
      <c r="O46588" s="5">
        <f>P46588+Q46588</f>
        <v>0</v>
      </c>
    </row>
    <row r="46589" spans="15:15" x14ac:dyDescent="0.2">
      <c r="O46589" s="5">
        <f>P46589+Q46589</f>
        <v>0</v>
      </c>
    </row>
    <row r="46590" spans="15:15" x14ac:dyDescent="0.2">
      <c r="O46590" s="5">
        <f>P46590+Q46590</f>
        <v>0</v>
      </c>
    </row>
    <row r="46591" spans="15:15" x14ac:dyDescent="0.2">
      <c r="O46591" s="5">
        <f>P46591+Q46591</f>
        <v>0</v>
      </c>
    </row>
    <row r="46592" spans="15:15" x14ac:dyDescent="0.2">
      <c r="O46592" s="5">
        <f>P46592+Q46592</f>
        <v>0</v>
      </c>
    </row>
    <row r="46593" spans="15:15" x14ac:dyDescent="0.2">
      <c r="O46593" s="5">
        <f>P46593+Q46593</f>
        <v>0</v>
      </c>
    </row>
    <row r="46594" spans="15:15" x14ac:dyDescent="0.2">
      <c r="O46594" s="5">
        <f>P46594+Q46594</f>
        <v>0</v>
      </c>
    </row>
    <row r="46595" spans="15:15" x14ac:dyDescent="0.2">
      <c r="O46595" s="5">
        <f>P46595+Q46595</f>
        <v>0</v>
      </c>
    </row>
    <row r="46596" spans="15:15" x14ac:dyDescent="0.2">
      <c r="O46596" s="5">
        <f>P46596+Q46596</f>
        <v>0</v>
      </c>
    </row>
    <row r="46597" spans="15:15" x14ac:dyDescent="0.2">
      <c r="O46597" s="5">
        <f>P46597+Q46597</f>
        <v>0</v>
      </c>
    </row>
    <row r="46598" spans="15:15" x14ac:dyDescent="0.2">
      <c r="O46598" s="5">
        <f>P46598+Q46598</f>
        <v>0</v>
      </c>
    </row>
    <row r="46599" spans="15:15" x14ac:dyDescent="0.2">
      <c r="O46599" s="5">
        <f>P46599+Q46599</f>
        <v>0</v>
      </c>
    </row>
    <row r="46600" spans="15:15" x14ac:dyDescent="0.2">
      <c r="O46600" s="5">
        <f>P46600+Q46600</f>
        <v>0</v>
      </c>
    </row>
    <row r="46601" spans="15:15" x14ac:dyDescent="0.2">
      <c r="O46601" s="5">
        <f>P46601+Q46601</f>
        <v>0</v>
      </c>
    </row>
    <row r="46602" spans="15:15" x14ac:dyDescent="0.2">
      <c r="O46602" s="5">
        <f>P46602+Q46602</f>
        <v>0</v>
      </c>
    </row>
    <row r="46603" spans="15:15" x14ac:dyDescent="0.2">
      <c r="O46603" s="5">
        <f>P46603+Q46603</f>
        <v>0</v>
      </c>
    </row>
    <row r="46604" spans="15:15" x14ac:dyDescent="0.2">
      <c r="O46604" s="5">
        <f>P46604+Q46604</f>
        <v>0</v>
      </c>
    </row>
    <row r="46605" spans="15:15" x14ac:dyDescent="0.2">
      <c r="O46605" s="5">
        <f>P46605+Q46605</f>
        <v>0</v>
      </c>
    </row>
    <row r="46606" spans="15:15" x14ac:dyDescent="0.2">
      <c r="O46606" s="5">
        <f>P46606+Q46606</f>
        <v>0</v>
      </c>
    </row>
    <row r="46607" spans="15:15" x14ac:dyDescent="0.2">
      <c r="O46607" s="5">
        <f>P46607+Q46607</f>
        <v>0</v>
      </c>
    </row>
    <row r="46608" spans="15:15" x14ac:dyDescent="0.2">
      <c r="O46608" s="5">
        <f>P46608+Q46608</f>
        <v>0</v>
      </c>
    </row>
    <row r="46609" spans="15:15" x14ac:dyDescent="0.2">
      <c r="O46609" s="5">
        <f>P46609+Q46609</f>
        <v>0</v>
      </c>
    </row>
    <row r="46610" spans="15:15" x14ac:dyDescent="0.2">
      <c r="O46610" s="5">
        <f>P46610+Q46610</f>
        <v>0</v>
      </c>
    </row>
    <row r="46611" spans="15:15" x14ac:dyDescent="0.2">
      <c r="O46611" s="5">
        <f>P46611+Q46611</f>
        <v>0</v>
      </c>
    </row>
    <row r="46612" spans="15:15" x14ac:dyDescent="0.2">
      <c r="O46612" s="5">
        <f>P46612+Q46612</f>
        <v>0</v>
      </c>
    </row>
    <row r="46613" spans="15:15" x14ac:dyDescent="0.2">
      <c r="O46613" s="5">
        <f>P46613+Q46613</f>
        <v>0</v>
      </c>
    </row>
    <row r="46614" spans="15:15" x14ac:dyDescent="0.2">
      <c r="O46614" s="5">
        <f>P46614+Q46614</f>
        <v>0</v>
      </c>
    </row>
    <row r="46615" spans="15:15" x14ac:dyDescent="0.2">
      <c r="O46615" s="5">
        <f>P46615+Q46615</f>
        <v>0</v>
      </c>
    </row>
    <row r="46616" spans="15:15" x14ac:dyDescent="0.2">
      <c r="O46616" s="5">
        <f>P46616+Q46616</f>
        <v>0</v>
      </c>
    </row>
    <row r="46617" spans="15:15" x14ac:dyDescent="0.2">
      <c r="O46617" s="5">
        <f>P46617+Q46617</f>
        <v>0</v>
      </c>
    </row>
    <row r="46618" spans="15:15" x14ac:dyDescent="0.2">
      <c r="O46618" s="5">
        <f>P46618+Q46618</f>
        <v>0</v>
      </c>
    </row>
    <row r="46619" spans="15:15" x14ac:dyDescent="0.2">
      <c r="O46619" s="5">
        <f>P46619+Q46619</f>
        <v>0</v>
      </c>
    </row>
    <row r="46620" spans="15:15" x14ac:dyDescent="0.2">
      <c r="O46620" s="5">
        <f>P46620+Q46620</f>
        <v>0</v>
      </c>
    </row>
    <row r="46621" spans="15:15" x14ac:dyDescent="0.2">
      <c r="O46621" s="5">
        <f>P46621+Q46621</f>
        <v>0</v>
      </c>
    </row>
    <row r="46622" spans="15:15" x14ac:dyDescent="0.2">
      <c r="O46622" s="5">
        <f>P46622+Q46622</f>
        <v>0</v>
      </c>
    </row>
    <row r="46623" spans="15:15" x14ac:dyDescent="0.2">
      <c r="O46623" s="5">
        <f>P46623+Q46623</f>
        <v>0</v>
      </c>
    </row>
    <row r="46624" spans="15:15" x14ac:dyDescent="0.2">
      <c r="O46624" s="5">
        <f>P46624+Q46624</f>
        <v>0</v>
      </c>
    </row>
    <row r="46625" spans="15:15" x14ac:dyDescent="0.2">
      <c r="O46625" s="5">
        <f>P46625+Q46625</f>
        <v>0</v>
      </c>
    </row>
    <row r="46626" spans="15:15" x14ac:dyDescent="0.2">
      <c r="O46626" s="5">
        <f>P46626+Q46626</f>
        <v>0</v>
      </c>
    </row>
    <row r="46627" spans="15:15" x14ac:dyDescent="0.2">
      <c r="O46627" s="5">
        <f>P46627+Q46627</f>
        <v>0</v>
      </c>
    </row>
    <row r="46628" spans="15:15" x14ac:dyDescent="0.2">
      <c r="O46628" s="5">
        <f>P46628+Q46628</f>
        <v>0</v>
      </c>
    </row>
    <row r="46629" spans="15:15" x14ac:dyDescent="0.2">
      <c r="O46629" s="5">
        <f>P46629+Q46629</f>
        <v>0</v>
      </c>
    </row>
    <row r="46630" spans="15:15" x14ac:dyDescent="0.2">
      <c r="O46630" s="5">
        <f>P46630+Q46630</f>
        <v>0</v>
      </c>
    </row>
    <row r="46631" spans="15:15" x14ac:dyDescent="0.2">
      <c r="O46631" s="5">
        <f>P46631+Q46631</f>
        <v>0</v>
      </c>
    </row>
    <row r="46632" spans="15:15" x14ac:dyDescent="0.2">
      <c r="O46632" s="5">
        <f>P46632+Q46632</f>
        <v>0</v>
      </c>
    </row>
    <row r="46633" spans="15:15" x14ac:dyDescent="0.2">
      <c r="O46633" s="5">
        <f>P46633+Q46633</f>
        <v>0</v>
      </c>
    </row>
    <row r="46634" spans="15:15" x14ac:dyDescent="0.2">
      <c r="O46634" s="5">
        <f>P46634+Q46634</f>
        <v>0</v>
      </c>
    </row>
    <row r="46635" spans="15:15" x14ac:dyDescent="0.2">
      <c r="O46635" s="5">
        <f>P46635+Q46635</f>
        <v>0</v>
      </c>
    </row>
    <row r="46636" spans="15:15" x14ac:dyDescent="0.2">
      <c r="O46636" s="5">
        <f>P46636+Q46636</f>
        <v>0</v>
      </c>
    </row>
    <row r="46637" spans="15:15" x14ac:dyDescent="0.2">
      <c r="O46637" s="5">
        <f>P46637+Q46637</f>
        <v>0</v>
      </c>
    </row>
    <row r="46638" spans="15:15" x14ac:dyDescent="0.2">
      <c r="O46638" s="5">
        <f>P46638+Q46638</f>
        <v>0</v>
      </c>
    </row>
    <row r="46639" spans="15:15" x14ac:dyDescent="0.2">
      <c r="O46639" s="5">
        <f>P46639+Q46639</f>
        <v>0</v>
      </c>
    </row>
    <row r="46640" spans="15:15" x14ac:dyDescent="0.2">
      <c r="O46640" s="5">
        <f>P46640+Q46640</f>
        <v>0</v>
      </c>
    </row>
    <row r="46641" spans="15:15" x14ac:dyDescent="0.2">
      <c r="O46641" s="5">
        <f>P46641+Q46641</f>
        <v>0</v>
      </c>
    </row>
    <row r="46642" spans="15:15" x14ac:dyDescent="0.2">
      <c r="O46642" s="5">
        <f>P46642+Q46642</f>
        <v>0</v>
      </c>
    </row>
    <row r="46643" spans="15:15" x14ac:dyDescent="0.2">
      <c r="O46643" s="5">
        <f>P46643+Q46643</f>
        <v>0</v>
      </c>
    </row>
    <row r="46644" spans="15:15" x14ac:dyDescent="0.2">
      <c r="O46644" s="5">
        <f>P46644+Q46644</f>
        <v>0</v>
      </c>
    </row>
    <row r="46645" spans="15:15" x14ac:dyDescent="0.2">
      <c r="O46645" s="5">
        <f>P46645+Q46645</f>
        <v>0</v>
      </c>
    </row>
    <row r="46646" spans="15:15" x14ac:dyDescent="0.2">
      <c r="O46646" s="5">
        <f>P46646+Q46646</f>
        <v>0</v>
      </c>
    </row>
    <row r="46647" spans="15:15" x14ac:dyDescent="0.2">
      <c r="O46647" s="5">
        <f>P46647+Q46647</f>
        <v>0</v>
      </c>
    </row>
    <row r="46648" spans="15:15" x14ac:dyDescent="0.2">
      <c r="O46648" s="5">
        <f>P46648+Q46648</f>
        <v>0</v>
      </c>
    </row>
    <row r="46649" spans="15:15" x14ac:dyDescent="0.2">
      <c r="O46649" s="5">
        <f>P46649+Q46649</f>
        <v>0</v>
      </c>
    </row>
    <row r="46650" spans="15:15" x14ac:dyDescent="0.2">
      <c r="O46650" s="5">
        <f>P46650+Q46650</f>
        <v>0</v>
      </c>
    </row>
    <row r="46651" spans="15:15" x14ac:dyDescent="0.2">
      <c r="O46651" s="5">
        <f>P46651+Q46651</f>
        <v>0</v>
      </c>
    </row>
    <row r="46652" spans="15:15" x14ac:dyDescent="0.2">
      <c r="O46652" s="5">
        <f>P46652+Q46652</f>
        <v>0</v>
      </c>
    </row>
    <row r="46653" spans="15:15" x14ac:dyDescent="0.2">
      <c r="O46653" s="5">
        <f>P46653+Q46653</f>
        <v>0</v>
      </c>
    </row>
    <row r="46654" spans="15:15" x14ac:dyDescent="0.2">
      <c r="O46654" s="5">
        <f>P46654+Q46654</f>
        <v>0</v>
      </c>
    </row>
    <row r="46655" spans="15:15" x14ac:dyDescent="0.2">
      <c r="O46655" s="5">
        <f>P46655+Q46655</f>
        <v>0</v>
      </c>
    </row>
    <row r="46656" spans="15:15" x14ac:dyDescent="0.2">
      <c r="O46656" s="5">
        <f>P46656+Q46656</f>
        <v>0</v>
      </c>
    </row>
    <row r="46657" spans="15:15" x14ac:dyDescent="0.2">
      <c r="O46657" s="5">
        <f>P46657+Q46657</f>
        <v>0</v>
      </c>
    </row>
    <row r="46658" spans="15:15" x14ac:dyDescent="0.2">
      <c r="O46658" s="5">
        <f>P46658+Q46658</f>
        <v>0</v>
      </c>
    </row>
    <row r="46659" spans="15:15" x14ac:dyDescent="0.2">
      <c r="O46659" s="5">
        <f>P46659+Q46659</f>
        <v>0</v>
      </c>
    </row>
    <row r="46660" spans="15:15" x14ac:dyDescent="0.2">
      <c r="O46660" s="5">
        <f>P46660+Q46660</f>
        <v>0</v>
      </c>
    </row>
    <row r="46661" spans="15:15" x14ac:dyDescent="0.2">
      <c r="O46661" s="5">
        <f>P46661+Q46661</f>
        <v>0</v>
      </c>
    </row>
    <row r="46662" spans="15:15" x14ac:dyDescent="0.2">
      <c r="O46662" s="5">
        <f>P46662+Q46662</f>
        <v>0</v>
      </c>
    </row>
    <row r="46663" spans="15:15" x14ac:dyDescent="0.2">
      <c r="O46663" s="5">
        <f>P46663+Q46663</f>
        <v>0</v>
      </c>
    </row>
    <row r="46664" spans="15:15" x14ac:dyDescent="0.2">
      <c r="O46664" s="5">
        <f>P46664+Q46664</f>
        <v>0</v>
      </c>
    </row>
    <row r="46665" spans="15:15" x14ac:dyDescent="0.2">
      <c r="O46665" s="5">
        <f>P46665+Q46665</f>
        <v>0</v>
      </c>
    </row>
    <row r="46666" spans="15:15" x14ac:dyDescent="0.2">
      <c r="O46666" s="5">
        <f>P46666+Q46666</f>
        <v>0</v>
      </c>
    </row>
    <row r="46667" spans="15:15" x14ac:dyDescent="0.2">
      <c r="O46667" s="5">
        <f>P46667+Q46667</f>
        <v>0</v>
      </c>
    </row>
    <row r="46668" spans="15:15" x14ac:dyDescent="0.2">
      <c r="O46668" s="5">
        <f>P46668+Q46668</f>
        <v>0</v>
      </c>
    </row>
    <row r="46669" spans="15:15" x14ac:dyDescent="0.2">
      <c r="O46669" s="5">
        <f>P46669+Q46669</f>
        <v>0</v>
      </c>
    </row>
    <row r="46670" spans="15:15" x14ac:dyDescent="0.2">
      <c r="O46670" s="5">
        <f>P46670+Q46670</f>
        <v>0</v>
      </c>
    </row>
    <row r="46671" spans="15:15" x14ac:dyDescent="0.2">
      <c r="O46671" s="5">
        <f>P46671+Q46671</f>
        <v>0</v>
      </c>
    </row>
    <row r="46672" spans="15:15" x14ac:dyDescent="0.2">
      <c r="O46672" s="5">
        <f>P46672+Q46672</f>
        <v>0</v>
      </c>
    </row>
    <row r="46673" spans="15:15" x14ac:dyDescent="0.2">
      <c r="O46673" s="5">
        <f>P46673+Q46673</f>
        <v>0</v>
      </c>
    </row>
    <row r="46674" spans="15:15" x14ac:dyDescent="0.2">
      <c r="O46674" s="5">
        <f>P46674+Q46674</f>
        <v>0</v>
      </c>
    </row>
    <row r="46675" spans="15:15" x14ac:dyDescent="0.2">
      <c r="O46675" s="5">
        <f>P46675+Q46675</f>
        <v>0</v>
      </c>
    </row>
    <row r="46676" spans="15:15" x14ac:dyDescent="0.2">
      <c r="O46676" s="5">
        <f>P46676+Q46676</f>
        <v>0</v>
      </c>
    </row>
    <row r="46677" spans="15:15" x14ac:dyDescent="0.2">
      <c r="O46677" s="5">
        <f>P46677+Q46677</f>
        <v>0</v>
      </c>
    </row>
    <row r="46678" spans="15:15" x14ac:dyDescent="0.2">
      <c r="O46678" s="5">
        <f>P46678+Q46678</f>
        <v>0</v>
      </c>
    </row>
    <row r="46679" spans="15:15" x14ac:dyDescent="0.2">
      <c r="O46679" s="5">
        <f>P46679+Q46679</f>
        <v>0</v>
      </c>
    </row>
    <row r="46680" spans="15:15" x14ac:dyDescent="0.2">
      <c r="O46680" s="5">
        <f>P46680+Q46680</f>
        <v>0</v>
      </c>
    </row>
    <row r="46681" spans="15:15" x14ac:dyDescent="0.2">
      <c r="O46681" s="5">
        <f>P46681+Q46681</f>
        <v>0</v>
      </c>
    </row>
    <row r="46682" spans="15:15" x14ac:dyDescent="0.2">
      <c r="O46682" s="5">
        <f>P46682+Q46682</f>
        <v>0</v>
      </c>
    </row>
    <row r="46683" spans="15:15" x14ac:dyDescent="0.2">
      <c r="O46683" s="5">
        <f>P46683+Q46683</f>
        <v>0</v>
      </c>
    </row>
    <row r="46684" spans="15:15" x14ac:dyDescent="0.2">
      <c r="O46684" s="5">
        <f>P46684+Q46684</f>
        <v>0</v>
      </c>
    </row>
    <row r="46685" spans="15:15" x14ac:dyDescent="0.2">
      <c r="O46685" s="5">
        <f>P46685+Q46685</f>
        <v>0</v>
      </c>
    </row>
    <row r="46686" spans="15:15" x14ac:dyDescent="0.2">
      <c r="O46686" s="5">
        <f>P46686+Q46686</f>
        <v>0</v>
      </c>
    </row>
    <row r="46687" spans="15:15" x14ac:dyDescent="0.2">
      <c r="O46687" s="5">
        <f>P46687+Q46687</f>
        <v>0</v>
      </c>
    </row>
    <row r="46688" spans="15:15" x14ac:dyDescent="0.2">
      <c r="O46688" s="5">
        <f>P46688+Q46688</f>
        <v>0</v>
      </c>
    </row>
    <row r="46689" spans="15:15" x14ac:dyDescent="0.2">
      <c r="O46689" s="5">
        <f>P46689+Q46689</f>
        <v>0</v>
      </c>
    </row>
    <row r="46690" spans="15:15" x14ac:dyDescent="0.2">
      <c r="O46690" s="5">
        <f>P46690+Q46690</f>
        <v>0</v>
      </c>
    </row>
    <row r="46691" spans="15:15" x14ac:dyDescent="0.2">
      <c r="O46691" s="5">
        <f>P46691+Q46691</f>
        <v>0</v>
      </c>
    </row>
    <row r="46692" spans="15:15" x14ac:dyDescent="0.2">
      <c r="O46692" s="5">
        <f>P46692+Q46692</f>
        <v>0</v>
      </c>
    </row>
    <row r="46693" spans="15:15" x14ac:dyDescent="0.2">
      <c r="O46693" s="5">
        <f>P46693+Q46693</f>
        <v>0</v>
      </c>
    </row>
    <row r="46694" spans="15:15" x14ac:dyDescent="0.2">
      <c r="O46694" s="5">
        <f>P46694+Q46694</f>
        <v>0</v>
      </c>
    </row>
    <row r="46695" spans="15:15" x14ac:dyDescent="0.2">
      <c r="O46695" s="5">
        <f>P46695+Q46695</f>
        <v>0</v>
      </c>
    </row>
    <row r="46696" spans="15:15" x14ac:dyDescent="0.2">
      <c r="O46696" s="5">
        <f>P46696+Q46696</f>
        <v>0</v>
      </c>
    </row>
    <row r="46697" spans="15:15" x14ac:dyDescent="0.2">
      <c r="O46697" s="5">
        <f>P46697+Q46697</f>
        <v>0</v>
      </c>
    </row>
    <row r="46698" spans="15:15" x14ac:dyDescent="0.2">
      <c r="O46698" s="5">
        <f>P46698+Q46698</f>
        <v>0</v>
      </c>
    </row>
    <row r="46699" spans="15:15" x14ac:dyDescent="0.2">
      <c r="O46699" s="5">
        <f>P46699+Q46699</f>
        <v>0</v>
      </c>
    </row>
    <row r="46700" spans="15:15" x14ac:dyDescent="0.2">
      <c r="O46700" s="5">
        <f>P46700+Q46700</f>
        <v>0</v>
      </c>
    </row>
    <row r="46701" spans="15:15" x14ac:dyDescent="0.2">
      <c r="O46701" s="5">
        <f>P46701+Q46701</f>
        <v>0</v>
      </c>
    </row>
    <row r="46702" spans="15:15" x14ac:dyDescent="0.2">
      <c r="O46702" s="5">
        <f>P46702+Q46702</f>
        <v>0</v>
      </c>
    </row>
    <row r="46703" spans="15:15" x14ac:dyDescent="0.2">
      <c r="O46703" s="5">
        <f>P46703+Q46703</f>
        <v>0</v>
      </c>
    </row>
    <row r="46704" spans="15:15" x14ac:dyDescent="0.2">
      <c r="O46704" s="5">
        <f>P46704+Q46704</f>
        <v>0</v>
      </c>
    </row>
    <row r="46705" spans="15:15" x14ac:dyDescent="0.2">
      <c r="O46705" s="5">
        <f>P46705+Q46705</f>
        <v>0</v>
      </c>
    </row>
    <row r="46706" spans="15:15" x14ac:dyDescent="0.2">
      <c r="O46706" s="5">
        <f>P46706+Q46706</f>
        <v>0</v>
      </c>
    </row>
    <row r="46707" spans="15:15" x14ac:dyDescent="0.2">
      <c r="O46707" s="5">
        <f>P46707+Q46707</f>
        <v>0</v>
      </c>
    </row>
    <row r="46708" spans="15:15" x14ac:dyDescent="0.2">
      <c r="O46708" s="5">
        <f>P46708+Q46708</f>
        <v>0</v>
      </c>
    </row>
    <row r="46709" spans="15:15" x14ac:dyDescent="0.2">
      <c r="O46709" s="5">
        <f>P46709+Q46709</f>
        <v>0</v>
      </c>
    </row>
    <row r="46710" spans="15:15" x14ac:dyDescent="0.2">
      <c r="O46710" s="5">
        <f>P46710+Q46710</f>
        <v>0</v>
      </c>
    </row>
    <row r="46711" spans="15:15" x14ac:dyDescent="0.2">
      <c r="O46711" s="5">
        <f>P46711+Q46711</f>
        <v>0</v>
      </c>
    </row>
    <row r="46712" spans="15:15" x14ac:dyDescent="0.2">
      <c r="O46712" s="5">
        <f>P46712+Q46712</f>
        <v>0</v>
      </c>
    </row>
    <row r="46713" spans="15:15" x14ac:dyDescent="0.2">
      <c r="O46713" s="5">
        <f>P46713+Q46713</f>
        <v>0</v>
      </c>
    </row>
    <row r="46714" spans="15:15" x14ac:dyDescent="0.2">
      <c r="O46714" s="5">
        <f>P46714+Q46714</f>
        <v>0</v>
      </c>
    </row>
    <row r="46715" spans="15:15" x14ac:dyDescent="0.2">
      <c r="O46715" s="5">
        <f>P46715+Q46715</f>
        <v>0</v>
      </c>
    </row>
    <row r="46716" spans="15:15" x14ac:dyDescent="0.2">
      <c r="O46716" s="5">
        <f>P46716+Q46716</f>
        <v>0</v>
      </c>
    </row>
    <row r="46717" spans="15:15" x14ac:dyDescent="0.2">
      <c r="O46717" s="5">
        <f>P46717+Q46717</f>
        <v>0</v>
      </c>
    </row>
    <row r="46718" spans="15:15" x14ac:dyDescent="0.2">
      <c r="O46718" s="5">
        <f>P46718+Q46718</f>
        <v>0</v>
      </c>
    </row>
    <row r="46719" spans="15:15" x14ac:dyDescent="0.2">
      <c r="O46719" s="5">
        <f>P46719+Q46719</f>
        <v>0</v>
      </c>
    </row>
    <row r="46720" spans="15:15" x14ac:dyDescent="0.2">
      <c r="O46720" s="5">
        <f>P46720+Q46720</f>
        <v>0</v>
      </c>
    </row>
    <row r="46721" spans="15:15" x14ac:dyDescent="0.2">
      <c r="O46721" s="5">
        <f>P46721+Q46721</f>
        <v>0</v>
      </c>
    </row>
    <row r="46722" spans="15:15" x14ac:dyDescent="0.2">
      <c r="O46722" s="5">
        <f>P46722+Q46722</f>
        <v>0</v>
      </c>
    </row>
    <row r="46723" spans="15:15" x14ac:dyDescent="0.2">
      <c r="O46723" s="5">
        <f>P46723+Q46723</f>
        <v>0</v>
      </c>
    </row>
    <row r="46724" spans="15:15" x14ac:dyDescent="0.2">
      <c r="O46724" s="5">
        <f>P46724+Q46724</f>
        <v>0</v>
      </c>
    </row>
    <row r="46725" spans="15:15" x14ac:dyDescent="0.2">
      <c r="O46725" s="5">
        <f>P46725+Q46725</f>
        <v>0</v>
      </c>
    </row>
    <row r="46726" spans="15:15" x14ac:dyDescent="0.2">
      <c r="O46726" s="5">
        <f>P46726+Q46726</f>
        <v>0</v>
      </c>
    </row>
    <row r="46727" spans="15:15" x14ac:dyDescent="0.2">
      <c r="O46727" s="5">
        <f>P46727+Q46727</f>
        <v>0</v>
      </c>
    </row>
    <row r="46728" spans="15:15" x14ac:dyDescent="0.2">
      <c r="O46728" s="5">
        <f>P46728+Q46728</f>
        <v>0</v>
      </c>
    </row>
    <row r="46729" spans="15:15" x14ac:dyDescent="0.2">
      <c r="O46729" s="5">
        <f>P46729+Q46729</f>
        <v>0</v>
      </c>
    </row>
    <row r="46730" spans="15:15" x14ac:dyDescent="0.2">
      <c r="O46730" s="5">
        <f>P46730+Q46730</f>
        <v>0</v>
      </c>
    </row>
    <row r="46731" spans="15:15" x14ac:dyDescent="0.2">
      <c r="O46731" s="5">
        <f>P46731+Q46731</f>
        <v>0</v>
      </c>
    </row>
    <row r="46732" spans="15:15" x14ac:dyDescent="0.2">
      <c r="O46732" s="5">
        <f>P46732+Q46732</f>
        <v>0</v>
      </c>
    </row>
    <row r="46733" spans="15:15" x14ac:dyDescent="0.2">
      <c r="O46733" s="5">
        <f>P46733+Q46733</f>
        <v>0</v>
      </c>
    </row>
    <row r="46734" spans="15:15" x14ac:dyDescent="0.2">
      <c r="O46734" s="5">
        <f>P46734+Q46734</f>
        <v>0</v>
      </c>
    </row>
    <row r="46735" spans="15:15" x14ac:dyDescent="0.2">
      <c r="O46735" s="5">
        <f>P46735+Q46735</f>
        <v>0</v>
      </c>
    </row>
    <row r="46736" spans="15:15" x14ac:dyDescent="0.2">
      <c r="O46736" s="5">
        <f>P46736+Q46736</f>
        <v>0</v>
      </c>
    </row>
    <row r="46737" spans="15:15" x14ac:dyDescent="0.2">
      <c r="O46737" s="5">
        <f>P46737+Q46737</f>
        <v>0</v>
      </c>
    </row>
    <row r="46738" spans="15:15" x14ac:dyDescent="0.2">
      <c r="O46738" s="5">
        <f>P46738+Q46738</f>
        <v>0</v>
      </c>
    </row>
    <row r="46739" spans="15:15" x14ac:dyDescent="0.2">
      <c r="O46739" s="5">
        <f>P46739+Q46739</f>
        <v>0</v>
      </c>
    </row>
    <row r="46740" spans="15:15" x14ac:dyDescent="0.2">
      <c r="O46740" s="5">
        <f>P46740+Q46740</f>
        <v>0</v>
      </c>
    </row>
    <row r="46741" spans="15:15" x14ac:dyDescent="0.2">
      <c r="O46741" s="5">
        <f>P46741+Q46741</f>
        <v>0</v>
      </c>
    </row>
    <row r="46742" spans="15:15" x14ac:dyDescent="0.2">
      <c r="O46742" s="5">
        <f>P46742+Q46742</f>
        <v>0</v>
      </c>
    </row>
    <row r="46743" spans="15:15" x14ac:dyDescent="0.2">
      <c r="O46743" s="5">
        <f>P46743+Q46743</f>
        <v>0</v>
      </c>
    </row>
    <row r="46744" spans="15:15" x14ac:dyDescent="0.2">
      <c r="O46744" s="5">
        <f>P46744+Q46744</f>
        <v>0</v>
      </c>
    </row>
    <row r="46745" spans="15:15" x14ac:dyDescent="0.2">
      <c r="O46745" s="5">
        <f>P46745+Q46745</f>
        <v>0</v>
      </c>
    </row>
    <row r="46746" spans="15:15" x14ac:dyDescent="0.2">
      <c r="O46746" s="5">
        <f>P46746+Q46746</f>
        <v>0</v>
      </c>
    </row>
    <row r="46747" spans="15:15" x14ac:dyDescent="0.2">
      <c r="O46747" s="5">
        <f>P46747+Q46747</f>
        <v>0</v>
      </c>
    </row>
    <row r="46748" spans="15:15" x14ac:dyDescent="0.2">
      <c r="O46748" s="5">
        <f>P46748+Q46748</f>
        <v>0</v>
      </c>
    </row>
    <row r="46749" spans="15:15" x14ac:dyDescent="0.2">
      <c r="O46749" s="5">
        <f>P46749+Q46749</f>
        <v>0</v>
      </c>
    </row>
    <row r="46750" spans="15:15" x14ac:dyDescent="0.2">
      <c r="O46750" s="5">
        <f>P46750+Q46750</f>
        <v>0</v>
      </c>
    </row>
    <row r="46751" spans="15:15" x14ac:dyDescent="0.2">
      <c r="O46751" s="5">
        <f>P46751+Q46751</f>
        <v>0</v>
      </c>
    </row>
    <row r="46752" spans="15:15" x14ac:dyDescent="0.2">
      <c r="O46752" s="5">
        <f>P46752+Q46752</f>
        <v>0</v>
      </c>
    </row>
    <row r="46753" spans="15:15" x14ac:dyDescent="0.2">
      <c r="O46753" s="5">
        <f>P46753+Q46753</f>
        <v>0</v>
      </c>
    </row>
    <row r="46754" spans="15:15" x14ac:dyDescent="0.2">
      <c r="O46754" s="5">
        <f>P46754+Q46754</f>
        <v>0</v>
      </c>
    </row>
    <row r="46755" spans="15:15" x14ac:dyDescent="0.2">
      <c r="O46755" s="5">
        <f>P46755+Q46755</f>
        <v>0</v>
      </c>
    </row>
    <row r="46756" spans="15:15" x14ac:dyDescent="0.2">
      <c r="O46756" s="5">
        <f>P46756+Q46756</f>
        <v>0</v>
      </c>
    </row>
    <row r="46757" spans="15:15" x14ac:dyDescent="0.2">
      <c r="O46757" s="5">
        <f>P46757+Q46757</f>
        <v>0</v>
      </c>
    </row>
    <row r="46758" spans="15:15" x14ac:dyDescent="0.2">
      <c r="O46758" s="5">
        <f>P46758+Q46758</f>
        <v>0</v>
      </c>
    </row>
    <row r="46759" spans="15:15" x14ac:dyDescent="0.2">
      <c r="O46759" s="5">
        <f>P46759+Q46759</f>
        <v>0</v>
      </c>
    </row>
    <row r="46760" spans="15:15" x14ac:dyDescent="0.2">
      <c r="O46760" s="5">
        <f>P46760+Q46760</f>
        <v>0</v>
      </c>
    </row>
    <row r="46761" spans="15:15" x14ac:dyDescent="0.2">
      <c r="O46761" s="5">
        <f>P46761+Q46761</f>
        <v>0</v>
      </c>
    </row>
    <row r="46762" spans="15:15" x14ac:dyDescent="0.2">
      <c r="O46762" s="5">
        <f>P46762+Q46762</f>
        <v>0</v>
      </c>
    </row>
    <row r="46763" spans="15:15" x14ac:dyDescent="0.2">
      <c r="O46763" s="5">
        <f>P46763+Q46763</f>
        <v>0</v>
      </c>
    </row>
    <row r="46764" spans="15:15" x14ac:dyDescent="0.2">
      <c r="O46764" s="5">
        <f>P46764+Q46764</f>
        <v>0</v>
      </c>
    </row>
    <row r="46765" spans="15:15" x14ac:dyDescent="0.2">
      <c r="O46765" s="5">
        <f>P46765+Q46765</f>
        <v>0</v>
      </c>
    </row>
    <row r="46766" spans="15:15" x14ac:dyDescent="0.2">
      <c r="O46766" s="5">
        <f>P46766+Q46766</f>
        <v>0</v>
      </c>
    </row>
    <row r="46767" spans="15:15" x14ac:dyDescent="0.2">
      <c r="O46767" s="5">
        <f>P46767+Q46767</f>
        <v>0</v>
      </c>
    </row>
    <row r="46768" spans="15:15" x14ac:dyDescent="0.2">
      <c r="O46768" s="5">
        <f>P46768+Q46768</f>
        <v>0</v>
      </c>
    </row>
    <row r="46769" spans="15:15" x14ac:dyDescent="0.2">
      <c r="O46769" s="5">
        <f>P46769+Q46769</f>
        <v>0</v>
      </c>
    </row>
    <row r="46770" spans="15:15" x14ac:dyDescent="0.2">
      <c r="O46770" s="5">
        <f>P46770+Q46770</f>
        <v>0</v>
      </c>
    </row>
    <row r="46771" spans="15:15" x14ac:dyDescent="0.2">
      <c r="O46771" s="5">
        <f>P46771+Q46771</f>
        <v>0</v>
      </c>
    </row>
    <row r="46772" spans="15:15" x14ac:dyDescent="0.2">
      <c r="O46772" s="5">
        <f>P46772+Q46772</f>
        <v>0</v>
      </c>
    </row>
    <row r="46773" spans="15:15" x14ac:dyDescent="0.2">
      <c r="O46773" s="5">
        <f>P46773+Q46773</f>
        <v>0</v>
      </c>
    </row>
    <row r="46774" spans="15:15" x14ac:dyDescent="0.2">
      <c r="O46774" s="5">
        <f>P46774+Q46774</f>
        <v>0</v>
      </c>
    </row>
    <row r="46775" spans="15:15" x14ac:dyDescent="0.2">
      <c r="O46775" s="5">
        <f>P46775+Q46775</f>
        <v>0</v>
      </c>
    </row>
    <row r="46776" spans="15:15" x14ac:dyDescent="0.2">
      <c r="O46776" s="5">
        <f>P46776+Q46776</f>
        <v>0</v>
      </c>
    </row>
    <row r="46777" spans="15:15" x14ac:dyDescent="0.2">
      <c r="O46777" s="5">
        <f>P46777+Q46777</f>
        <v>0</v>
      </c>
    </row>
    <row r="46778" spans="15:15" x14ac:dyDescent="0.2">
      <c r="O46778" s="5">
        <f>P46778+Q46778</f>
        <v>0</v>
      </c>
    </row>
    <row r="46779" spans="15:15" x14ac:dyDescent="0.2">
      <c r="O46779" s="5">
        <f>P46779+Q46779</f>
        <v>0</v>
      </c>
    </row>
    <row r="46780" spans="15:15" x14ac:dyDescent="0.2">
      <c r="O46780" s="5">
        <f>P46780+Q46780</f>
        <v>0</v>
      </c>
    </row>
    <row r="46781" spans="15:15" x14ac:dyDescent="0.2">
      <c r="O46781" s="5">
        <f>P46781+Q46781</f>
        <v>0</v>
      </c>
    </row>
    <row r="46782" spans="15:15" x14ac:dyDescent="0.2">
      <c r="O46782" s="5">
        <f>P46782+Q46782</f>
        <v>0</v>
      </c>
    </row>
    <row r="46783" spans="15:15" x14ac:dyDescent="0.2">
      <c r="O46783" s="5">
        <f>P46783+Q46783</f>
        <v>0</v>
      </c>
    </row>
    <row r="46784" spans="15:15" x14ac:dyDescent="0.2">
      <c r="O46784" s="5">
        <f>P46784+Q46784</f>
        <v>0</v>
      </c>
    </row>
    <row r="46785" spans="15:15" x14ac:dyDescent="0.2">
      <c r="O46785" s="5">
        <f>P46785+Q46785</f>
        <v>0</v>
      </c>
    </row>
    <row r="46786" spans="15:15" x14ac:dyDescent="0.2">
      <c r="O46786" s="5">
        <f>P46786+Q46786</f>
        <v>0</v>
      </c>
    </row>
    <row r="46787" spans="15:15" x14ac:dyDescent="0.2">
      <c r="O46787" s="5">
        <f>P46787+Q46787</f>
        <v>0</v>
      </c>
    </row>
    <row r="46788" spans="15:15" x14ac:dyDescent="0.2">
      <c r="O46788" s="5">
        <f>P46788+Q46788</f>
        <v>0</v>
      </c>
    </row>
    <row r="46789" spans="15:15" x14ac:dyDescent="0.2">
      <c r="O46789" s="5">
        <f>P46789+Q46789</f>
        <v>0</v>
      </c>
    </row>
    <row r="46790" spans="15:15" x14ac:dyDescent="0.2">
      <c r="O46790" s="5">
        <f>P46790+Q46790</f>
        <v>0</v>
      </c>
    </row>
    <row r="46791" spans="15:15" x14ac:dyDescent="0.2">
      <c r="O46791" s="5">
        <f>P46791+Q46791</f>
        <v>0</v>
      </c>
    </row>
    <row r="46792" spans="15:15" x14ac:dyDescent="0.2">
      <c r="O46792" s="5">
        <f>P46792+Q46792</f>
        <v>0</v>
      </c>
    </row>
    <row r="46793" spans="15:15" x14ac:dyDescent="0.2">
      <c r="O46793" s="5">
        <f>P46793+Q46793</f>
        <v>0</v>
      </c>
    </row>
    <row r="46794" spans="15:15" x14ac:dyDescent="0.2">
      <c r="O46794" s="5">
        <f>P46794+Q46794</f>
        <v>0</v>
      </c>
    </row>
    <row r="46795" spans="15:15" x14ac:dyDescent="0.2">
      <c r="O46795" s="5">
        <f>P46795+Q46795</f>
        <v>0</v>
      </c>
    </row>
    <row r="46796" spans="15:15" x14ac:dyDescent="0.2">
      <c r="O46796" s="5">
        <f>P46796+Q46796</f>
        <v>0</v>
      </c>
    </row>
    <row r="46797" spans="15:15" x14ac:dyDescent="0.2">
      <c r="O46797" s="5">
        <f>P46797+Q46797</f>
        <v>0</v>
      </c>
    </row>
    <row r="46798" spans="15:15" x14ac:dyDescent="0.2">
      <c r="O46798" s="5">
        <f>P46798+Q46798</f>
        <v>0</v>
      </c>
    </row>
    <row r="46799" spans="15:15" x14ac:dyDescent="0.2">
      <c r="O46799" s="5">
        <f>P46799+Q46799</f>
        <v>0</v>
      </c>
    </row>
    <row r="46800" spans="15:15" x14ac:dyDescent="0.2">
      <c r="O46800" s="5">
        <f>P46800+Q46800</f>
        <v>0</v>
      </c>
    </row>
    <row r="46801" spans="15:15" x14ac:dyDescent="0.2">
      <c r="O46801" s="5">
        <f>P46801+Q46801</f>
        <v>0</v>
      </c>
    </row>
    <row r="46802" spans="15:15" x14ac:dyDescent="0.2">
      <c r="O46802" s="5">
        <f>P46802+Q46802</f>
        <v>0</v>
      </c>
    </row>
    <row r="46803" spans="15:15" x14ac:dyDescent="0.2">
      <c r="O46803" s="5">
        <f>P46803+Q46803</f>
        <v>0</v>
      </c>
    </row>
    <row r="46804" spans="15:15" x14ac:dyDescent="0.2">
      <c r="O46804" s="5">
        <f>P46804+Q46804</f>
        <v>0</v>
      </c>
    </row>
    <row r="46805" spans="15:15" x14ac:dyDescent="0.2">
      <c r="O46805" s="5">
        <f>P46805+Q46805</f>
        <v>0</v>
      </c>
    </row>
    <row r="46806" spans="15:15" x14ac:dyDescent="0.2">
      <c r="O46806" s="5">
        <f>P46806+Q46806</f>
        <v>0</v>
      </c>
    </row>
    <row r="46807" spans="15:15" x14ac:dyDescent="0.2">
      <c r="O46807" s="5">
        <f>P46807+Q46807</f>
        <v>0</v>
      </c>
    </row>
    <row r="46808" spans="15:15" x14ac:dyDescent="0.2">
      <c r="O46808" s="5">
        <f>P46808+Q46808</f>
        <v>0</v>
      </c>
    </row>
    <row r="46809" spans="15:15" x14ac:dyDescent="0.2">
      <c r="O46809" s="5">
        <f>P46809+Q46809</f>
        <v>0</v>
      </c>
    </row>
    <row r="46810" spans="15:15" x14ac:dyDescent="0.2">
      <c r="O46810" s="5">
        <f>P46810+Q46810</f>
        <v>0</v>
      </c>
    </row>
    <row r="46811" spans="15:15" x14ac:dyDescent="0.2">
      <c r="O46811" s="5">
        <f>P46811+Q46811</f>
        <v>0</v>
      </c>
    </row>
    <row r="46812" spans="15:15" x14ac:dyDescent="0.2">
      <c r="O46812" s="5">
        <f>P46812+Q46812</f>
        <v>0</v>
      </c>
    </row>
    <row r="46813" spans="15:15" x14ac:dyDescent="0.2">
      <c r="O46813" s="5">
        <f>P46813+Q46813</f>
        <v>0</v>
      </c>
    </row>
    <row r="46814" spans="15:15" x14ac:dyDescent="0.2">
      <c r="O46814" s="5">
        <f>P46814+Q46814</f>
        <v>0</v>
      </c>
    </row>
    <row r="46815" spans="15:15" x14ac:dyDescent="0.2">
      <c r="O46815" s="5">
        <f>P46815+Q46815</f>
        <v>0</v>
      </c>
    </row>
    <row r="46816" spans="15:15" x14ac:dyDescent="0.2">
      <c r="O46816" s="5">
        <f>P46816+Q46816</f>
        <v>0</v>
      </c>
    </row>
    <row r="46817" spans="15:15" x14ac:dyDescent="0.2">
      <c r="O46817" s="5">
        <f>P46817+Q46817</f>
        <v>0</v>
      </c>
    </row>
    <row r="46818" spans="15:15" x14ac:dyDescent="0.2">
      <c r="O46818" s="5">
        <f>P46818+Q46818</f>
        <v>0</v>
      </c>
    </row>
    <row r="46819" spans="15:15" x14ac:dyDescent="0.2">
      <c r="O46819" s="5">
        <f>P46819+Q46819</f>
        <v>0</v>
      </c>
    </row>
    <row r="46820" spans="15:15" x14ac:dyDescent="0.2">
      <c r="O46820" s="5">
        <f>P46820+Q46820</f>
        <v>0</v>
      </c>
    </row>
    <row r="46821" spans="15:15" x14ac:dyDescent="0.2">
      <c r="O46821" s="5">
        <f>P46821+Q46821</f>
        <v>0</v>
      </c>
    </row>
    <row r="46822" spans="15:15" x14ac:dyDescent="0.2">
      <c r="O46822" s="5">
        <f>P46822+Q46822</f>
        <v>0</v>
      </c>
    </row>
    <row r="46823" spans="15:15" x14ac:dyDescent="0.2">
      <c r="O46823" s="5">
        <f>P46823+Q46823</f>
        <v>0</v>
      </c>
    </row>
    <row r="46824" spans="15:15" x14ac:dyDescent="0.2">
      <c r="O46824" s="5">
        <f>P46824+Q46824</f>
        <v>0</v>
      </c>
    </row>
    <row r="46825" spans="15:15" x14ac:dyDescent="0.2">
      <c r="O46825" s="5">
        <f>P46825+Q46825</f>
        <v>0</v>
      </c>
    </row>
    <row r="46826" spans="15:15" x14ac:dyDescent="0.2">
      <c r="O46826" s="5">
        <f>P46826+Q46826</f>
        <v>0</v>
      </c>
    </row>
    <row r="46827" spans="15:15" x14ac:dyDescent="0.2">
      <c r="O46827" s="5">
        <f>P46827+Q46827</f>
        <v>0</v>
      </c>
    </row>
    <row r="46828" spans="15:15" x14ac:dyDescent="0.2">
      <c r="O46828" s="5">
        <f>P46828+Q46828</f>
        <v>0</v>
      </c>
    </row>
    <row r="46829" spans="15:15" x14ac:dyDescent="0.2">
      <c r="O46829" s="5">
        <f>P46829+Q46829</f>
        <v>0</v>
      </c>
    </row>
    <row r="46830" spans="15:15" x14ac:dyDescent="0.2">
      <c r="O46830" s="5">
        <f>P46830+Q46830</f>
        <v>0</v>
      </c>
    </row>
    <row r="46831" spans="15:15" x14ac:dyDescent="0.2">
      <c r="O46831" s="5">
        <f>P46831+Q46831</f>
        <v>0</v>
      </c>
    </row>
    <row r="46832" spans="15:15" x14ac:dyDescent="0.2">
      <c r="O46832" s="5">
        <f>P46832+Q46832</f>
        <v>0</v>
      </c>
    </row>
    <row r="46833" spans="15:15" x14ac:dyDescent="0.2">
      <c r="O46833" s="5">
        <f>P46833+Q46833</f>
        <v>0</v>
      </c>
    </row>
    <row r="46834" spans="15:15" x14ac:dyDescent="0.2">
      <c r="O46834" s="5">
        <f>P46834+Q46834</f>
        <v>0</v>
      </c>
    </row>
    <row r="46835" spans="15:15" x14ac:dyDescent="0.2">
      <c r="O46835" s="5">
        <f>P46835+Q46835</f>
        <v>0</v>
      </c>
    </row>
    <row r="46836" spans="15:15" x14ac:dyDescent="0.2">
      <c r="O46836" s="5">
        <f>P46836+Q46836</f>
        <v>0</v>
      </c>
    </row>
    <row r="46837" spans="15:15" x14ac:dyDescent="0.2">
      <c r="O46837" s="5">
        <f>P46837+Q46837</f>
        <v>0</v>
      </c>
    </row>
    <row r="46838" spans="15:15" x14ac:dyDescent="0.2">
      <c r="O46838" s="5">
        <f>P46838+Q46838</f>
        <v>0</v>
      </c>
    </row>
    <row r="46839" spans="15:15" x14ac:dyDescent="0.2">
      <c r="O46839" s="5">
        <f>P46839+Q46839</f>
        <v>0</v>
      </c>
    </row>
    <row r="46840" spans="15:15" x14ac:dyDescent="0.2">
      <c r="O46840" s="5">
        <f>P46840+Q46840</f>
        <v>0</v>
      </c>
    </row>
    <row r="46841" spans="15:15" x14ac:dyDescent="0.2">
      <c r="O46841" s="5">
        <f>P46841+Q46841</f>
        <v>0</v>
      </c>
    </row>
    <row r="46842" spans="15:15" x14ac:dyDescent="0.2">
      <c r="O46842" s="5">
        <f>P46842+Q46842</f>
        <v>0</v>
      </c>
    </row>
    <row r="46843" spans="15:15" x14ac:dyDescent="0.2">
      <c r="O46843" s="5">
        <f>P46843+Q46843</f>
        <v>0</v>
      </c>
    </row>
    <row r="46844" spans="15:15" x14ac:dyDescent="0.2">
      <c r="O46844" s="5">
        <f>P46844+Q46844</f>
        <v>0</v>
      </c>
    </row>
    <row r="46845" spans="15:15" x14ac:dyDescent="0.2">
      <c r="O46845" s="5">
        <f>P46845+Q46845</f>
        <v>0</v>
      </c>
    </row>
    <row r="46846" spans="15:15" x14ac:dyDescent="0.2">
      <c r="O46846" s="5">
        <f>P46846+Q46846</f>
        <v>0</v>
      </c>
    </row>
    <row r="46847" spans="15:15" x14ac:dyDescent="0.2">
      <c r="O46847" s="5">
        <f>P46847+Q46847</f>
        <v>0</v>
      </c>
    </row>
    <row r="46848" spans="15:15" x14ac:dyDescent="0.2">
      <c r="O46848" s="5">
        <f>P46848+Q46848</f>
        <v>0</v>
      </c>
    </row>
    <row r="46849" spans="15:15" x14ac:dyDescent="0.2">
      <c r="O46849" s="5">
        <f>P46849+Q46849</f>
        <v>0</v>
      </c>
    </row>
    <row r="46850" spans="15:15" x14ac:dyDescent="0.2">
      <c r="O46850" s="5">
        <f>P46850+Q46850</f>
        <v>0</v>
      </c>
    </row>
    <row r="46851" spans="15:15" x14ac:dyDescent="0.2">
      <c r="O46851" s="5">
        <f>P46851+Q46851</f>
        <v>0</v>
      </c>
    </row>
    <row r="46852" spans="15:15" x14ac:dyDescent="0.2">
      <c r="O46852" s="5">
        <f>P46852+Q46852</f>
        <v>0</v>
      </c>
    </row>
    <row r="46853" spans="15:15" x14ac:dyDescent="0.2">
      <c r="O46853" s="5">
        <f>P46853+Q46853</f>
        <v>0</v>
      </c>
    </row>
    <row r="46854" spans="15:15" x14ac:dyDescent="0.2">
      <c r="O46854" s="5">
        <f>P46854+Q46854</f>
        <v>0</v>
      </c>
    </row>
    <row r="46855" spans="15:15" x14ac:dyDescent="0.2">
      <c r="O46855" s="5">
        <f>P46855+Q46855</f>
        <v>0</v>
      </c>
    </row>
    <row r="46856" spans="15:15" x14ac:dyDescent="0.2">
      <c r="O46856" s="5">
        <f>P46856+Q46856</f>
        <v>0</v>
      </c>
    </row>
    <row r="46857" spans="15:15" x14ac:dyDescent="0.2">
      <c r="O46857" s="5">
        <f>P46857+Q46857</f>
        <v>0</v>
      </c>
    </row>
    <row r="46858" spans="15:15" x14ac:dyDescent="0.2">
      <c r="O46858" s="5">
        <f>P46858+Q46858</f>
        <v>0</v>
      </c>
    </row>
    <row r="46859" spans="15:15" x14ac:dyDescent="0.2">
      <c r="O46859" s="5">
        <f>P46859+Q46859</f>
        <v>0</v>
      </c>
    </row>
    <row r="46860" spans="15:15" x14ac:dyDescent="0.2">
      <c r="O46860" s="5">
        <f>P46860+Q46860</f>
        <v>0</v>
      </c>
    </row>
    <row r="46861" spans="15:15" x14ac:dyDescent="0.2">
      <c r="O46861" s="5">
        <f>P46861+Q46861</f>
        <v>0</v>
      </c>
    </row>
    <row r="46862" spans="15:15" x14ac:dyDescent="0.2">
      <c r="O46862" s="5">
        <f>P46862+Q46862</f>
        <v>0</v>
      </c>
    </row>
    <row r="46863" spans="15:15" x14ac:dyDescent="0.2">
      <c r="O46863" s="5">
        <f>P46863+Q46863</f>
        <v>0</v>
      </c>
    </row>
    <row r="46864" spans="15:15" x14ac:dyDescent="0.2">
      <c r="O46864" s="5">
        <f>P46864+Q46864</f>
        <v>0</v>
      </c>
    </row>
    <row r="46865" spans="15:15" x14ac:dyDescent="0.2">
      <c r="O46865" s="5">
        <f>P46865+Q46865</f>
        <v>0</v>
      </c>
    </row>
    <row r="46866" spans="15:15" x14ac:dyDescent="0.2">
      <c r="O46866" s="5">
        <f>P46866+Q46866</f>
        <v>0</v>
      </c>
    </row>
    <row r="46867" spans="15:15" x14ac:dyDescent="0.2">
      <c r="O46867" s="5">
        <f>P46867+Q46867</f>
        <v>0</v>
      </c>
    </row>
    <row r="46868" spans="15:15" x14ac:dyDescent="0.2">
      <c r="O46868" s="5">
        <f>P46868+Q46868</f>
        <v>0</v>
      </c>
    </row>
    <row r="46869" spans="15:15" x14ac:dyDescent="0.2">
      <c r="O46869" s="5">
        <f>P46869+Q46869</f>
        <v>0</v>
      </c>
    </row>
    <row r="46870" spans="15:15" x14ac:dyDescent="0.2">
      <c r="O46870" s="5">
        <f>P46870+Q46870</f>
        <v>0</v>
      </c>
    </row>
    <row r="46871" spans="15:15" x14ac:dyDescent="0.2">
      <c r="O46871" s="5">
        <f>P46871+Q46871</f>
        <v>0</v>
      </c>
    </row>
    <row r="46872" spans="15:15" x14ac:dyDescent="0.2">
      <c r="O46872" s="5">
        <f>P46872+Q46872</f>
        <v>0</v>
      </c>
    </row>
    <row r="46873" spans="15:15" x14ac:dyDescent="0.2">
      <c r="O46873" s="5">
        <f>P46873+Q46873</f>
        <v>0</v>
      </c>
    </row>
    <row r="46874" spans="15:15" x14ac:dyDescent="0.2">
      <c r="O46874" s="5">
        <f>P46874+Q46874</f>
        <v>0</v>
      </c>
    </row>
    <row r="46875" spans="15:15" x14ac:dyDescent="0.2">
      <c r="O46875" s="5">
        <f>P46875+Q46875</f>
        <v>0</v>
      </c>
    </row>
    <row r="46876" spans="15:15" x14ac:dyDescent="0.2">
      <c r="O46876" s="5">
        <f>P46876+Q46876</f>
        <v>0</v>
      </c>
    </row>
    <row r="46877" spans="15:15" x14ac:dyDescent="0.2">
      <c r="O46877" s="5">
        <f>P46877+Q46877</f>
        <v>0</v>
      </c>
    </row>
    <row r="46878" spans="15:15" x14ac:dyDescent="0.2">
      <c r="O46878" s="5">
        <f>P46878+Q46878</f>
        <v>0</v>
      </c>
    </row>
    <row r="46879" spans="15:15" x14ac:dyDescent="0.2">
      <c r="O46879" s="5">
        <f>P46879+Q46879</f>
        <v>0</v>
      </c>
    </row>
    <row r="46880" spans="15:15" x14ac:dyDescent="0.2">
      <c r="O46880" s="5">
        <f>P46880+Q46880</f>
        <v>0</v>
      </c>
    </row>
    <row r="46881" spans="15:15" x14ac:dyDescent="0.2">
      <c r="O46881" s="5">
        <f>P46881+Q46881</f>
        <v>0</v>
      </c>
    </row>
    <row r="46882" spans="15:15" x14ac:dyDescent="0.2">
      <c r="O46882" s="5">
        <f>P46882+Q46882</f>
        <v>0</v>
      </c>
    </row>
    <row r="46883" spans="15:15" x14ac:dyDescent="0.2">
      <c r="O46883" s="5">
        <f>P46883+Q46883</f>
        <v>0</v>
      </c>
    </row>
    <row r="46884" spans="15:15" x14ac:dyDescent="0.2">
      <c r="O46884" s="5">
        <f>P46884+Q46884</f>
        <v>0</v>
      </c>
    </row>
    <row r="46885" spans="15:15" x14ac:dyDescent="0.2">
      <c r="O46885" s="5">
        <f>P46885+Q46885</f>
        <v>0</v>
      </c>
    </row>
    <row r="46886" spans="15:15" x14ac:dyDescent="0.2">
      <c r="O46886" s="5">
        <f>P46886+Q46886</f>
        <v>0</v>
      </c>
    </row>
    <row r="46887" spans="15:15" x14ac:dyDescent="0.2">
      <c r="O46887" s="5">
        <f>P46887+Q46887</f>
        <v>0</v>
      </c>
    </row>
    <row r="46888" spans="15:15" x14ac:dyDescent="0.2">
      <c r="O46888" s="5">
        <f>P46888+Q46888</f>
        <v>0</v>
      </c>
    </row>
    <row r="46889" spans="15:15" x14ac:dyDescent="0.2">
      <c r="O46889" s="5">
        <f>P46889+Q46889</f>
        <v>0</v>
      </c>
    </row>
    <row r="46890" spans="15:15" x14ac:dyDescent="0.2">
      <c r="O46890" s="5">
        <f>P46890+Q46890</f>
        <v>0</v>
      </c>
    </row>
    <row r="46891" spans="15:15" x14ac:dyDescent="0.2">
      <c r="O46891" s="5">
        <f>P46891+Q46891</f>
        <v>0</v>
      </c>
    </row>
    <row r="46892" spans="15:15" x14ac:dyDescent="0.2">
      <c r="O46892" s="5">
        <f>P46892+Q46892</f>
        <v>0</v>
      </c>
    </row>
    <row r="46893" spans="15:15" x14ac:dyDescent="0.2">
      <c r="O46893" s="5">
        <f>P46893+Q46893</f>
        <v>0</v>
      </c>
    </row>
    <row r="46894" spans="15:15" x14ac:dyDescent="0.2">
      <c r="O46894" s="5">
        <f>P46894+Q46894</f>
        <v>0</v>
      </c>
    </row>
    <row r="46895" spans="15:15" x14ac:dyDescent="0.2">
      <c r="O46895" s="5">
        <f>P46895+Q46895</f>
        <v>0</v>
      </c>
    </row>
    <row r="46896" spans="15:15" x14ac:dyDescent="0.2">
      <c r="O46896" s="5">
        <f>P46896+Q46896</f>
        <v>0</v>
      </c>
    </row>
    <row r="46897" spans="15:15" x14ac:dyDescent="0.2">
      <c r="O46897" s="5">
        <f>P46897+Q46897</f>
        <v>0</v>
      </c>
    </row>
    <row r="46898" spans="15:15" x14ac:dyDescent="0.2">
      <c r="O46898" s="5">
        <f>P46898+Q46898</f>
        <v>0</v>
      </c>
    </row>
    <row r="46899" spans="15:15" x14ac:dyDescent="0.2">
      <c r="O46899" s="5">
        <f>P46899+Q46899</f>
        <v>0</v>
      </c>
    </row>
    <row r="46900" spans="15:15" x14ac:dyDescent="0.2">
      <c r="O46900" s="5">
        <f>P46900+Q46900</f>
        <v>0</v>
      </c>
    </row>
    <row r="46901" spans="15:15" x14ac:dyDescent="0.2">
      <c r="O46901" s="5">
        <f>P46901+Q46901</f>
        <v>0</v>
      </c>
    </row>
    <row r="46902" spans="15:15" x14ac:dyDescent="0.2">
      <c r="O46902" s="5">
        <f>P46902+Q46902</f>
        <v>0</v>
      </c>
    </row>
    <row r="46903" spans="15:15" x14ac:dyDescent="0.2">
      <c r="O46903" s="5">
        <f>P46903+Q46903</f>
        <v>0</v>
      </c>
    </row>
    <row r="46904" spans="15:15" x14ac:dyDescent="0.2">
      <c r="O46904" s="5">
        <f>P46904+Q46904</f>
        <v>0</v>
      </c>
    </row>
    <row r="46905" spans="15:15" x14ac:dyDescent="0.2">
      <c r="O46905" s="5">
        <f>P46905+Q46905</f>
        <v>0</v>
      </c>
    </row>
    <row r="46906" spans="15:15" x14ac:dyDescent="0.2">
      <c r="O46906" s="5">
        <f>P46906+Q46906</f>
        <v>0</v>
      </c>
    </row>
    <row r="46907" spans="15:15" x14ac:dyDescent="0.2">
      <c r="O46907" s="5">
        <f>P46907+Q46907</f>
        <v>0</v>
      </c>
    </row>
    <row r="46908" spans="15:15" x14ac:dyDescent="0.2">
      <c r="O46908" s="5">
        <f>P46908+Q46908</f>
        <v>0</v>
      </c>
    </row>
    <row r="46909" spans="15:15" x14ac:dyDescent="0.2">
      <c r="O46909" s="5">
        <f>P46909+Q46909</f>
        <v>0</v>
      </c>
    </row>
    <row r="46910" spans="15:15" x14ac:dyDescent="0.2">
      <c r="O46910" s="5">
        <f>P46910+Q46910</f>
        <v>0</v>
      </c>
    </row>
    <row r="46911" spans="15:15" x14ac:dyDescent="0.2">
      <c r="O46911" s="5">
        <f>P46911+Q46911</f>
        <v>0</v>
      </c>
    </row>
    <row r="46912" spans="15:15" x14ac:dyDescent="0.2">
      <c r="O46912" s="5">
        <f>P46912+Q46912</f>
        <v>0</v>
      </c>
    </row>
    <row r="46913" spans="15:15" x14ac:dyDescent="0.2">
      <c r="O46913" s="5">
        <f>P46913+Q46913</f>
        <v>0</v>
      </c>
    </row>
    <row r="46914" spans="15:15" x14ac:dyDescent="0.2">
      <c r="O46914" s="5">
        <f>P46914+Q46914</f>
        <v>0</v>
      </c>
    </row>
    <row r="46915" spans="15:15" x14ac:dyDescent="0.2">
      <c r="O46915" s="5">
        <f>P46915+Q46915</f>
        <v>0</v>
      </c>
    </row>
    <row r="46916" spans="15:15" x14ac:dyDescent="0.2">
      <c r="O46916" s="5">
        <f>P46916+Q46916</f>
        <v>0</v>
      </c>
    </row>
    <row r="46917" spans="15:15" x14ac:dyDescent="0.2">
      <c r="O46917" s="5">
        <f>P46917+Q46917</f>
        <v>0</v>
      </c>
    </row>
    <row r="46918" spans="15:15" x14ac:dyDescent="0.2">
      <c r="O46918" s="5">
        <f>P46918+Q46918</f>
        <v>0</v>
      </c>
    </row>
    <row r="46919" spans="15:15" x14ac:dyDescent="0.2">
      <c r="O46919" s="5">
        <f>P46919+Q46919</f>
        <v>0</v>
      </c>
    </row>
    <row r="46920" spans="15:15" x14ac:dyDescent="0.2">
      <c r="O46920" s="5">
        <f>P46920+Q46920</f>
        <v>0</v>
      </c>
    </row>
    <row r="46921" spans="15:15" x14ac:dyDescent="0.2">
      <c r="O46921" s="5">
        <f>P46921+Q46921</f>
        <v>0</v>
      </c>
    </row>
    <row r="46922" spans="15:15" x14ac:dyDescent="0.2">
      <c r="O46922" s="5">
        <f>P46922+Q46922</f>
        <v>0</v>
      </c>
    </row>
    <row r="46923" spans="15:15" x14ac:dyDescent="0.2">
      <c r="O46923" s="5">
        <f>P46923+Q46923</f>
        <v>0</v>
      </c>
    </row>
    <row r="46924" spans="15:15" x14ac:dyDescent="0.2">
      <c r="O46924" s="5">
        <f>P46924+Q46924</f>
        <v>0</v>
      </c>
    </row>
    <row r="46925" spans="15:15" x14ac:dyDescent="0.2">
      <c r="O46925" s="5">
        <f>P46925+Q46925</f>
        <v>0</v>
      </c>
    </row>
    <row r="46926" spans="15:15" x14ac:dyDescent="0.2">
      <c r="O46926" s="5">
        <f>P46926+Q46926</f>
        <v>0</v>
      </c>
    </row>
    <row r="46927" spans="15:15" x14ac:dyDescent="0.2">
      <c r="O46927" s="5">
        <f>P46927+Q46927</f>
        <v>0</v>
      </c>
    </row>
    <row r="46928" spans="15:15" x14ac:dyDescent="0.2">
      <c r="O46928" s="5">
        <f>P46928+Q46928</f>
        <v>0</v>
      </c>
    </row>
    <row r="46929" spans="15:15" x14ac:dyDescent="0.2">
      <c r="O46929" s="5">
        <f>P46929+Q46929</f>
        <v>0</v>
      </c>
    </row>
    <row r="46930" spans="15:15" x14ac:dyDescent="0.2">
      <c r="O46930" s="5">
        <f>P46930+Q46930</f>
        <v>0</v>
      </c>
    </row>
    <row r="46931" spans="15:15" x14ac:dyDescent="0.2">
      <c r="O46931" s="5">
        <f>P46931+Q46931</f>
        <v>0</v>
      </c>
    </row>
    <row r="46932" spans="15:15" x14ac:dyDescent="0.2">
      <c r="O46932" s="5">
        <f>P46932+Q46932</f>
        <v>0</v>
      </c>
    </row>
    <row r="46933" spans="15:15" x14ac:dyDescent="0.2">
      <c r="O46933" s="5">
        <f>P46933+Q46933</f>
        <v>0</v>
      </c>
    </row>
    <row r="46934" spans="15:15" x14ac:dyDescent="0.2">
      <c r="O46934" s="5">
        <f>P46934+Q46934</f>
        <v>0</v>
      </c>
    </row>
    <row r="46935" spans="15:15" x14ac:dyDescent="0.2">
      <c r="O46935" s="5">
        <f>P46935+Q46935</f>
        <v>0</v>
      </c>
    </row>
    <row r="46936" spans="15:15" x14ac:dyDescent="0.2">
      <c r="O46936" s="5">
        <f>P46936+Q46936</f>
        <v>0</v>
      </c>
    </row>
    <row r="46937" spans="15:15" x14ac:dyDescent="0.2">
      <c r="O46937" s="5">
        <f>P46937+Q46937</f>
        <v>0</v>
      </c>
    </row>
    <row r="46938" spans="15:15" x14ac:dyDescent="0.2">
      <c r="O46938" s="5">
        <f>P46938+Q46938</f>
        <v>0</v>
      </c>
    </row>
    <row r="46939" spans="15:15" x14ac:dyDescent="0.2">
      <c r="O46939" s="5">
        <f>P46939+Q46939</f>
        <v>0</v>
      </c>
    </row>
    <row r="46940" spans="15:15" x14ac:dyDescent="0.2">
      <c r="O46940" s="5">
        <f>P46940+Q46940</f>
        <v>0</v>
      </c>
    </row>
    <row r="46941" spans="15:15" x14ac:dyDescent="0.2">
      <c r="O46941" s="5">
        <f>P46941+Q46941</f>
        <v>0</v>
      </c>
    </row>
    <row r="46942" spans="15:15" x14ac:dyDescent="0.2">
      <c r="O46942" s="5">
        <f>P46942+Q46942</f>
        <v>0</v>
      </c>
    </row>
    <row r="46943" spans="15:15" x14ac:dyDescent="0.2">
      <c r="O46943" s="5">
        <f>P46943+Q46943</f>
        <v>0</v>
      </c>
    </row>
    <row r="46944" spans="15:15" x14ac:dyDescent="0.2">
      <c r="O46944" s="5">
        <f>P46944+Q46944</f>
        <v>0</v>
      </c>
    </row>
    <row r="46945" spans="15:15" x14ac:dyDescent="0.2">
      <c r="O46945" s="5">
        <f>P46945+Q46945</f>
        <v>0</v>
      </c>
    </row>
    <row r="46946" spans="15:15" x14ac:dyDescent="0.2">
      <c r="O46946" s="5">
        <f>P46946+Q46946</f>
        <v>0</v>
      </c>
    </row>
    <row r="46947" spans="15:15" x14ac:dyDescent="0.2">
      <c r="O46947" s="5">
        <f>P46947+Q46947</f>
        <v>0</v>
      </c>
    </row>
    <row r="46948" spans="15:15" x14ac:dyDescent="0.2">
      <c r="O46948" s="5">
        <f>P46948+Q46948</f>
        <v>0</v>
      </c>
    </row>
    <row r="46949" spans="15:15" x14ac:dyDescent="0.2">
      <c r="O46949" s="5">
        <f>P46949+Q46949</f>
        <v>0</v>
      </c>
    </row>
    <row r="46950" spans="15:15" x14ac:dyDescent="0.2">
      <c r="O46950" s="5">
        <f>P46950+Q46950</f>
        <v>0</v>
      </c>
    </row>
    <row r="46951" spans="15:15" x14ac:dyDescent="0.2">
      <c r="O46951" s="5">
        <f>P46951+Q46951</f>
        <v>0</v>
      </c>
    </row>
    <row r="46952" spans="15:15" x14ac:dyDescent="0.2">
      <c r="O46952" s="5">
        <f>P46952+Q46952</f>
        <v>0</v>
      </c>
    </row>
    <row r="46953" spans="15:15" x14ac:dyDescent="0.2">
      <c r="O46953" s="5">
        <f>P46953+Q46953</f>
        <v>0</v>
      </c>
    </row>
    <row r="46954" spans="15:15" x14ac:dyDescent="0.2">
      <c r="O46954" s="5">
        <f>P46954+Q46954</f>
        <v>0</v>
      </c>
    </row>
    <row r="46955" spans="15:15" x14ac:dyDescent="0.2">
      <c r="O46955" s="5">
        <f>P46955+Q46955</f>
        <v>0</v>
      </c>
    </row>
    <row r="46956" spans="15:15" x14ac:dyDescent="0.2">
      <c r="O46956" s="5">
        <f>P46956+Q46956</f>
        <v>0</v>
      </c>
    </row>
    <row r="46957" spans="15:15" x14ac:dyDescent="0.2">
      <c r="O46957" s="5">
        <f>P46957+Q46957</f>
        <v>0</v>
      </c>
    </row>
    <row r="46958" spans="15:15" x14ac:dyDescent="0.2">
      <c r="O46958" s="5">
        <f>P46958+Q46958</f>
        <v>0</v>
      </c>
    </row>
    <row r="46959" spans="15:15" x14ac:dyDescent="0.2">
      <c r="O46959" s="5">
        <f>P46959+Q46959</f>
        <v>0</v>
      </c>
    </row>
    <row r="46960" spans="15:15" x14ac:dyDescent="0.2">
      <c r="O46960" s="5">
        <f>P46960+Q46960</f>
        <v>0</v>
      </c>
    </row>
    <row r="46961" spans="15:15" x14ac:dyDescent="0.2">
      <c r="O46961" s="5">
        <f>P46961+Q46961</f>
        <v>0</v>
      </c>
    </row>
    <row r="46962" spans="15:15" x14ac:dyDescent="0.2">
      <c r="O46962" s="5">
        <f>P46962+Q46962</f>
        <v>0</v>
      </c>
    </row>
    <row r="46963" spans="15:15" x14ac:dyDescent="0.2">
      <c r="O46963" s="5">
        <f>P46963+Q46963</f>
        <v>0</v>
      </c>
    </row>
    <row r="46964" spans="15:15" x14ac:dyDescent="0.2">
      <c r="O46964" s="5">
        <f>P46964+Q46964</f>
        <v>0</v>
      </c>
    </row>
    <row r="46965" spans="15:15" x14ac:dyDescent="0.2">
      <c r="O46965" s="5">
        <f>P46965+Q46965</f>
        <v>0</v>
      </c>
    </row>
    <row r="46966" spans="15:15" x14ac:dyDescent="0.2">
      <c r="O46966" s="5">
        <f>P46966+Q46966</f>
        <v>0</v>
      </c>
    </row>
    <row r="46967" spans="15:15" x14ac:dyDescent="0.2">
      <c r="O46967" s="5">
        <f>P46967+Q46967</f>
        <v>0</v>
      </c>
    </row>
    <row r="46968" spans="15:15" x14ac:dyDescent="0.2">
      <c r="O46968" s="5">
        <f>P46968+Q46968</f>
        <v>0</v>
      </c>
    </row>
    <row r="46969" spans="15:15" x14ac:dyDescent="0.2">
      <c r="O46969" s="5">
        <f>P46969+Q46969</f>
        <v>0</v>
      </c>
    </row>
    <row r="46970" spans="15:15" x14ac:dyDescent="0.2">
      <c r="O46970" s="5">
        <f>P46970+Q46970</f>
        <v>0</v>
      </c>
    </row>
    <row r="46971" spans="15:15" x14ac:dyDescent="0.2">
      <c r="O46971" s="5">
        <f>P46971+Q46971</f>
        <v>0</v>
      </c>
    </row>
    <row r="46972" spans="15:15" x14ac:dyDescent="0.2">
      <c r="O46972" s="5">
        <f>P46972+Q46972</f>
        <v>0</v>
      </c>
    </row>
    <row r="46973" spans="15:15" x14ac:dyDescent="0.2">
      <c r="O46973" s="5">
        <f>P46973+Q46973</f>
        <v>0</v>
      </c>
    </row>
    <row r="46974" spans="15:15" x14ac:dyDescent="0.2">
      <c r="O46974" s="5">
        <f>P46974+Q46974</f>
        <v>0</v>
      </c>
    </row>
    <row r="46975" spans="15:15" x14ac:dyDescent="0.2">
      <c r="O46975" s="5">
        <f>P46975+Q46975</f>
        <v>0</v>
      </c>
    </row>
    <row r="46976" spans="15:15" x14ac:dyDescent="0.2">
      <c r="O46976" s="5">
        <f>P46976+Q46976</f>
        <v>0</v>
      </c>
    </row>
    <row r="46977" spans="15:15" x14ac:dyDescent="0.2">
      <c r="O46977" s="5">
        <f>P46977+Q46977</f>
        <v>0</v>
      </c>
    </row>
    <row r="46978" spans="15:15" x14ac:dyDescent="0.2">
      <c r="O46978" s="5">
        <f>P46978+Q46978</f>
        <v>0</v>
      </c>
    </row>
    <row r="46979" spans="15:15" x14ac:dyDescent="0.2">
      <c r="O46979" s="5">
        <f>P46979+Q46979</f>
        <v>0</v>
      </c>
    </row>
    <row r="46980" spans="15:15" x14ac:dyDescent="0.2">
      <c r="O46980" s="5">
        <f>P46980+Q46980</f>
        <v>0</v>
      </c>
    </row>
    <row r="46981" spans="15:15" x14ac:dyDescent="0.2">
      <c r="O46981" s="5">
        <f>P46981+Q46981</f>
        <v>0</v>
      </c>
    </row>
    <row r="46982" spans="15:15" x14ac:dyDescent="0.2">
      <c r="O46982" s="5">
        <f>P46982+Q46982</f>
        <v>0</v>
      </c>
    </row>
    <row r="46983" spans="15:15" x14ac:dyDescent="0.2">
      <c r="O46983" s="5">
        <f>P46983+Q46983</f>
        <v>0</v>
      </c>
    </row>
    <row r="46984" spans="15:15" x14ac:dyDescent="0.2">
      <c r="O46984" s="5">
        <f>P46984+Q46984</f>
        <v>0</v>
      </c>
    </row>
    <row r="46985" spans="15:15" x14ac:dyDescent="0.2">
      <c r="O46985" s="5">
        <f>P46985+Q46985</f>
        <v>0</v>
      </c>
    </row>
    <row r="46986" spans="15:15" x14ac:dyDescent="0.2">
      <c r="O46986" s="5">
        <f>P46986+Q46986</f>
        <v>0</v>
      </c>
    </row>
    <row r="46987" spans="15:15" x14ac:dyDescent="0.2">
      <c r="O46987" s="5">
        <f>P46987+Q46987</f>
        <v>0</v>
      </c>
    </row>
    <row r="46988" spans="15:15" x14ac:dyDescent="0.2">
      <c r="O46988" s="5">
        <f>P46988+Q46988</f>
        <v>0</v>
      </c>
    </row>
    <row r="46989" spans="15:15" x14ac:dyDescent="0.2">
      <c r="O46989" s="5">
        <f>P46989+Q46989</f>
        <v>0</v>
      </c>
    </row>
    <row r="46990" spans="15:15" x14ac:dyDescent="0.2">
      <c r="O46990" s="5">
        <f>P46990+Q46990</f>
        <v>0</v>
      </c>
    </row>
    <row r="46991" spans="15:15" x14ac:dyDescent="0.2">
      <c r="O46991" s="5">
        <f>P46991+Q46991</f>
        <v>0</v>
      </c>
    </row>
    <row r="46992" spans="15:15" x14ac:dyDescent="0.2">
      <c r="O46992" s="5">
        <f>P46992+Q46992</f>
        <v>0</v>
      </c>
    </row>
    <row r="46993" spans="15:15" x14ac:dyDescent="0.2">
      <c r="O46993" s="5">
        <f>P46993+Q46993</f>
        <v>0</v>
      </c>
    </row>
    <row r="46994" spans="15:15" x14ac:dyDescent="0.2">
      <c r="O46994" s="5">
        <f>P46994+Q46994</f>
        <v>0</v>
      </c>
    </row>
    <row r="46995" spans="15:15" x14ac:dyDescent="0.2">
      <c r="O46995" s="5">
        <f>P46995+Q46995</f>
        <v>0</v>
      </c>
    </row>
    <row r="46996" spans="15:15" x14ac:dyDescent="0.2">
      <c r="O46996" s="5">
        <f>P46996+Q46996</f>
        <v>0</v>
      </c>
    </row>
    <row r="46997" spans="15:15" x14ac:dyDescent="0.2">
      <c r="O46997" s="5">
        <f>P46997+Q46997</f>
        <v>0</v>
      </c>
    </row>
    <row r="46998" spans="15:15" x14ac:dyDescent="0.2">
      <c r="O46998" s="5">
        <f>P46998+Q46998</f>
        <v>0</v>
      </c>
    </row>
    <row r="46999" spans="15:15" x14ac:dyDescent="0.2">
      <c r="O46999" s="5">
        <f>P46999+Q46999</f>
        <v>0</v>
      </c>
    </row>
    <row r="47000" spans="15:15" x14ac:dyDescent="0.2">
      <c r="O47000" s="5">
        <f>P47000+Q47000</f>
        <v>0</v>
      </c>
    </row>
    <row r="47001" spans="15:15" x14ac:dyDescent="0.2">
      <c r="O47001" s="5">
        <f>P47001+Q47001</f>
        <v>0</v>
      </c>
    </row>
    <row r="47002" spans="15:15" x14ac:dyDescent="0.2">
      <c r="O47002" s="5">
        <f>P47002+Q47002</f>
        <v>0</v>
      </c>
    </row>
    <row r="47003" spans="15:15" x14ac:dyDescent="0.2">
      <c r="O47003" s="5">
        <f>P47003+Q47003</f>
        <v>0</v>
      </c>
    </row>
    <row r="47004" spans="15:15" x14ac:dyDescent="0.2">
      <c r="O47004" s="5">
        <f>P47004+Q47004</f>
        <v>0</v>
      </c>
    </row>
    <row r="47005" spans="15:15" x14ac:dyDescent="0.2">
      <c r="O47005" s="5">
        <f>P47005+Q47005</f>
        <v>0</v>
      </c>
    </row>
    <row r="47006" spans="15:15" x14ac:dyDescent="0.2">
      <c r="O47006" s="5">
        <f>P47006+Q47006</f>
        <v>0</v>
      </c>
    </row>
    <row r="47007" spans="15:15" x14ac:dyDescent="0.2">
      <c r="O47007" s="5">
        <f>P47007+Q47007</f>
        <v>0</v>
      </c>
    </row>
    <row r="47008" spans="15:15" x14ac:dyDescent="0.2">
      <c r="O47008" s="5">
        <f>P47008+Q47008</f>
        <v>0</v>
      </c>
    </row>
    <row r="47009" spans="15:15" x14ac:dyDescent="0.2">
      <c r="O47009" s="5">
        <f>P47009+Q47009</f>
        <v>0</v>
      </c>
    </row>
    <row r="47010" spans="15:15" x14ac:dyDescent="0.2">
      <c r="O47010" s="5">
        <f>P47010+Q47010</f>
        <v>0</v>
      </c>
    </row>
    <row r="47011" spans="15:15" x14ac:dyDescent="0.2">
      <c r="O47011" s="5">
        <f>P47011+Q47011</f>
        <v>0</v>
      </c>
    </row>
    <row r="47012" spans="15:15" x14ac:dyDescent="0.2">
      <c r="O47012" s="5">
        <f>P47012+Q47012</f>
        <v>0</v>
      </c>
    </row>
    <row r="47013" spans="15:15" x14ac:dyDescent="0.2">
      <c r="O47013" s="5">
        <f>P47013+Q47013</f>
        <v>0</v>
      </c>
    </row>
    <row r="47014" spans="15:15" x14ac:dyDescent="0.2">
      <c r="O47014" s="5">
        <f>P47014+Q47014</f>
        <v>0</v>
      </c>
    </row>
    <row r="47015" spans="15:15" x14ac:dyDescent="0.2">
      <c r="O47015" s="5">
        <f>P47015+Q47015</f>
        <v>0</v>
      </c>
    </row>
    <row r="47016" spans="15:15" x14ac:dyDescent="0.2">
      <c r="O47016" s="5">
        <f>P47016+Q47016</f>
        <v>0</v>
      </c>
    </row>
    <row r="47017" spans="15:15" x14ac:dyDescent="0.2">
      <c r="O47017" s="5">
        <f>P47017+Q47017</f>
        <v>0</v>
      </c>
    </row>
    <row r="47018" spans="15:15" x14ac:dyDescent="0.2">
      <c r="O47018" s="5">
        <f>P47018+Q47018</f>
        <v>0</v>
      </c>
    </row>
    <row r="47019" spans="15:15" x14ac:dyDescent="0.2">
      <c r="O47019" s="5">
        <f>P47019+Q47019</f>
        <v>0</v>
      </c>
    </row>
    <row r="47020" spans="15:15" x14ac:dyDescent="0.2">
      <c r="O47020" s="5">
        <f>P47020+Q47020</f>
        <v>0</v>
      </c>
    </row>
    <row r="47021" spans="15:15" x14ac:dyDescent="0.2">
      <c r="O47021" s="5">
        <f>P47021+Q47021</f>
        <v>0</v>
      </c>
    </row>
    <row r="47022" spans="15:15" x14ac:dyDescent="0.2">
      <c r="O47022" s="5">
        <f>P47022+Q47022</f>
        <v>0</v>
      </c>
    </row>
    <row r="47023" spans="15:15" x14ac:dyDescent="0.2">
      <c r="O47023" s="5">
        <f>P47023+Q47023</f>
        <v>0</v>
      </c>
    </row>
    <row r="47024" spans="15:15" x14ac:dyDescent="0.2">
      <c r="O47024" s="5">
        <f>P47024+Q47024</f>
        <v>0</v>
      </c>
    </row>
    <row r="47025" spans="15:15" x14ac:dyDescent="0.2">
      <c r="O47025" s="5">
        <f>P47025+Q47025</f>
        <v>0</v>
      </c>
    </row>
    <row r="47026" spans="15:15" x14ac:dyDescent="0.2">
      <c r="O47026" s="5">
        <f>P47026+Q47026</f>
        <v>0</v>
      </c>
    </row>
    <row r="47027" spans="15:15" x14ac:dyDescent="0.2">
      <c r="O47027" s="5">
        <f>P47027+Q47027</f>
        <v>0</v>
      </c>
    </row>
    <row r="47028" spans="15:15" x14ac:dyDescent="0.2">
      <c r="O47028" s="5">
        <f>P47028+Q47028</f>
        <v>0</v>
      </c>
    </row>
    <row r="47029" spans="15:15" x14ac:dyDescent="0.2">
      <c r="O47029" s="5">
        <f>P47029+Q47029</f>
        <v>0</v>
      </c>
    </row>
    <row r="47030" spans="15:15" x14ac:dyDescent="0.2">
      <c r="O47030" s="5">
        <f>P47030+Q47030</f>
        <v>0</v>
      </c>
    </row>
    <row r="47031" spans="15:15" x14ac:dyDescent="0.2">
      <c r="O47031" s="5">
        <f>P47031+Q47031</f>
        <v>0</v>
      </c>
    </row>
    <row r="47032" spans="15:15" x14ac:dyDescent="0.2">
      <c r="O47032" s="5">
        <f>P47032+Q47032</f>
        <v>0</v>
      </c>
    </row>
    <row r="47033" spans="15:15" x14ac:dyDescent="0.2">
      <c r="O47033" s="5">
        <f>P47033+Q47033</f>
        <v>0</v>
      </c>
    </row>
    <row r="47034" spans="15:15" x14ac:dyDescent="0.2">
      <c r="O47034" s="5">
        <f>P47034+Q47034</f>
        <v>0</v>
      </c>
    </row>
    <row r="47035" spans="15:15" x14ac:dyDescent="0.2">
      <c r="O47035" s="5">
        <f>P47035+Q47035</f>
        <v>0</v>
      </c>
    </row>
    <row r="47036" spans="15:15" x14ac:dyDescent="0.2">
      <c r="O47036" s="5">
        <f>P47036+Q47036</f>
        <v>0</v>
      </c>
    </row>
    <row r="47037" spans="15:15" x14ac:dyDescent="0.2">
      <c r="O47037" s="5">
        <f>P47037+Q47037</f>
        <v>0</v>
      </c>
    </row>
    <row r="47038" spans="15:15" x14ac:dyDescent="0.2">
      <c r="O47038" s="5">
        <f>P47038+Q47038</f>
        <v>0</v>
      </c>
    </row>
    <row r="47039" spans="15:15" x14ac:dyDescent="0.2">
      <c r="O47039" s="5">
        <f>P47039+Q47039</f>
        <v>0</v>
      </c>
    </row>
    <row r="47040" spans="15:15" x14ac:dyDescent="0.2">
      <c r="O47040" s="5">
        <f>P47040+Q47040</f>
        <v>0</v>
      </c>
    </row>
    <row r="47041" spans="15:15" x14ac:dyDescent="0.2">
      <c r="O47041" s="5">
        <f>P47041+Q47041</f>
        <v>0</v>
      </c>
    </row>
    <row r="47042" spans="15:15" x14ac:dyDescent="0.2">
      <c r="O47042" s="5">
        <f>P47042+Q47042</f>
        <v>0</v>
      </c>
    </row>
    <row r="47043" spans="15:15" x14ac:dyDescent="0.2">
      <c r="O47043" s="5">
        <f>P47043+Q47043</f>
        <v>0</v>
      </c>
    </row>
    <row r="47044" spans="15:15" x14ac:dyDescent="0.2">
      <c r="O47044" s="5">
        <f>P47044+Q47044</f>
        <v>0</v>
      </c>
    </row>
    <row r="47045" spans="15:15" x14ac:dyDescent="0.2">
      <c r="O47045" s="5">
        <f>P47045+Q47045</f>
        <v>0</v>
      </c>
    </row>
    <row r="47046" spans="15:15" x14ac:dyDescent="0.2">
      <c r="O47046" s="5">
        <f>P47046+Q47046</f>
        <v>0</v>
      </c>
    </row>
    <row r="47047" spans="15:15" x14ac:dyDescent="0.2">
      <c r="O47047" s="5">
        <f>P47047+Q47047</f>
        <v>0</v>
      </c>
    </row>
    <row r="47048" spans="15:15" x14ac:dyDescent="0.2">
      <c r="O47048" s="5">
        <f>P47048+Q47048</f>
        <v>0</v>
      </c>
    </row>
    <row r="47049" spans="15:15" x14ac:dyDescent="0.2">
      <c r="O47049" s="5">
        <f>P47049+Q47049</f>
        <v>0</v>
      </c>
    </row>
    <row r="47050" spans="15:15" x14ac:dyDescent="0.2">
      <c r="O47050" s="5">
        <f>P47050+Q47050</f>
        <v>0</v>
      </c>
    </row>
    <row r="47051" spans="15:15" x14ac:dyDescent="0.2">
      <c r="O47051" s="5">
        <f>P47051+Q47051</f>
        <v>0</v>
      </c>
    </row>
    <row r="47052" spans="15:15" x14ac:dyDescent="0.2">
      <c r="O47052" s="5">
        <f>P47052+Q47052</f>
        <v>0</v>
      </c>
    </row>
    <row r="47053" spans="15:15" x14ac:dyDescent="0.2">
      <c r="O47053" s="5">
        <f>P47053+Q47053</f>
        <v>0</v>
      </c>
    </row>
    <row r="47054" spans="15:15" x14ac:dyDescent="0.2">
      <c r="O47054" s="5">
        <f>P47054+Q47054</f>
        <v>0</v>
      </c>
    </row>
    <row r="47055" spans="15:15" x14ac:dyDescent="0.2">
      <c r="O47055" s="5">
        <f>P47055+Q47055</f>
        <v>0</v>
      </c>
    </row>
    <row r="47056" spans="15:15" x14ac:dyDescent="0.2">
      <c r="O47056" s="5">
        <f>P47056+Q47056</f>
        <v>0</v>
      </c>
    </row>
    <row r="47057" spans="15:15" x14ac:dyDescent="0.2">
      <c r="O47057" s="5">
        <f>P47057+Q47057</f>
        <v>0</v>
      </c>
    </row>
    <row r="47058" spans="15:15" x14ac:dyDescent="0.2">
      <c r="O47058" s="5">
        <f>P47058+Q47058</f>
        <v>0</v>
      </c>
    </row>
    <row r="47059" spans="15:15" x14ac:dyDescent="0.2">
      <c r="O47059" s="5">
        <f>P47059+Q47059</f>
        <v>0</v>
      </c>
    </row>
    <row r="47060" spans="15:15" x14ac:dyDescent="0.2">
      <c r="O47060" s="5">
        <f>P47060+Q47060</f>
        <v>0</v>
      </c>
    </row>
    <row r="47061" spans="15:15" x14ac:dyDescent="0.2">
      <c r="O47061" s="5">
        <f>P47061+Q47061</f>
        <v>0</v>
      </c>
    </row>
    <row r="47062" spans="15:15" x14ac:dyDescent="0.2">
      <c r="O47062" s="5">
        <f>P47062+Q47062</f>
        <v>0</v>
      </c>
    </row>
    <row r="47063" spans="15:15" x14ac:dyDescent="0.2">
      <c r="O47063" s="5">
        <f>P47063+Q47063</f>
        <v>0</v>
      </c>
    </row>
    <row r="47064" spans="15:15" x14ac:dyDescent="0.2">
      <c r="O47064" s="5">
        <f>P47064+Q47064</f>
        <v>0</v>
      </c>
    </row>
    <row r="47065" spans="15:15" x14ac:dyDescent="0.2">
      <c r="O47065" s="5">
        <f>P47065+Q47065</f>
        <v>0</v>
      </c>
    </row>
    <row r="47066" spans="15:15" x14ac:dyDescent="0.2">
      <c r="O47066" s="5">
        <f>P47066+Q47066</f>
        <v>0</v>
      </c>
    </row>
    <row r="47067" spans="15:15" x14ac:dyDescent="0.2">
      <c r="O47067" s="5">
        <f>P47067+Q47067</f>
        <v>0</v>
      </c>
    </row>
    <row r="47068" spans="15:15" x14ac:dyDescent="0.2">
      <c r="O47068" s="5">
        <f>P47068+Q47068</f>
        <v>0</v>
      </c>
    </row>
    <row r="47069" spans="15:15" x14ac:dyDescent="0.2">
      <c r="O47069" s="5">
        <f>P47069+Q47069</f>
        <v>0</v>
      </c>
    </row>
    <row r="47070" spans="15:15" x14ac:dyDescent="0.2">
      <c r="O47070" s="5">
        <f>P47070+Q47070</f>
        <v>0</v>
      </c>
    </row>
    <row r="47071" spans="15:15" x14ac:dyDescent="0.2">
      <c r="O47071" s="5">
        <f>P47071+Q47071</f>
        <v>0</v>
      </c>
    </row>
    <row r="47072" spans="15:15" x14ac:dyDescent="0.2">
      <c r="O47072" s="5">
        <f>P47072+Q47072</f>
        <v>0</v>
      </c>
    </row>
    <row r="47073" spans="15:15" x14ac:dyDescent="0.2">
      <c r="O47073" s="5">
        <f>P47073+Q47073</f>
        <v>0</v>
      </c>
    </row>
    <row r="47074" spans="15:15" x14ac:dyDescent="0.2">
      <c r="O47074" s="5">
        <f>P47074+Q47074</f>
        <v>0</v>
      </c>
    </row>
    <row r="47075" spans="15:15" x14ac:dyDescent="0.2">
      <c r="O47075" s="5">
        <f>P47075+Q47075</f>
        <v>0</v>
      </c>
    </row>
    <row r="47076" spans="15:15" x14ac:dyDescent="0.2">
      <c r="O47076" s="5">
        <f>P47076+Q47076</f>
        <v>0</v>
      </c>
    </row>
    <row r="47077" spans="15:15" x14ac:dyDescent="0.2">
      <c r="O47077" s="5">
        <f>P47077+Q47077</f>
        <v>0</v>
      </c>
    </row>
    <row r="47078" spans="15:15" x14ac:dyDescent="0.2">
      <c r="O47078" s="5">
        <f>P47078+Q47078</f>
        <v>0</v>
      </c>
    </row>
    <row r="47079" spans="15:15" x14ac:dyDescent="0.2">
      <c r="O47079" s="5">
        <f>P47079+Q47079</f>
        <v>0</v>
      </c>
    </row>
    <row r="47080" spans="15:15" x14ac:dyDescent="0.2">
      <c r="O47080" s="5">
        <f>P47080+Q47080</f>
        <v>0</v>
      </c>
    </row>
    <row r="47081" spans="15:15" x14ac:dyDescent="0.2">
      <c r="O47081" s="5">
        <f>P47081+Q47081</f>
        <v>0</v>
      </c>
    </row>
    <row r="47082" spans="15:15" x14ac:dyDescent="0.2">
      <c r="O47082" s="5">
        <f>P47082+Q47082</f>
        <v>0</v>
      </c>
    </row>
    <row r="47083" spans="15:15" x14ac:dyDescent="0.2">
      <c r="O47083" s="5">
        <f>P47083+Q47083</f>
        <v>0</v>
      </c>
    </row>
    <row r="47084" spans="15:15" x14ac:dyDescent="0.2">
      <c r="O47084" s="5">
        <f>P47084+Q47084</f>
        <v>0</v>
      </c>
    </row>
    <row r="47085" spans="15:15" x14ac:dyDescent="0.2">
      <c r="O47085" s="5">
        <f>P47085+Q47085</f>
        <v>0</v>
      </c>
    </row>
    <row r="47086" spans="15:15" x14ac:dyDescent="0.2">
      <c r="O47086" s="5">
        <f>P47086+Q47086</f>
        <v>0</v>
      </c>
    </row>
    <row r="47087" spans="15:15" x14ac:dyDescent="0.2">
      <c r="O47087" s="5">
        <f>P47087+Q47087</f>
        <v>0</v>
      </c>
    </row>
    <row r="47088" spans="15:15" x14ac:dyDescent="0.2">
      <c r="O47088" s="5">
        <f>P47088+Q47088</f>
        <v>0</v>
      </c>
    </row>
    <row r="47089" spans="15:15" x14ac:dyDescent="0.2">
      <c r="O47089" s="5">
        <f>P47089+Q47089</f>
        <v>0</v>
      </c>
    </row>
    <row r="47090" spans="15:15" x14ac:dyDescent="0.2">
      <c r="O47090" s="5">
        <f>P47090+Q47090</f>
        <v>0</v>
      </c>
    </row>
    <row r="47091" spans="15:15" x14ac:dyDescent="0.2">
      <c r="O47091" s="5">
        <f>P47091+Q47091</f>
        <v>0</v>
      </c>
    </row>
    <row r="47092" spans="15:15" x14ac:dyDescent="0.2">
      <c r="O47092" s="5">
        <f>P47092+Q47092</f>
        <v>0</v>
      </c>
    </row>
    <row r="47093" spans="15:15" x14ac:dyDescent="0.2">
      <c r="O47093" s="5">
        <f>P47093+Q47093</f>
        <v>0</v>
      </c>
    </row>
    <row r="47094" spans="15:15" x14ac:dyDescent="0.2">
      <c r="O47094" s="5">
        <f>P47094+Q47094</f>
        <v>0</v>
      </c>
    </row>
    <row r="47095" spans="15:15" x14ac:dyDescent="0.2">
      <c r="O47095" s="5">
        <f>P47095+Q47095</f>
        <v>0</v>
      </c>
    </row>
    <row r="47096" spans="15:15" x14ac:dyDescent="0.2">
      <c r="O47096" s="5">
        <f>P47096+Q47096</f>
        <v>0</v>
      </c>
    </row>
    <row r="47097" spans="15:15" x14ac:dyDescent="0.2">
      <c r="O47097" s="5">
        <f>P47097+Q47097</f>
        <v>0</v>
      </c>
    </row>
    <row r="47098" spans="15:15" x14ac:dyDescent="0.2">
      <c r="O47098" s="5">
        <f>P47098+Q47098</f>
        <v>0</v>
      </c>
    </row>
    <row r="47099" spans="15:15" x14ac:dyDescent="0.2">
      <c r="O47099" s="5">
        <f>P47099+Q47099</f>
        <v>0</v>
      </c>
    </row>
    <row r="47100" spans="15:15" x14ac:dyDescent="0.2">
      <c r="O47100" s="5">
        <f>P47100+Q47100</f>
        <v>0</v>
      </c>
    </row>
    <row r="47101" spans="15:15" x14ac:dyDescent="0.2">
      <c r="O47101" s="5">
        <f>P47101+Q47101</f>
        <v>0</v>
      </c>
    </row>
    <row r="47102" spans="15:15" x14ac:dyDescent="0.2">
      <c r="O47102" s="5">
        <f>P47102+Q47102</f>
        <v>0</v>
      </c>
    </row>
    <row r="47103" spans="15:15" x14ac:dyDescent="0.2">
      <c r="O47103" s="5">
        <f>P47103+Q47103</f>
        <v>0</v>
      </c>
    </row>
    <row r="47104" spans="15:15" x14ac:dyDescent="0.2">
      <c r="O47104" s="5">
        <f>P47104+Q47104</f>
        <v>0</v>
      </c>
    </row>
    <row r="47105" spans="15:15" x14ac:dyDescent="0.2">
      <c r="O47105" s="5">
        <f>P47105+Q47105</f>
        <v>0</v>
      </c>
    </row>
    <row r="47106" spans="15:15" x14ac:dyDescent="0.2">
      <c r="O47106" s="5">
        <f>P47106+Q47106</f>
        <v>0</v>
      </c>
    </row>
    <row r="47107" spans="15:15" x14ac:dyDescent="0.2">
      <c r="O47107" s="5">
        <f>P47107+Q47107</f>
        <v>0</v>
      </c>
    </row>
    <row r="47108" spans="15:15" x14ac:dyDescent="0.2">
      <c r="O47108" s="5">
        <f>P47108+Q47108</f>
        <v>0</v>
      </c>
    </row>
    <row r="47109" spans="15:15" x14ac:dyDescent="0.2">
      <c r="O47109" s="5">
        <f>P47109+Q47109</f>
        <v>0</v>
      </c>
    </row>
    <row r="47110" spans="15:15" x14ac:dyDescent="0.2">
      <c r="O47110" s="5">
        <f>P47110+Q47110</f>
        <v>0</v>
      </c>
    </row>
    <row r="47111" spans="15:15" x14ac:dyDescent="0.2">
      <c r="O47111" s="5">
        <f>P47111+Q47111</f>
        <v>0</v>
      </c>
    </row>
    <row r="47112" spans="15:15" x14ac:dyDescent="0.2">
      <c r="O47112" s="5">
        <f>P47112+Q47112</f>
        <v>0</v>
      </c>
    </row>
    <row r="47113" spans="15:15" x14ac:dyDescent="0.2">
      <c r="O47113" s="5">
        <f>P47113+Q47113</f>
        <v>0</v>
      </c>
    </row>
    <row r="47114" spans="15:15" x14ac:dyDescent="0.2">
      <c r="O47114" s="5">
        <f>P47114+Q47114</f>
        <v>0</v>
      </c>
    </row>
    <row r="47115" spans="15:15" x14ac:dyDescent="0.2">
      <c r="O47115" s="5">
        <f>P47115+Q47115</f>
        <v>0</v>
      </c>
    </row>
    <row r="47116" spans="15:15" x14ac:dyDescent="0.2">
      <c r="O47116" s="5">
        <f>P47116+Q47116</f>
        <v>0</v>
      </c>
    </row>
    <row r="47117" spans="15:15" x14ac:dyDescent="0.2">
      <c r="O47117" s="5">
        <f>P47117+Q47117</f>
        <v>0</v>
      </c>
    </row>
    <row r="47118" spans="15:15" x14ac:dyDescent="0.2">
      <c r="O47118" s="5">
        <f>P47118+Q47118</f>
        <v>0</v>
      </c>
    </row>
    <row r="47119" spans="15:15" x14ac:dyDescent="0.2">
      <c r="O47119" s="5">
        <f>P47119+Q47119</f>
        <v>0</v>
      </c>
    </row>
    <row r="47120" spans="15:15" x14ac:dyDescent="0.2">
      <c r="O47120" s="5">
        <f>P47120+Q47120</f>
        <v>0</v>
      </c>
    </row>
    <row r="47121" spans="15:15" x14ac:dyDescent="0.2">
      <c r="O47121" s="5">
        <f>P47121+Q47121</f>
        <v>0</v>
      </c>
    </row>
    <row r="47122" spans="15:15" x14ac:dyDescent="0.2">
      <c r="O47122" s="5">
        <f>P47122+Q47122</f>
        <v>0</v>
      </c>
    </row>
    <row r="47123" spans="15:15" x14ac:dyDescent="0.2">
      <c r="O47123" s="5">
        <f>P47123+Q47123</f>
        <v>0</v>
      </c>
    </row>
    <row r="47124" spans="15:15" x14ac:dyDescent="0.2">
      <c r="O47124" s="5">
        <f>P47124+Q47124</f>
        <v>0</v>
      </c>
    </row>
    <row r="47125" spans="15:15" x14ac:dyDescent="0.2">
      <c r="O47125" s="5">
        <f>P47125+Q47125</f>
        <v>0</v>
      </c>
    </row>
    <row r="47126" spans="15:15" x14ac:dyDescent="0.2">
      <c r="O47126" s="5">
        <f>P47126+Q47126</f>
        <v>0</v>
      </c>
    </row>
    <row r="47127" spans="15:15" x14ac:dyDescent="0.2">
      <c r="O47127" s="5">
        <f>P47127+Q47127</f>
        <v>0</v>
      </c>
    </row>
    <row r="47128" spans="15:15" x14ac:dyDescent="0.2">
      <c r="O47128" s="5">
        <f>P47128+Q47128</f>
        <v>0</v>
      </c>
    </row>
    <row r="47129" spans="15:15" x14ac:dyDescent="0.2">
      <c r="O47129" s="5">
        <f>P47129+Q47129</f>
        <v>0</v>
      </c>
    </row>
    <row r="47130" spans="15:15" x14ac:dyDescent="0.2">
      <c r="O47130" s="5">
        <f>P47130+Q47130</f>
        <v>0</v>
      </c>
    </row>
    <row r="47131" spans="15:15" x14ac:dyDescent="0.2">
      <c r="O47131" s="5">
        <f>P47131+Q47131</f>
        <v>0</v>
      </c>
    </row>
    <row r="47132" spans="15:15" x14ac:dyDescent="0.2">
      <c r="O47132" s="5">
        <f>P47132+Q47132</f>
        <v>0</v>
      </c>
    </row>
    <row r="47133" spans="15:15" x14ac:dyDescent="0.2">
      <c r="O47133" s="5">
        <f>P47133+Q47133</f>
        <v>0</v>
      </c>
    </row>
    <row r="47134" spans="15:15" x14ac:dyDescent="0.2">
      <c r="O47134" s="5">
        <f>P47134+Q47134</f>
        <v>0</v>
      </c>
    </row>
    <row r="47135" spans="15:15" x14ac:dyDescent="0.2">
      <c r="O47135" s="5">
        <f>P47135+Q47135</f>
        <v>0</v>
      </c>
    </row>
    <row r="47136" spans="15:15" x14ac:dyDescent="0.2">
      <c r="O47136" s="5">
        <f>P47136+Q47136</f>
        <v>0</v>
      </c>
    </row>
    <row r="47137" spans="15:15" x14ac:dyDescent="0.2">
      <c r="O47137" s="5">
        <f>P47137+Q47137</f>
        <v>0</v>
      </c>
    </row>
    <row r="47138" spans="15:15" x14ac:dyDescent="0.2">
      <c r="O47138" s="5">
        <f>P47138+Q47138</f>
        <v>0</v>
      </c>
    </row>
    <row r="47139" spans="15:15" x14ac:dyDescent="0.2">
      <c r="O47139" s="5">
        <f>P47139+Q47139</f>
        <v>0</v>
      </c>
    </row>
    <row r="47140" spans="15:15" x14ac:dyDescent="0.2">
      <c r="O47140" s="5">
        <f>P47140+Q47140</f>
        <v>0</v>
      </c>
    </row>
    <row r="47141" spans="15:15" x14ac:dyDescent="0.2">
      <c r="O47141" s="5">
        <f>P47141+Q47141</f>
        <v>0</v>
      </c>
    </row>
    <row r="47142" spans="15:15" x14ac:dyDescent="0.2">
      <c r="O47142" s="5">
        <f>P47142+Q47142</f>
        <v>0</v>
      </c>
    </row>
    <row r="47143" spans="15:15" x14ac:dyDescent="0.2">
      <c r="O47143" s="5">
        <f>P47143+Q47143</f>
        <v>0</v>
      </c>
    </row>
    <row r="47144" spans="15:15" x14ac:dyDescent="0.2">
      <c r="O47144" s="5">
        <f>P47144+Q47144</f>
        <v>0</v>
      </c>
    </row>
    <row r="47145" spans="15:15" x14ac:dyDescent="0.2">
      <c r="O47145" s="5">
        <f>P47145+Q47145</f>
        <v>0</v>
      </c>
    </row>
    <row r="47146" spans="15:15" x14ac:dyDescent="0.2">
      <c r="O47146" s="5">
        <f>P47146+Q47146</f>
        <v>0</v>
      </c>
    </row>
    <row r="47147" spans="15:15" x14ac:dyDescent="0.2">
      <c r="O47147" s="5">
        <f>P47147+Q47147</f>
        <v>0</v>
      </c>
    </row>
    <row r="47148" spans="15:15" x14ac:dyDescent="0.2">
      <c r="O47148" s="5">
        <f>P47148+Q47148</f>
        <v>0</v>
      </c>
    </row>
    <row r="47149" spans="15:15" x14ac:dyDescent="0.2">
      <c r="O47149" s="5">
        <f>P47149+Q47149</f>
        <v>0</v>
      </c>
    </row>
    <row r="47150" spans="15:15" x14ac:dyDescent="0.2">
      <c r="O47150" s="5">
        <f>P47150+Q47150</f>
        <v>0</v>
      </c>
    </row>
    <row r="47151" spans="15:15" x14ac:dyDescent="0.2">
      <c r="O47151" s="5">
        <f>P47151+Q47151</f>
        <v>0</v>
      </c>
    </row>
    <row r="47152" spans="15:15" x14ac:dyDescent="0.2">
      <c r="O47152" s="5">
        <f>P47152+Q47152</f>
        <v>0</v>
      </c>
    </row>
    <row r="47153" spans="15:15" x14ac:dyDescent="0.2">
      <c r="O47153" s="5">
        <f>P47153+Q47153</f>
        <v>0</v>
      </c>
    </row>
    <row r="47154" spans="15:15" x14ac:dyDescent="0.2">
      <c r="O47154" s="5">
        <f>P47154+Q47154</f>
        <v>0</v>
      </c>
    </row>
    <row r="47155" spans="15:15" x14ac:dyDescent="0.2">
      <c r="O47155" s="5">
        <f>P47155+Q47155</f>
        <v>0</v>
      </c>
    </row>
    <row r="47156" spans="15:15" x14ac:dyDescent="0.2">
      <c r="O47156" s="5">
        <f>P47156+Q47156</f>
        <v>0</v>
      </c>
    </row>
    <row r="47157" spans="15:15" x14ac:dyDescent="0.2">
      <c r="O47157" s="5">
        <f>P47157+Q47157</f>
        <v>0</v>
      </c>
    </row>
    <row r="47158" spans="15:15" x14ac:dyDescent="0.2">
      <c r="O47158" s="5">
        <f>P47158+Q47158</f>
        <v>0</v>
      </c>
    </row>
    <row r="47159" spans="15:15" x14ac:dyDescent="0.2">
      <c r="O47159" s="5">
        <f>P47159+Q47159</f>
        <v>0</v>
      </c>
    </row>
    <row r="47160" spans="15:15" x14ac:dyDescent="0.2">
      <c r="O47160" s="5">
        <f>P47160+Q47160</f>
        <v>0</v>
      </c>
    </row>
    <row r="47161" spans="15:15" x14ac:dyDescent="0.2">
      <c r="O47161" s="5">
        <f>P47161+Q47161</f>
        <v>0</v>
      </c>
    </row>
    <row r="47162" spans="15:15" x14ac:dyDescent="0.2">
      <c r="O47162" s="5">
        <f>P47162+Q47162</f>
        <v>0</v>
      </c>
    </row>
    <row r="47163" spans="15:15" x14ac:dyDescent="0.2">
      <c r="O47163" s="5">
        <f>P47163+Q47163</f>
        <v>0</v>
      </c>
    </row>
    <row r="47164" spans="15:15" x14ac:dyDescent="0.2">
      <c r="O47164" s="5">
        <f>P47164+Q47164</f>
        <v>0</v>
      </c>
    </row>
    <row r="47165" spans="15:15" x14ac:dyDescent="0.2">
      <c r="O47165" s="5">
        <f>P47165+Q47165</f>
        <v>0</v>
      </c>
    </row>
    <row r="47166" spans="15:15" x14ac:dyDescent="0.2">
      <c r="O47166" s="5">
        <f>P47166+Q47166</f>
        <v>0</v>
      </c>
    </row>
    <row r="47167" spans="15:15" x14ac:dyDescent="0.2">
      <c r="O47167" s="5">
        <f>P47167+Q47167</f>
        <v>0</v>
      </c>
    </row>
    <row r="47168" spans="15:15" x14ac:dyDescent="0.2">
      <c r="O47168" s="5">
        <f>P47168+Q47168</f>
        <v>0</v>
      </c>
    </row>
    <row r="47169" spans="15:15" x14ac:dyDescent="0.2">
      <c r="O47169" s="5">
        <f>P47169+Q47169</f>
        <v>0</v>
      </c>
    </row>
    <row r="47170" spans="15:15" x14ac:dyDescent="0.2">
      <c r="O47170" s="5">
        <f>P47170+Q47170</f>
        <v>0</v>
      </c>
    </row>
    <row r="47171" spans="15:15" x14ac:dyDescent="0.2">
      <c r="O47171" s="5">
        <f>P47171+Q47171</f>
        <v>0</v>
      </c>
    </row>
    <row r="47172" spans="15:15" x14ac:dyDescent="0.2">
      <c r="O47172" s="5">
        <f>P47172+Q47172</f>
        <v>0</v>
      </c>
    </row>
    <row r="47173" spans="15:15" x14ac:dyDescent="0.2">
      <c r="O47173" s="5">
        <f>P47173+Q47173</f>
        <v>0</v>
      </c>
    </row>
    <row r="47174" spans="15:15" x14ac:dyDescent="0.2">
      <c r="O47174" s="5">
        <f>P47174+Q47174</f>
        <v>0</v>
      </c>
    </row>
    <row r="47175" spans="15:15" x14ac:dyDescent="0.2">
      <c r="O47175" s="5">
        <f>P47175+Q47175</f>
        <v>0</v>
      </c>
    </row>
    <row r="47176" spans="15:15" x14ac:dyDescent="0.2">
      <c r="O47176" s="5">
        <f>P47176+Q47176</f>
        <v>0</v>
      </c>
    </row>
    <row r="47177" spans="15:15" x14ac:dyDescent="0.2">
      <c r="O47177" s="5">
        <f>P47177+Q47177</f>
        <v>0</v>
      </c>
    </row>
    <row r="47178" spans="15:15" x14ac:dyDescent="0.2">
      <c r="O47178" s="5">
        <f>P47178+Q47178</f>
        <v>0</v>
      </c>
    </row>
    <row r="47179" spans="15:15" x14ac:dyDescent="0.2">
      <c r="O47179" s="5">
        <f>P47179+Q47179</f>
        <v>0</v>
      </c>
    </row>
    <row r="47180" spans="15:15" x14ac:dyDescent="0.2">
      <c r="O47180" s="5">
        <f>P47180+Q47180</f>
        <v>0</v>
      </c>
    </row>
    <row r="47181" spans="15:15" x14ac:dyDescent="0.2">
      <c r="O47181" s="5">
        <f>P47181+Q47181</f>
        <v>0</v>
      </c>
    </row>
    <row r="47182" spans="15:15" x14ac:dyDescent="0.2">
      <c r="O47182" s="5">
        <f>P47182+Q47182</f>
        <v>0</v>
      </c>
    </row>
    <row r="47183" spans="15:15" x14ac:dyDescent="0.2">
      <c r="O47183" s="5">
        <f>P47183+Q47183</f>
        <v>0</v>
      </c>
    </row>
    <row r="47184" spans="15:15" x14ac:dyDescent="0.2">
      <c r="O47184" s="5">
        <f>P47184+Q47184</f>
        <v>0</v>
      </c>
    </row>
    <row r="47185" spans="15:15" x14ac:dyDescent="0.2">
      <c r="O47185" s="5">
        <f>P47185+Q47185</f>
        <v>0</v>
      </c>
    </row>
    <row r="47186" spans="15:15" x14ac:dyDescent="0.2">
      <c r="O47186" s="5">
        <f>P47186+Q47186</f>
        <v>0</v>
      </c>
    </row>
    <row r="47187" spans="15:15" x14ac:dyDescent="0.2">
      <c r="O47187" s="5">
        <f>P47187+Q47187</f>
        <v>0</v>
      </c>
    </row>
    <row r="47188" spans="15:15" x14ac:dyDescent="0.2">
      <c r="O47188" s="5">
        <f>P47188+Q47188</f>
        <v>0</v>
      </c>
    </row>
    <row r="47189" spans="15:15" x14ac:dyDescent="0.2">
      <c r="O47189" s="5">
        <f>P47189+Q47189</f>
        <v>0</v>
      </c>
    </row>
    <row r="47190" spans="15:15" x14ac:dyDescent="0.2">
      <c r="O47190" s="5">
        <f>P47190+Q47190</f>
        <v>0</v>
      </c>
    </row>
    <row r="47191" spans="15:15" x14ac:dyDescent="0.2">
      <c r="O47191" s="5">
        <f>P47191+Q47191</f>
        <v>0</v>
      </c>
    </row>
    <row r="47192" spans="15:15" x14ac:dyDescent="0.2">
      <c r="O47192" s="5">
        <f>P47192+Q47192</f>
        <v>0</v>
      </c>
    </row>
    <row r="47193" spans="15:15" x14ac:dyDescent="0.2">
      <c r="O47193" s="5">
        <f>P47193+Q47193</f>
        <v>0</v>
      </c>
    </row>
    <row r="47194" spans="15:15" x14ac:dyDescent="0.2">
      <c r="O47194" s="5">
        <f>P47194+Q47194</f>
        <v>0</v>
      </c>
    </row>
    <row r="47195" spans="15:15" x14ac:dyDescent="0.2">
      <c r="O47195" s="5">
        <f>P47195+Q47195</f>
        <v>0</v>
      </c>
    </row>
    <row r="47196" spans="15:15" x14ac:dyDescent="0.2">
      <c r="O47196" s="5">
        <f>P47196+Q47196</f>
        <v>0</v>
      </c>
    </row>
    <row r="47197" spans="15:15" x14ac:dyDescent="0.2">
      <c r="O47197" s="5">
        <f>P47197+Q47197</f>
        <v>0</v>
      </c>
    </row>
    <row r="47198" spans="15:15" x14ac:dyDescent="0.2">
      <c r="O47198" s="5">
        <f>P47198+Q47198</f>
        <v>0</v>
      </c>
    </row>
    <row r="47199" spans="15:15" x14ac:dyDescent="0.2">
      <c r="O47199" s="5">
        <f>P47199+Q47199</f>
        <v>0</v>
      </c>
    </row>
    <row r="47200" spans="15:15" x14ac:dyDescent="0.2">
      <c r="O47200" s="5">
        <f>P47200+Q47200</f>
        <v>0</v>
      </c>
    </row>
    <row r="47201" spans="15:15" x14ac:dyDescent="0.2">
      <c r="O47201" s="5">
        <f>P47201+Q47201</f>
        <v>0</v>
      </c>
    </row>
    <row r="47202" spans="15:15" x14ac:dyDescent="0.2">
      <c r="O47202" s="5">
        <f>P47202+Q47202</f>
        <v>0</v>
      </c>
    </row>
    <row r="47203" spans="15:15" x14ac:dyDescent="0.2">
      <c r="O47203" s="5">
        <f>P47203+Q47203</f>
        <v>0</v>
      </c>
    </row>
    <row r="47204" spans="15:15" x14ac:dyDescent="0.2">
      <c r="O47204" s="5">
        <f>P47204+Q47204</f>
        <v>0</v>
      </c>
    </row>
    <row r="47205" spans="15:15" x14ac:dyDescent="0.2">
      <c r="O47205" s="5">
        <f>P47205+Q47205</f>
        <v>0</v>
      </c>
    </row>
    <row r="47206" spans="15:15" x14ac:dyDescent="0.2">
      <c r="O47206" s="5">
        <f>P47206+Q47206</f>
        <v>0</v>
      </c>
    </row>
    <row r="47207" spans="15:15" x14ac:dyDescent="0.2">
      <c r="O47207" s="5">
        <f>P47207+Q47207</f>
        <v>0</v>
      </c>
    </row>
    <row r="47208" spans="15:15" x14ac:dyDescent="0.2">
      <c r="O47208" s="5">
        <f>P47208+Q47208</f>
        <v>0</v>
      </c>
    </row>
    <row r="47209" spans="15:15" x14ac:dyDescent="0.2">
      <c r="O47209" s="5">
        <f>P47209+Q47209</f>
        <v>0</v>
      </c>
    </row>
    <row r="47210" spans="15:15" x14ac:dyDescent="0.2">
      <c r="O47210" s="5">
        <f>P47210+Q47210</f>
        <v>0</v>
      </c>
    </row>
    <row r="47211" spans="15:15" x14ac:dyDescent="0.2">
      <c r="O47211" s="5">
        <f>P47211+Q47211</f>
        <v>0</v>
      </c>
    </row>
    <row r="47212" spans="15:15" x14ac:dyDescent="0.2">
      <c r="O47212" s="5">
        <f>P47212+Q47212</f>
        <v>0</v>
      </c>
    </row>
    <row r="47213" spans="15:15" x14ac:dyDescent="0.2">
      <c r="O47213" s="5">
        <f>P47213+Q47213</f>
        <v>0</v>
      </c>
    </row>
    <row r="47214" spans="15:15" x14ac:dyDescent="0.2">
      <c r="O47214" s="5">
        <f>P47214+Q47214</f>
        <v>0</v>
      </c>
    </row>
    <row r="47215" spans="15:15" x14ac:dyDescent="0.2">
      <c r="O47215" s="5">
        <f>P47215+Q47215</f>
        <v>0</v>
      </c>
    </row>
    <row r="47216" spans="15:15" x14ac:dyDescent="0.2">
      <c r="O47216" s="5">
        <f>P47216+Q47216</f>
        <v>0</v>
      </c>
    </row>
    <row r="47217" spans="15:15" x14ac:dyDescent="0.2">
      <c r="O47217" s="5">
        <f>P47217+Q47217</f>
        <v>0</v>
      </c>
    </row>
    <row r="47218" spans="15:15" x14ac:dyDescent="0.2">
      <c r="O47218" s="5">
        <f>P47218+Q47218</f>
        <v>0</v>
      </c>
    </row>
    <row r="47219" spans="15:15" x14ac:dyDescent="0.2">
      <c r="O47219" s="5">
        <f>P47219+Q47219</f>
        <v>0</v>
      </c>
    </row>
    <row r="47220" spans="15:15" x14ac:dyDescent="0.2">
      <c r="O47220" s="5">
        <f>P47220+Q47220</f>
        <v>0</v>
      </c>
    </row>
    <row r="47221" spans="15:15" x14ac:dyDescent="0.2">
      <c r="O47221" s="5">
        <f>P47221+Q47221</f>
        <v>0</v>
      </c>
    </row>
    <row r="47222" spans="15:15" x14ac:dyDescent="0.2">
      <c r="O47222" s="5">
        <f>P47222+Q47222</f>
        <v>0</v>
      </c>
    </row>
    <row r="47223" spans="15:15" x14ac:dyDescent="0.2">
      <c r="O47223" s="5">
        <f>P47223+Q47223</f>
        <v>0</v>
      </c>
    </row>
    <row r="47224" spans="15:15" x14ac:dyDescent="0.2">
      <c r="O47224" s="5">
        <f>P47224+Q47224</f>
        <v>0</v>
      </c>
    </row>
    <row r="47225" spans="15:15" x14ac:dyDescent="0.2">
      <c r="O47225" s="5">
        <f>P47225+Q47225</f>
        <v>0</v>
      </c>
    </row>
    <row r="47226" spans="15:15" x14ac:dyDescent="0.2">
      <c r="O47226" s="5">
        <f>P47226+Q47226</f>
        <v>0</v>
      </c>
    </row>
    <row r="47227" spans="15:15" x14ac:dyDescent="0.2">
      <c r="O47227" s="5">
        <f>P47227+Q47227</f>
        <v>0</v>
      </c>
    </row>
    <row r="47228" spans="15:15" x14ac:dyDescent="0.2">
      <c r="O47228" s="5">
        <f>P47228+Q47228</f>
        <v>0</v>
      </c>
    </row>
    <row r="47229" spans="15:15" x14ac:dyDescent="0.2">
      <c r="O47229" s="5">
        <f>P47229+Q47229</f>
        <v>0</v>
      </c>
    </row>
    <row r="47230" spans="15:15" x14ac:dyDescent="0.2">
      <c r="O47230" s="5">
        <f>P47230+Q47230</f>
        <v>0</v>
      </c>
    </row>
    <row r="47231" spans="15:15" x14ac:dyDescent="0.2">
      <c r="O47231" s="5">
        <f>P47231+Q47231</f>
        <v>0</v>
      </c>
    </row>
    <row r="47232" spans="15:15" x14ac:dyDescent="0.2">
      <c r="O47232" s="5">
        <f>P47232+Q47232</f>
        <v>0</v>
      </c>
    </row>
    <row r="47233" spans="15:15" x14ac:dyDescent="0.2">
      <c r="O47233" s="5">
        <f>P47233+Q47233</f>
        <v>0</v>
      </c>
    </row>
    <row r="47234" spans="15:15" x14ac:dyDescent="0.2">
      <c r="O47234" s="5">
        <f>P47234+Q47234</f>
        <v>0</v>
      </c>
    </row>
    <row r="47235" spans="15:15" x14ac:dyDescent="0.2">
      <c r="O47235" s="5">
        <f>P47235+Q47235</f>
        <v>0</v>
      </c>
    </row>
    <row r="47236" spans="15:15" x14ac:dyDescent="0.2">
      <c r="O47236" s="5">
        <f>P47236+Q47236</f>
        <v>0</v>
      </c>
    </row>
    <row r="47237" spans="15:15" x14ac:dyDescent="0.2">
      <c r="O47237" s="5">
        <f>P47237+Q47237</f>
        <v>0</v>
      </c>
    </row>
    <row r="47238" spans="15:15" x14ac:dyDescent="0.2">
      <c r="O47238" s="5">
        <f>P47238+Q47238</f>
        <v>0</v>
      </c>
    </row>
    <row r="47239" spans="15:15" x14ac:dyDescent="0.2">
      <c r="O47239" s="5">
        <f>P47239+Q47239</f>
        <v>0</v>
      </c>
    </row>
    <row r="47240" spans="15:15" x14ac:dyDescent="0.2">
      <c r="O47240" s="5">
        <f>P47240+Q47240</f>
        <v>0</v>
      </c>
    </row>
    <row r="47241" spans="15:15" x14ac:dyDescent="0.2">
      <c r="O47241" s="5">
        <f>P47241+Q47241</f>
        <v>0</v>
      </c>
    </row>
    <row r="47242" spans="15:15" x14ac:dyDescent="0.2">
      <c r="O47242" s="5">
        <f>P47242+Q47242</f>
        <v>0</v>
      </c>
    </row>
    <row r="47243" spans="15:15" x14ac:dyDescent="0.2">
      <c r="O47243" s="5">
        <f>P47243+Q47243</f>
        <v>0</v>
      </c>
    </row>
    <row r="47244" spans="15:15" x14ac:dyDescent="0.2">
      <c r="O47244" s="5">
        <f>P47244+Q47244</f>
        <v>0</v>
      </c>
    </row>
    <row r="47245" spans="15:15" x14ac:dyDescent="0.2">
      <c r="O47245" s="5">
        <f>P47245+Q47245</f>
        <v>0</v>
      </c>
    </row>
    <row r="47246" spans="15:15" x14ac:dyDescent="0.2">
      <c r="O47246" s="5">
        <f>P47246+Q47246</f>
        <v>0</v>
      </c>
    </row>
    <row r="47247" spans="15:15" x14ac:dyDescent="0.2">
      <c r="O47247" s="5">
        <f>P47247+Q47247</f>
        <v>0</v>
      </c>
    </row>
    <row r="47248" spans="15:15" x14ac:dyDescent="0.2">
      <c r="O47248" s="5">
        <f>P47248+Q47248</f>
        <v>0</v>
      </c>
    </row>
    <row r="47249" spans="15:15" x14ac:dyDescent="0.2">
      <c r="O47249" s="5">
        <f>P47249+Q47249</f>
        <v>0</v>
      </c>
    </row>
    <row r="47250" spans="15:15" x14ac:dyDescent="0.2">
      <c r="O47250" s="5">
        <f>P47250+Q47250</f>
        <v>0</v>
      </c>
    </row>
    <row r="47251" spans="15:15" x14ac:dyDescent="0.2">
      <c r="O47251" s="5">
        <f>P47251+Q47251</f>
        <v>0</v>
      </c>
    </row>
    <row r="47252" spans="15:15" x14ac:dyDescent="0.2">
      <c r="O47252" s="5">
        <f>P47252+Q47252</f>
        <v>0</v>
      </c>
    </row>
    <row r="47253" spans="15:15" x14ac:dyDescent="0.2">
      <c r="O47253" s="5">
        <f>P47253+Q47253</f>
        <v>0</v>
      </c>
    </row>
    <row r="47254" spans="15:15" x14ac:dyDescent="0.2">
      <c r="O47254" s="5">
        <f>P47254+Q47254</f>
        <v>0</v>
      </c>
    </row>
    <row r="47255" spans="15:15" x14ac:dyDescent="0.2">
      <c r="O47255" s="5">
        <f>P47255+Q47255</f>
        <v>0</v>
      </c>
    </row>
    <row r="47256" spans="15:15" x14ac:dyDescent="0.2">
      <c r="O47256" s="5">
        <f>P47256+Q47256</f>
        <v>0</v>
      </c>
    </row>
    <row r="47257" spans="15:15" x14ac:dyDescent="0.2">
      <c r="O47257" s="5">
        <f>P47257+Q47257</f>
        <v>0</v>
      </c>
    </row>
    <row r="47258" spans="15:15" x14ac:dyDescent="0.2">
      <c r="O47258" s="5">
        <f>P47258+Q47258</f>
        <v>0</v>
      </c>
    </row>
    <row r="47259" spans="15:15" x14ac:dyDescent="0.2">
      <c r="O47259" s="5">
        <f>P47259+Q47259</f>
        <v>0</v>
      </c>
    </row>
    <row r="47260" spans="15:15" x14ac:dyDescent="0.2">
      <c r="O47260" s="5">
        <f>P47260+Q47260</f>
        <v>0</v>
      </c>
    </row>
    <row r="47261" spans="15:15" x14ac:dyDescent="0.2">
      <c r="O47261" s="5">
        <f>P47261+Q47261</f>
        <v>0</v>
      </c>
    </row>
    <row r="47262" spans="15:15" x14ac:dyDescent="0.2">
      <c r="O47262" s="5">
        <f>P47262+Q47262</f>
        <v>0</v>
      </c>
    </row>
    <row r="47263" spans="15:15" x14ac:dyDescent="0.2">
      <c r="O47263" s="5">
        <f>P47263+Q47263</f>
        <v>0</v>
      </c>
    </row>
    <row r="47264" spans="15:15" x14ac:dyDescent="0.2">
      <c r="O47264" s="5">
        <f>P47264+Q47264</f>
        <v>0</v>
      </c>
    </row>
    <row r="47265" spans="15:15" x14ac:dyDescent="0.2">
      <c r="O47265" s="5">
        <f>P47265+Q47265</f>
        <v>0</v>
      </c>
    </row>
    <row r="47266" spans="15:15" x14ac:dyDescent="0.2">
      <c r="O47266" s="5">
        <f>P47266+Q47266</f>
        <v>0</v>
      </c>
    </row>
    <row r="47267" spans="15:15" x14ac:dyDescent="0.2">
      <c r="O47267" s="5">
        <f>P47267+Q47267</f>
        <v>0</v>
      </c>
    </row>
    <row r="47268" spans="15:15" x14ac:dyDescent="0.2">
      <c r="O47268" s="5">
        <f>P47268+Q47268</f>
        <v>0</v>
      </c>
    </row>
    <row r="47269" spans="15:15" x14ac:dyDescent="0.2">
      <c r="O47269" s="5">
        <f>P47269+Q47269</f>
        <v>0</v>
      </c>
    </row>
    <row r="47270" spans="15:15" x14ac:dyDescent="0.2">
      <c r="O47270" s="5">
        <f>P47270+Q47270</f>
        <v>0</v>
      </c>
    </row>
    <row r="47271" spans="15:15" x14ac:dyDescent="0.2">
      <c r="O47271" s="5">
        <f>P47271+Q47271</f>
        <v>0</v>
      </c>
    </row>
    <row r="47272" spans="15:15" x14ac:dyDescent="0.2">
      <c r="O47272" s="5">
        <f>P47272+Q47272</f>
        <v>0</v>
      </c>
    </row>
    <row r="47273" spans="15:15" x14ac:dyDescent="0.2">
      <c r="O47273" s="5">
        <f>P47273+Q47273</f>
        <v>0</v>
      </c>
    </row>
    <row r="47274" spans="15:15" x14ac:dyDescent="0.2">
      <c r="O47274" s="5">
        <f>P47274+Q47274</f>
        <v>0</v>
      </c>
    </row>
    <row r="47275" spans="15:15" x14ac:dyDescent="0.2">
      <c r="O47275" s="5">
        <f>P47275+Q47275</f>
        <v>0</v>
      </c>
    </row>
    <row r="47276" spans="15:15" x14ac:dyDescent="0.2">
      <c r="O47276" s="5">
        <f>P47276+Q47276</f>
        <v>0</v>
      </c>
    </row>
    <row r="47277" spans="15:15" x14ac:dyDescent="0.2">
      <c r="O47277" s="5">
        <f>P47277+Q47277</f>
        <v>0</v>
      </c>
    </row>
    <row r="47278" spans="15:15" x14ac:dyDescent="0.2">
      <c r="O47278" s="5">
        <f>P47278+Q47278</f>
        <v>0</v>
      </c>
    </row>
    <row r="47279" spans="15:15" x14ac:dyDescent="0.2">
      <c r="O47279" s="5">
        <f>P47279+Q47279</f>
        <v>0</v>
      </c>
    </row>
    <row r="47280" spans="15:15" x14ac:dyDescent="0.2">
      <c r="O47280" s="5">
        <f>P47280+Q47280</f>
        <v>0</v>
      </c>
    </row>
    <row r="47281" spans="15:15" x14ac:dyDescent="0.2">
      <c r="O47281" s="5">
        <f>P47281+Q47281</f>
        <v>0</v>
      </c>
    </row>
    <row r="47282" spans="15:15" x14ac:dyDescent="0.2">
      <c r="O47282" s="5">
        <f>P47282+Q47282</f>
        <v>0</v>
      </c>
    </row>
    <row r="47283" spans="15:15" x14ac:dyDescent="0.2">
      <c r="O47283" s="5">
        <f>P47283+Q47283</f>
        <v>0</v>
      </c>
    </row>
    <row r="47284" spans="15:15" x14ac:dyDescent="0.2">
      <c r="O47284" s="5">
        <f>P47284+Q47284</f>
        <v>0</v>
      </c>
    </row>
    <row r="47285" spans="15:15" x14ac:dyDescent="0.2">
      <c r="O47285" s="5">
        <f>P47285+Q47285</f>
        <v>0</v>
      </c>
    </row>
    <row r="47286" spans="15:15" x14ac:dyDescent="0.2">
      <c r="O47286" s="5">
        <f>P47286+Q47286</f>
        <v>0</v>
      </c>
    </row>
    <row r="47287" spans="15:15" x14ac:dyDescent="0.2">
      <c r="O47287" s="5">
        <f>P47287+Q47287</f>
        <v>0</v>
      </c>
    </row>
    <row r="47288" spans="15:15" x14ac:dyDescent="0.2">
      <c r="O47288" s="5">
        <f>P47288+Q47288</f>
        <v>0</v>
      </c>
    </row>
    <row r="47289" spans="15:15" x14ac:dyDescent="0.2">
      <c r="O47289" s="5">
        <f>P47289+Q47289</f>
        <v>0</v>
      </c>
    </row>
    <row r="47290" spans="15:15" x14ac:dyDescent="0.2">
      <c r="O47290" s="5">
        <f>P47290+Q47290</f>
        <v>0</v>
      </c>
    </row>
    <row r="47291" spans="15:15" x14ac:dyDescent="0.2">
      <c r="O47291" s="5">
        <f>P47291+Q47291</f>
        <v>0</v>
      </c>
    </row>
    <row r="47292" spans="15:15" x14ac:dyDescent="0.2">
      <c r="O47292" s="5">
        <f>P47292+Q47292</f>
        <v>0</v>
      </c>
    </row>
    <row r="47293" spans="15:15" x14ac:dyDescent="0.2">
      <c r="O47293" s="5">
        <f>P47293+Q47293</f>
        <v>0</v>
      </c>
    </row>
    <row r="47294" spans="15:15" x14ac:dyDescent="0.2">
      <c r="O47294" s="5">
        <f>P47294+Q47294</f>
        <v>0</v>
      </c>
    </row>
    <row r="47295" spans="15:15" x14ac:dyDescent="0.2">
      <c r="O47295" s="5">
        <f>P47295+Q47295</f>
        <v>0</v>
      </c>
    </row>
    <row r="47296" spans="15:15" x14ac:dyDescent="0.2">
      <c r="O47296" s="5">
        <f>P47296+Q47296</f>
        <v>0</v>
      </c>
    </row>
    <row r="47297" spans="15:15" x14ac:dyDescent="0.2">
      <c r="O47297" s="5">
        <f>P47297+Q47297</f>
        <v>0</v>
      </c>
    </row>
    <row r="47298" spans="15:15" x14ac:dyDescent="0.2">
      <c r="O47298" s="5">
        <f>P47298+Q47298</f>
        <v>0</v>
      </c>
    </row>
    <row r="47299" spans="15:15" x14ac:dyDescent="0.2">
      <c r="O47299" s="5">
        <f>P47299+Q47299</f>
        <v>0</v>
      </c>
    </row>
    <row r="47300" spans="15:15" x14ac:dyDescent="0.2">
      <c r="O47300" s="5">
        <f>P47300+Q47300</f>
        <v>0</v>
      </c>
    </row>
    <row r="47301" spans="15:15" x14ac:dyDescent="0.2">
      <c r="O47301" s="5">
        <f>P47301+Q47301</f>
        <v>0</v>
      </c>
    </row>
    <row r="47302" spans="15:15" x14ac:dyDescent="0.2">
      <c r="O47302" s="5">
        <f>P47302+Q47302</f>
        <v>0</v>
      </c>
    </row>
    <row r="47303" spans="15:15" x14ac:dyDescent="0.2">
      <c r="O47303" s="5">
        <f>P47303+Q47303</f>
        <v>0</v>
      </c>
    </row>
    <row r="47304" spans="15:15" x14ac:dyDescent="0.2">
      <c r="O47304" s="5">
        <f>P47304+Q47304</f>
        <v>0</v>
      </c>
    </row>
    <row r="47305" spans="15:15" x14ac:dyDescent="0.2">
      <c r="O47305" s="5">
        <f>P47305+Q47305</f>
        <v>0</v>
      </c>
    </row>
    <row r="47306" spans="15:15" x14ac:dyDescent="0.2">
      <c r="O47306" s="5">
        <f>P47306+Q47306</f>
        <v>0</v>
      </c>
    </row>
    <row r="47307" spans="15:15" x14ac:dyDescent="0.2">
      <c r="O47307" s="5">
        <f>P47307+Q47307</f>
        <v>0</v>
      </c>
    </row>
    <row r="47308" spans="15:15" x14ac:dyDescent="0.2">
      <c r="O47308" s="5">
        <f>P47308+Q47308</f>
        <v>0</v>
      </c>
    </row>
    <row r="47309" spans="15:15" x14ac:dyDescent="0.2">
      <c r="O47309" s="5">
        <f>P47309+Q47309</f>
        <v>0</v>
      </c>
    </row>
    <row r="47310" spans="15:15" x14ac:dyDescent="0.2">
      <c r="O47310" s="5">
        <f>P47310+Q47310</f>
        <v>0</v>
      </c>
    </row>
    <row r="47311" spans="15:15" x14ac:dyDescent="0.2">
      <c r="O47311" s="5">
        <f>P47311+Q47311</f>
        <v>0</v>
      </c>
    </row>
    <row r="47312" spans="15:15" x14ac:dyDescent="0.2">
      <c r="O47312" s="5">
        <f>P47312+Q47312</f>
        <v>0</v>
      </c>
    </row>
    <row r="47313" spans="15:15" x14ac:dyDescent="0.2">
      <c r="O47313" s="5">
        <f>P47313+Q47313</f>
        <v>0</v>
      </c>
    </row>
    <row r="47314" spans="15:15" x14ac:dyDescent="0.2">
      <c r="O47314" s="5">
        <f>P47314+Q47314</f>
        <v>0</v>
      </c>
    </row>
    <row r="47315" spans="15:15" x14ac:dyDescent="0.2">
      <c r="O47315" s="5">
        <f>P47315+Q47315</f>
        <v>0</v>
      </c>
    </row>
    <row r="47316" spans="15:15" x14ac:dyDescent="0.2">
      <c r="O47316" s="5">
        <f>P47316+Q47316</f>
        <v>0</v>
      </c>
    </row>
    <row r="47317" spans="15:15" x14ac:dyDescent="0.2">
      <c r="O47317" s="5">
        <f>P47317+Q47317</f>
        <v>0</v>
      </c>
    </row>
    <row r="47318" spans="15:15" x14ac:dyDescent="0.2">
      <c r="O47318" s="5">
        <f>P47318+Q47318</f>
        <v>0</v>
      </c>
    </row>
    <row r="47319" spans="15:15" x14ac:dyDescent="0.2">
      <c r="O47319" s="5">
        <f>P47319+Q47319</f>
        <v>0</v>
      </c>
    </row>
    <row r="47320" spans="15:15" x14ac:dyDescent="0.2">
      <c r="O47320" s="5">
        <f>P47320+Q47320</f>
        <v>0</v>
      </c>
    </row>
    <row r="47321" spans="15:15" x14ac:dyDescent="0.2">
      <c r="O47321" s="5">
        <f>P47321+Q47321</f>
        <v>0</v>
      </c>
    </row>
    <row r="47322" spans="15:15" x14ac:dyDescent="0.2">
      <c r="O47322" s="5">
        <f>P47322+Q47322</f>
        <v>0</v>
      </c>
    </row>
    <row r="47323" spans="15:15" x14ac:dyDescent="0.2">
      <c r="O47323" s="5">
        <f>P47323+Q47323</f>
        <v>0</v>
      </c>
    </row>
    <row r="47324" spans="15:15" x14ac:dyDescent="0.2">
      <c r="O47324" s="5">
        <f>P47324+Q47324</f>
        <v>0</v>
      </c>
    </row>
    <row r="47325" spans="15:15" x14ac:dyDescent="0.2">
      <c r="O47325" s="5">
        <f>P47325+Q47325</f>
        <v>0</v>
      </c>
    </row>
    <row r="47326" spans="15:15" x14ac:dyDescent="0.2">
      <c r="O47326" s="5">
        <f>P47326+Q47326</f>
        <v>0</v>
      </c>
    </row>
    <row r="47327" spans="15:15" x14ac:dyDescent="0.2">
      <c r="O47327" s="5">
        <f>P47327+Q47327</f>
        <v>0</v>
      </c>
    </row>
    <row r="47328" spans="15:15" x14ac:dyDescent="0.2">
      <c r="O47328" s="5">
        <f>P47328+Q47328</f>
        <v>0</v>
      </c>
    </row>
    <row r="47329" spans="15:15" x14ac:dyDescent="0.2">
      <c r="O47329" s="5">
        <f>P47329+Q47329</f>
        <v>0</v>
      </c>
    </row>
    <row r="47330" spans="15:15" x14ac:dyDescent="0.2">
      <c r="O47330" s="5">
        <f>P47330+Q47330</f>
        <v>0</v>
      </c>
    </row>
    <row r="47331" spans="15:15" x14ac:dyDescent="0.2">
      <c r="O47331" s="5">
        <f>P47331+Q47331</f>
        <v>0</v>
      </c>
    </row>
    <row r="47332" spans="15:15" x14ac:dyDescent="0.2">
      <c r="O47332" s="5">
        <f>P47332+Q47332</f>
        <v>0</v>
      </c>
    </row>
    <row r="47333" spans="15:15" x14ac:dyDescent="0.2">
      <c r="O47333" s="5">
        <f>P47333+Q47333</f>
        <v>0</v>
      </c>
    </row>
    <row r="47334" spans="15:15" x14ac:dyDescent="0.2">
      <c r="O47334" s="5">
        <f>P47334+Q47334</f>
        <v>0</v>
      </c>
    </row>
    <row r="47335" spans="15:15" x14ac:dyDescent="0.2">
      <c r="O47335" s="5">
        <f>P47335+Q47335</f>
        <v>0</v>
      </c>
    </row>
    <row r="47336" spans="15:15" x14ac:dyDescent="0.2">
      <c r="O47336" s="5">
        <f>P47336+Q47336</f>
        <v>0</v>
      </c>
    </row>
    <row r="47337" spans="15:15" x14ac:dyDescent="0.2">
      <c r="O47337" s="5">
        <f>P47337+Q47337</f>
        <v>0</v>
      </c>
    </row>
    <row r="47338" spans="15:15" x14ac:dyDescent="0.2">
      <c r="O47338" s="5">
        <f>P47338+Q47338</f>
        <v>0</v>
      </c>
    </row>
    <row r="47339" spans="15:15" x14ac:dyDescent="0.2">
      <c r="O47339" s="5">
        <f>P47339+Q47339</f>
        <v>0</v>
      </c>
    </row>
    <row r="47340" spans="15:15" x14ac:dyDescent="0.2">
      <c r="O47340" s="5">
        <f>P47340+Q47340</f>
        <v>0</v>
      </c>
    </row>
    <row r="47341" spans="15:15" x14ac:dyDescent="0.2">
      <c r="O47341" s="5">
        <f>P47341+Q47341</f>
        <v>0</v>
      </c>
    </row>
    <row r="47342" spans="15:15" x14ac:dyDescent="0.2">
      <c r="O47342" s="5">
        <f>P47342+Q47342</f>
        <v>0</v>
      </c>
    </row>
    <row r="47343" spans="15:15" x14ac:dyDescent="0.2">
      <c r="O47343" s="5">
        <f>P47343+Q47343</f>
        <v>0</v>
      </c>
    </row>
    <row r="47344" spans="15:15" x14ac:dyDescent="0.2">
      <c r="O47344" s="5">
        <f>P47344+Q47344</f>
        <v>0</v>
      </c>
    </row>
    <row r="47345" spans="15:15" x14ac:dyDescent="0.2">
      <c r="O47345" s="5">
        <f>P47345+Q47345</f>
        <v>0</v>
      </c>
    </row>
    <row r="47346" spans="15:15" x14ac:dyDescent="0.2">
      <c r="O47346" s="5">
        <f>P47346+Q47346</f>
        <v>0</v>
      </c>
    </row>
    <row r="47347" spans="15:15" x14ac:dyDescent="0.2">
      <c r="O47347" s="5">
        <f>P47347+Q47347</f>
        <v>0</v>
      </c>
    </row>
    <row r="47348" spans="15:15" x14ac:dyDescent="0.2">
      <c r="O47348" s="5">
        <f>P47348+Q47348</f>
        <v>0</v>
      </c>
    </row>
    <row r="47349" spans="15:15" x14ac:dyDescent="0.2">
      <c r="O47349" s="5">
        <f>P47349+Q47349</f>
        <v>0</v>
      </c>
    </row>
    <row r="47350" spans="15:15" x14ac:dyDescent="0.2">
      <c r="O47350" s="5">
        <f>P47350+Q47350</f>
        <v>0</v>
      </c>
    </row>
    <row r="47351" spans="15:15" x14ac:dyDescent="0.2">
      <c r="O47351" s="5">
        <f>P47351+Q47351</f>
        <v>0</v>
      </c>
    </row>
    <row r="47352" spans="15:15" x14ac:dyDescent="0.2">
      <c r="O47352" s="5">
        <f>P47352+Q47352</f>
        <v>0</v>
      </c>
    </row>
    <row r="47353" spans="15:15" x14ac:dyDescent="0.2">
      <c r="O47353" s="5">
        <f>P47353+Q47353</f>
        <v>0</v>
      </c>
    </row>
    <row r="47354" spans="15:15" x14ac:dyDescent="0.2">
      <c r="O47354" s="5">
        <f>P47354+Q47354</f>
        <v>0</v>
      </c>
    </row>
    <row r="47355" spans="15:15" x14ac:dyDescent="0.2">
      <c r="O47355" s="5">
        <f>P47355+Q47355</f>
        <v>0</v>
      </c>
    </row>
    <row r="47356" spans="15:15" x14ac:dyDescent="0.2">
      <c r="O47356" s="5">
        <f>P47356+Q47356</f>
        <v>0</v>
      </c>
    </row>
    <row r="47357" spans="15:15" x14ac:dyDescent="0.2">
      <c r="O47357" s="5">
        <f>P47357+Q47357</f>
        <v>0</v>
      </c>
    </row>
    <row r="47358" spans="15:15" x14ac:dyDescent="0.2">
      <c r="O47358" s="5">
        <f>P47358+Q47358</f>
        <v>0</v>
      </c>
    </row>
    <row r="47359" spans="15:15" x14ac:dyDescent="0.2">
      <c r="O47359" s="5">
        <f>P47359+Q47359</f>
        <v>0</v>
      </c>
    </row>
    <row r="47360" spans="15:15" x14ac:dyDescent="0.2">
      <c r="O47360" s="5">
        <f>P47360+Q47360</f>
        <v>0</v>
      </c>
    </row>
    <row r="47361" spans="15:15" x14ac:dyDescent="0.2">
      <c r="O47361" s="5">
        <f>P47361+Q47361</f>
        <v>0</v>
      </c>
    </row>
    <row r="47362" spans="15:15" x14ac:dyDescent="0.2">
      <c r="O47362" s="5">
        <f>P47362+Q47362</f>
        <v>0</v>
      </c>
    </row>
    <row r="47363" spans="15:15" x14ac:dyDescent="0.2">
      <c r="O47363" s="5">
        <f>P47363+Q47363</f>
        <v>0</v>
      </c>
    </row>
    <row r="47364" spans="15:15" x14ac:dyDescent="0.2">
      <c r="O47364" s="5">
        <f>P47364+Q47364</f>
        <v>0</v>
      </c>
    </row>
    <row r="47365" spans="15:15" x14ac:dyDescent="0.2">
      <c r="O47365" s="5">
        <f>P47365+Q47365</f>
        <v>0</v>
      </c>
    </row>
    <row r="47366" spans="15:15" x14ac:dyDescent="0.2">
      <c r="O47366" s="5">
        <f>P47366+Q47366</f>
        <v>0</v>
      </c>
    </row>
    <row r="47367" spans="15:15" x14ac:dyDescent="0.2">
      <c r="O47367" s="5">
        <f>P47367+Q47367</f>
        <v>0</v>
      </c>
    </row>
    <row r="47368" spans="15:15" x14ac:dyDescent="0.2">
      <c r="O47368" s="5">
        <f>P47368+Q47368</f>
        <v>0</v>
      </c>
    </row>
    <row r="47369" spans="15:15" x14ac:dyDescent="0.2">
      <c r="O47369" s="5">
        <f>P47369+Q47369</f>
        <v>0</v>
      </c>
    </row>
    <row r="47370" spans="15:15" x14ac:dyDescent="0.2">
      <c r="O47370" s="5">
        <f>P47370+Q47370</f>
        <v>0</v>
      </c>
    </row>
    <row r="47371" spans="15:15" x14ac:dyDescent="0.2">
      <c r="O47371" s="5">
        <f>P47371+Q47371</f>
        <v>0</v>
      </c>
    </row>
    <row r="47372" spans="15:15" x14ac:dyDescent="0.2">
      <c r="O47372" s="5">
        <f>P47372+Q47372</f>
        <v>0</v>
      </c>
    </row>
    <row r="47373" spans="15:15" x14ac:dyDescent="0.2">
      <c r="O47373" s="5">
        <f>P47373+Q47373</f>
        <v>0</v>
      </c>
    </row>
    <row r="47374" spans="15:15" x14ac:dyDescent="0.2">
      <c r="O47374" s="5">
        <f>P47374+Q47374</f>
        <v>0</v>
      </c>
    </row>
    <row r="47375" spans="15:15" x14ac:dyDescent="0.2">
      <c r="O47375" s="5">
        <f>P47375+Q47375</f>
        <v>0</v>
      </c>
    </row>
    <row r="47376" spans="15:15" x14ac:dyDescent="0.2">
      <c r="O47376" s="5">
        <f>P47376+Q47376</f>
        <v>0</v>
      </c>
    </row>
    <row r="47377" spans="15:15" x14ac:dyDescent="0.2">
      <c r="O47377" s="5">
        <f>P47377+Q47377</f>
        <v>0</v>
      </c>
    </row>
    <row r="47378" spans="15:15" x14ac:dyDescent="0.2">
      <c r="O47378" s="5">
        <f>P47378+Q47378</f>
        <v>0</v>
      </c>
    </row>
    <row r="47379" spans="15:15" x14ac:dyDescent="0.2">
      <c r="O47379" s="5">
        <f>P47379+Q47379</f>
        <v>0</v>
      </c>
    </row>
    <row r="47380" spans="15:15" x14ac:dyDescent="0.2">
      <c r="O47380" s="5">
        <f>P47380+Q47380</f>
        <v>0</v>
      </c>
    </row>
    <row r="47381" spans="15:15" x14ac:dyDescent="0.2">
      <c r="O47381" s="5">
        <f>P47381+Q47381</f>
        <v>0</v>
      </c>
    </row>
    <row r="47382" spans="15:15" x14ac:dyDescent="0.2">
      <c r="O47382" s="5">
        <f>P47382+Q47382</f>
        <v>0</v>
      </c>
    </row>
    <row r="47383" spans="15:15" x14ac:dyDescent="0.2">
      <c r="O47383" s="5">
        <f>P47383+Q47383</f>
        <v>0</v>
      </c>
    </row>
    <row r="47384" spans="15:15" x14ac:dyDescent="0.2">
      <c r="O47384" s="5">
        <f>P47384+Q47384</f>
        <v>0</v>
      </c>
    </row>
    <row r="47385" spans="15:15" x14ac:dyDescent="0.2">
      <c r="O47385" s="5">
        <f>P47385+Q47385</f>
        <v>0</v>
      </c>
    </row>
    <row r="47386" spans="15:15" x14ac:dyDescent="0.2">
      <c r="O47386" s="5">
        <f>P47386+Q47386</f>
        <v>0</v>
      </c>
    </row>
    <row r="47387" spans="15:15" x14ac:dyDescent="0.2">
      <c r="O47387" s="5">
        <f>P47387+Q47387</f>
        <v>0</v>
      </c>
    </row>
    <row r="47388" spans="15:15" x14ac:dyDescent="0.2">
      <c r="O47388" s="5">
        <f>P47388+Q47388</f>
        <v>0</v>
      </c>
    </row>
    <row r="47389" spans="15:15" x14ac:dyDescent="0.2">
      <c r="O47389" s="5">
        <f>P47389+Q47389</f>
        <v>0</v>
      </c>
    </row>
    <row r="47390" spans="15:15" x14ac:dyDescent="0.2">
      <c r="O47390" s="5">
        <f>P47390+Q47390</f>
        <v>0</v>
      </c>
    </row>
    <row r="47391" spans="15:15" x14ac:dyDescent="0.2">
      <c r="O47391" s="5">
        <f>P47391+Q47391</f>
        <v>0</v>
      </c>
    </row>
    <row r="47392" spans="15:15" x14ac:dyDescent="0.2">
      <c r="O47392" s="5">
        <f>P47392+Q47392</f>
        <v>0</v>
      </c>
    </row>
    <row r="47393" spans="15:15" x14ac:dyDescent="0.2">
      <c r="O47393" s="5">
        <f>P47393+Q47393</f>
        <v>0</v>
      </c>
    </row>
    <row r="47394" spans="15:15" x14ac:dyDescent="0.2">
      <c r="O47394" s="5">
        <f>P47394+Q47394</f>
        <v>0</v>
      </c>
    </row>
    <row r="47395" spans="15:15" x14ac:dyDescent="0.2">
      <c r="O47395" s="5">
        <f>P47395+Q47395</f>
        <v>0</v>
      </c>
    </row>
    <row r="47396" spans="15:15" x14ac:dyDescent="0.2">
      <c r="O47396" s="5">
        <f>P47396+Q47396</f>
        <v>0</v>
      </c>
    </row>
    <row r="47397" spans="15:15" x14ac:dyDescent="0.2">
      <c r="O47397" s="5">
        <f>P47397+Q47397</f>
        <v>0</v>
      </c>
    </row>
    <row r="47398" spans="15:15" x14ac:dyDescent="0.2">
      <c r="O47398" s="5">
        <f>P47398+Q47398</f>
        <v>0</v>
      </c>
    </row>
    <row r="47399" spans="15:15" x14ac:dyDescent="0.2">
      <c r="O47399" s="5">
        <f>P47399+Q47399</f>
        <v>0</v>
      </c>
    </row>
    <row r="47400" spans="15:15" x14ac:dyDescent="0.2">
      <c r="O47400" s="5">
        <f>P47400+Q47400</f>
        <v>0</v>
      </c>
    </row>
    <row r="47401" spans="15:15" x14ac:dyDescent="0.2">
      <c r="O47401" s="5">
        <f>P47401+Q47401</f>
        <v>0</v>
      </c>
    </row>
    <row r="47402" spans="15:15" x14ac:dyDescent="0.2">
      <c r="O47402" s="5">
        <f>P47402+Q47402</f>
        <v>0</v>
      </c>
    </row>
    <row r="47403" spans="15:15" x14ac:dyDescent="0.2">
      <c r="O47403" s="5">
        <f>P47403+Q47403</f>
        <v>0</v>
      </c>
    </row>
    <row r="47404" spans="15:15" x14ac:dyDescent="0.2">
      <c r="O47404" s="5">
        <f>P47404+Q47404</f>
        <v>0</v>
      </c>
    </row>
    <row r="47405" spans="15:15" x14ac:dyDescent="0.2">
      <c r="O47405" s="5">
        <f>P47405+Q47405</f>
        <v>0</v>
      </c>
    </row>
    <row r="47406" spans="15:15" x14ac:dyDescent="0.2">
      <c r="O47406" s="5">
        <f>P47406+Q47406</f>
        <v>0</v>
      </c>
    </row>
    <row r="47407" spans="15:15" x14ac:dyDescent="0.2">
      <c r="O47407" s="5">
        <f>P47407+Q47407</f>
        <v>0</v>
      </c>
    </row>
    <row r="47408" spans="15:15" x14ac:dyDescent="0.2">
      <c r="O47408" s="5">
        <f>P47408+Q47408</f>
        <v>0</v>
      </c>
    </row>
    <row r="47409" spans="15:15" x14ac:dyDescent="0.2">
      <c r="O47409" s="5">
        <f>P47409+Q47409</f>
        <v>0</v>
      </c>
    </row>
    <row r="47410" spans="15:15" x14ac:dyDescent="0.2">
      <c r="O47410" s="5">
        <f>P47410+Q47410</f>
        <v>0</v>
      </c>
    </row>
    <row r="47411" spans="15:15" x14ac:dyDescent="0.2">
      <c r="O47411" s="5">
        <f>P47411+Q47411</f>
        <v>0</v>
      </c>
    </row>
    <row r="47412" spans="15:15" x14ac:dyDescent="0.2">
      <c r="O47412" s="5">
        <f>P47412+Q47412</f>
        <v>0</v>
      </c>
    </row>
    <row r="47413" spans="15:15" x14ac:dyDescent="0.2">
      <c r="O47413" s="5">
        <f>P47413+Q47413</f>
        <v>0</v>
      </c>
    </row>
    <row r="47414" spans="15:15" x14ac:dyDescent="0.2">
      <c r="O47414" s="5">
        <f>P47414+Q47414</f>
        <v>0</v>
      </c>
    </row>
    <row r="47415" spans="15:15" x14ac:dyDescent="0.2">
      <c r="O47415" s="5">
        <f>P47415+Q47415</f>
        <v>0</v>
      </c>
    </row>
    <row r="47416" spans="15:15" x14ac:dyDescent="0.2">
      <c r="O47416" s="5">
        <f>P47416+Q47416</f>
        <v>0</v>
      </c>
    </row>
    <row r="47417" spans="15:15" x14ac:dyDescent="0.2">
      <c r="O47417" s="5">
        <f>P47417+Q47417</f>
        <v>0</v>
      </c>
    </row>
    <row r="47418" spans="15:15" x14ac:dyDescent="0.2">
      <c r="O47418" s="5">
        <f>P47418+Q47418</f>
        <v>0</v>
      </c>
    </row>
    <row r="47419" spans="15:15" x14ac:dyDescent="0.2">
      <c r="O47419" s="5">
        <f>P47419+Q47419</f>
        <v>0</v>
      </c>
    </row>
    <row r="47420" spans="15:15" x14ac:dyDescent="0.2">
      <c r="O47420" s="5">
        <f>P47420+Q47420</f>
        <v>0</v>
      </c>
    </row>
    <row r="47421" spans="15:15" x14ac:dyDescent="0.2">
      <c r="O47421" s="5">
        <f>P47421+Q47421</f>
        <v>0</v>
      </c>
    </row>
    <row r="47422" spans="15:15" x14ac:dyDescent="0.2">
      <c r="O47422" s="5">
        <f>P47422+Q47422</f>
        <v>0</v>
      </c>
    </row>
    <row r="47423" spans="15:15" x14ac:dyDescent="0.2">
      <c r="O47423" s="5">
        <f>P47423+Q47423</f>
        <v>0</v>
      </c>
    </row>
    <row r="47424" spans="15:15" x14ac:dyDescent="0.2">
      <c r="O47424" s="5">
        <f>P47424+Q47424</f>
        <v>0</v>
      </c>
    </row>
    <row r="47425" spans="15:15" x14ac:dyDescent="0.2">
      <c r="O47425" s="5">
        <f>P47425+Q47425</f>
        <v>0</v>
      </c>
    </row>
    <row r="47426" spans="15:15" x14ac:dyDescent="0.2">
      <c r="O47426" s="5">
        <f>P47426+Q47426</f>
        <v>0</v>
      </c>
    </row>
    <row r="47427" spans="15:15" x14ac:dyDescent="0.2">
      <c r="O47427" s="5">
        <f>P47427+Q47427</f>
        <v>0</v>
      </c>
    </row>
    <row r="47428" spans="15:15" x14ac:dyDescent="0.2">
      <c r="O47428" s="5">
        <f>P47428+Q47428</f>
        <v>0</v>
      </c>
    </row>
    <row r="47429" spans="15:15" x14ac:dyDescent="0.2">
      <c r="O47429" s="5">
        <f>P47429+Q47429</f>
        <v>0</v>
      </c>
    </row>
    <row r="47430" spans="15:15" x14ac:dyDescent="0.2">
      <c r="O47430" s="5">
        <f>P47430+Q47430</f>
        <v>0</v>
      </c>
    </row>
    <row r="47431" spans="15:15" x14ac:dyDescent="0.2">
      <c r="O47431" s="5">
        <f>P47431+Q47431</f>
        <v>0</v>
      </c>
    </row>
    <row r="47432" spans="15:15" x14ac:dyDescent="0.2">
      <c r="O47432" s="5">
        <f>P47432+Q47432</f>
        <v>0</v>
      </c>
    </row>
    <row r="47433" spans="15:15" x14ac:dyDescent="0.2">
      <c r="O47433" s="5">
        <f>P47433+Q47433</f>
        <v>0</v>
      </c>
    </row>
    <row r="47434" spans="15:15" x14ac:dyDescent="0.2">
      <c r="O47434" s="5">
        <f>P47434+Q47434</f>
        <v>0</v>
      </c>
    </row>
    <row r="47435" spans="15:15" x14ac:dyDescent="0.2">
      <c r="O47435" s="5">
        <f>P47435+Q47435</f>
        <v>0</v>
      </c>
    </row>
    <row r="47436" spans="15:15" x14ac:dyDescent="0.2">
      <c r="O47436" s="5">
        <f>P47436+Q47436</f>
        <v>0</v>
      </c>
    </row>
    <row r="47437" spans="15:15" x14ac:dyDescent="0.2">
      <c r="O47437" s="5">
        <f>P47437+Q47437</f>
        <v>0</v>
      </c>
    </row>
    <row r="47438" spans="15:15" x14ac:dyDescent="0.2">
      <c r="O47438" s="5">
        <f>P47438+Q47438</f>
        <v>0</v>
      </c>
    </row>
    <row r="47439" spans="15:15" x14ac:dyDescent="0.2">
      <c r="O47439" s="5">
        <f>P47439+Q47439</f>
        <v>0</v>
      </c>
    </row>
    <row r="47440" spans="15:15" x14ac:dyDescent="0.2">
      <c r="O47440" s="5">
        <f>P47440+Q47440</f>
        <v>0</v>
      </c>
    </row>
    <row r="47441" spans="15:15" x14ac:dyDescent="0.2">
      <c r="O47441" s="5">
        <f>P47441+Q47441</f>
        <v>0</v>
      </c>
    </row>
    <row r="47442" spans="15:15" x14ac:dyDescent="0.2">
      <c r="O47442" s="5">
        <f>P47442+Q47442</f>
        <v>0</v>
      </c>
    </row>
    <row r="47443" spans="15:15" x14ac:dyDescent="0.2">
      <c r="O47443" s="5">
        <f>P47443+Q47443</f>
        <v>0</v>
      </c>
    </row>
    <row r="47444" spans="15:15" x14ac:dyDescent="0.2">
      <c r="O47444" s="5">
        <f>P47444+Q47444</f>
        <v>0</v>
      </c>
    </row>
    <row r="47445" spans="15:15" x14ac:dyDescent="0.2">
      <c r="O47445" s="5">
        <f>P47445+Q47445</f>
        <v>0</v>
      </c>
    </row>
    <row r="47446" spans="15:15" x14ac:dyDescent="0.2">
      <c r="O47446" s="5">
        <f>P47446+Q47446</f>
        <v>0</v>
      </c>
    </row>
    <row r="47447" spans="15:15" x14ac:dyDescent="0.2">
      <c r="O47447" s="5">
        <f>P47447+Q47447</f>
        <v>0</v>
      </c>
    </row>
    <row r="47448" spans="15:15" x14ac:dyDescent="0.2">
      <c r="O47448" s="5">
        <f>P47448+Q47448</f>
        <v>0</v>
      </c>
    </row>
    <row r="47449" spans="15:15" x14ac:dyDescent="0.2">
      <c r="O47449" s="5">
        <f>P47449+Q47449</f>
        <v>0</v>
      </c>
    </row>
    <row r="47450" spans="15:15" x14ac:dyDescent="0.2">
      <c r="O47450" s="5">
        <f>P47450+Q47450</f>
        <v>0</v>
      </c>
    </row>
    <row r="47451" spans="15:15" x14ac:dyDescent="0.2">
      <c r="O47451" s="5">
        <f>P47451+Q47451</f>
        <v>0</v>
      </c>
    </row>
    <row r="47452" spans="15:15" x14ac:dyDescent="0.2">
      <c r="O47452" s="5">
        <f>P47452+Q47452</f>
        <v>0</v>
      </c>
    </row>
    <row r="47453" spans="15:15" x14ac:dyDescent="0.2">
      <c r="O47453" s="5">
        <f>P47453+Q47453</f>
        <v>0</v>
      </c>
    </row>
    <row r="47454" spans="15:15" x14ac:dyDescent="0.2">
      <c r="O47454" s="5">
        <f>P47454+Q47454</f>
        <v>0</v>
      </c>
    </row>
    <row r="47455" spans="15:15" x14ac:dyDescent="0.2">
      <c r="O47455" s="5">
        <f>P47455+Q47455</f>
        <v>0</v>
      </c>
    </row>
    <row r="47456" spans="15:15" x14ac:dyDescent="0.2">
      <c r="O47456" s="5">
        <f>P47456+Q47456</f>
        <v>0</v>
      </c>
    </row>
    <row r="47457" spans="15:15" x14ac:dyDescent="0.2">
      <c r="O47457" s="5">
        <f>P47457+Q47457</f>
        <v>0</v>
      </c>
    </row>
    <row r="47458" spans="15:15" x14ac:dyDescent="0.2">
      <c r="O47458" s="5">
        <f>P47458+Q47458</f>
        <v>0</v>
      </c>
    </row>
    <row r="47459" spans="15:15" x14ac:dyDescent="0.2">
      <c r="O47459" s="5">
        <f>P47459+Q47459</f>
        <v>0</v>
      </c>
    </row>
    <row r="47460" spans="15:15" x14ac:dyDescent="0.2">
      <c r="O47460" s="5">
        <f>P47460+Q47460</f>
        <v>0</v>
      </c>
    </row>
    <row r="47461" spans="15:15" x14ac:dyDescent="0.2">
      <c r="O47461" s="5">
        <f>P47461+Q47461</f>
        <v>0</v>
      </c>
    </row>
    <row r="47462" spans="15:15" x14ac:dyDescent="0.2">
      <c r="O47462" s="5">
        <f>P47462+Q47462</f>
        <v>0</v>
      </c>
    </row>
    <row r="47463" spans="15:15" x14ac:dyDescent="0.2">
      <c r="O47463" s="5">
        <f>P47463+Q47463</f>
        <v>0</v>
      </c>
    </row>
    <row r="47464" spans="15:15" x14ac:dyDescent="0.2">
      <c r="O47464" s="5">
        <f>P47464+Q47464</f>
        <v>0</v>
      </c>
    </row>
    <row r="47465" spans="15:15" x14ac:dyDescent="0.2">
      <c r="O47465" s="5">
        <f>P47465+Q47465</f>
        <v>0</v>
      </c>
    </row>
    <row r="47466" spans="15:15" x14ac:dyDescent="0.2">
      <c r="O47466" s="5">
        <f>P47466+Q47466</f>
        <v>0</v>
      </c>
    </row>
    <row r="47467" spans="15:15" x14ac:dyDescent="0.2">
      <c r="O47467" s="5">
        <f>P47467+Q47467</f>
        <v>0</v>
      </c>
    </row>
    <row r="47468" spans="15:15" x14ac:dyDescent="0.2">
      <c r="O47468" s="5">
        <f>P47468+Q47468</f>
        <v>0</v>
      </c>
    </row>
    <row r="47469" spans="15:15" x14ac:dyDescent="0.2">
      <c r="O47469" s="5">
        <f>P47469+Q47469</f>
        <v>0</v>
      </c>
    </row>
    <row r="47470" spans="15:15" x14ac:dyDescent="0.2">
      <c r="O47470" s="5">
        <f>P47470+Q47470</f>
        <v>0</v>
      </c>
    </row>
    <row r="47471" spans="15:15" x14ac:dyDescent="0.2">
      <c r="O47471" s="5">
        <f>P47471+Q47471</f>
        <v>0</v>
      </c>
    </row>
    <row r="47472" spans="15:15" x14ac:dyDescent="0.2">
      <c r="O47472" s="5">
        <f>P47472+Q47472</f>
        <v>0</v>
      </c>
    </row>
    <row r="47473" spans="15:15" x14ac:dyDescent="0.2">
      <c r="O47473" s="5">
        <f>P47473+Q47473</f>
        <v>0</v>
      </c>
    </row>
    <row r="47474" spans="15:15" x14ac:dyDescent="0.2">
      <c r="O47474" s="5">
        <f>P47474+Q47474</f>
        <v>0</v>
      </c>
    </row>
    <row r="47475" spans="15:15" x14ac:dyDescent="0.2">
      <c r="O47475" s="5">
        <f>P47475+Q47475</f>
        <v>0</v>
      </c>
    </row>
    <row r="47476" spans="15:15" x14ac:dyDescent="0.2">
      <c r="O47476" s="5">
        <f>P47476+Q47476</f>
        <v>0</v>
      </c>
    </row>
    <row r="47477" spans="15:15" x14ac:dyDescent="0.2">
      <c r="O47477" s="5">
        <f>P47477+Q47477</f>
        <v>0</v>
      </c>
    </row>
    <row r="47478" spans="15:15" x14ac:dyDescent="0.2">
      <c r="O47478" s="5">
        <f>P47478+Q47478</f>
        <v>0</v>
      </c>
    </row>
    <row r="47479" spans="15:15" x14ac:dyDescent="0.2">
      <c r="O47479" s="5">
        <f>P47479+Q47479</f>
        <v>0</v>
      </c>
    </row>
    <row r="47480" spans="15:15" x14ac:dyDescent="0.2">
      <c r="O47480" s="5">
        <f>P47480+Q47480</f>
        <v>0</v>
      </c>
    </row>
    <row r="47481" spans="15:15" x14ac:dyDescent="0.2">
      <c r="O47481" s="5">
        <f>P47481+Q47481</f>
        <v>0</v>
      </c>
    </row>
    <row r="47482" spans="15:15" x14ac:dyDescent="0.2">
      <c r="O47482" s="5">
        <f>P47482+Q47482</f>
        <v>0</v>
      </c>
    </row>
    <row r="47483" spans="15:15" x14ac:dyDescent="0.2">
      <c r="O47483" s="5">
        <f>P47483+Q47483</f>
        <v>0</v>
      </c>
    </row>
    <row r="47484" spans="15:15" x14ac:dyDescent="0.2">
      <c r="O47484" s="5">
        <f>P47484+Q47484</f>
        <v>0</v>
      </c>
    </row>
    <row r="47485" spans="15:15" x14ac:dyDescent="0.2">
      <c r="O47485" s="5">
        <f>P47485+Q47485</f>
        <v>0</v>
      </c>
    </row>
    <row r="47486" spans="15:15" x14ac:dyDescent="0.2">
      <c r="O47486" s="5">
        <f>P47486+Q47486</f>
        <v>0</v>
      </c>
    </row>
    <row r="47487" spans="15:15" x14ac:dyDescent="0.2">
      <c r="O47487" s="5">
        <f>P47487+Q47487</f>
        <v>0</v>
      </c>
    </row>
    <row r="47488" spans="15:15" x14ac:dyDescent="0.2">
      <c r="O47488" s="5">
        <f>P47488+Q47488</f>
        <v>0</v>
      </c>
    </row>
    <row r="47489" spans="15:15" x14ac:dyDescent="0.2">
      <c r="O47489" s="5">
        <f>P47489+Q47489</f>
        <v>0</v>
      </c>
    </row>
    <row r="47490" spans="15:15" x14ac:dyDescent="0.2">
      <c r="O47490" s="5">
        <f>P47490+Q47490</f>
        <v>0</v>
      </c>
    </row>
    <row r="47491" spans="15:15" x14ac:dyDescent="0.2">
      <c r="O47491" s="5">
        <f>P47491+Q47491</f>
        <v>0</v>
      </c>
    </row>
    <row r="47492" spans="15:15" x14ac:dyDescent="0.2">
      <c r="O47492" s="5">
        <f>P47492+Q47492</f>
        <v>0</v>
      </c>
    </row>
    <row r="47493" spans="15:15" x14ac:dyDescent="0.2">
      <c r="O47493" s="5">
        <f>P47493+Q47493</f>
        <v>0</v>
      </c>
    </row>
    <row r="47494" spans="15:15" x14ac:dyDescent="0.2">
      <c r="O47494" s="5">
        <f>P47494+Q47494</f>
        <v>0</v>
      </c>
    </row>
    <row r="47495" spans="15:15" x14ac:dyDescent="0.2">
      <c r="O47495" s="5">
        <f>P47495+Q47495</f>
        <v>0</v>
      </c>
    </row>
    <row r="47496" spans="15:15" x14ac:dyDescent="0.2">
      <c r="O47496" s="5">
        <f>P47496+Q47496</f>
        <v>0</v>
      </c>
    </row>
    <row r="47497" spans="15:15" x14ac:dyDescent="0.2">
      <c r="O47497" s="5">
        <f>P47497+Q47497</f>
        <v>0</v>
      </c>
    </row>
    <row r="47498" spans="15:15" x14ac:dyDescent="0.2">
      <c r="O47498" s="5">
        <f>P47498+Q47498</f>
        <v>0</v>
      </c>
    </row>
    <row r="47499" spans="15:15" x14ac:dyDescent="0.2">
      <c r="O47499" s="5">
        <f>P47499+Q47499</f>
        <v>0</v>
      </c>
    </row>
    <row r="47500" spans="15:15" x14ac:dyDescent="0.2">
      <c r="O47500" s="5">
        <f>P47500+Q47500</f>
        <v>0</v>
      </c>
    </row>
    <row r="47501" spans="15:15" x14ac:dyDescent="0.2">
      <c r="O47501" s="5">
        <f>P47501+Q47501</f>
        <v>0</v>
      </c>
    </row>
    <row r="47502" spans="15:15" x14ac:dyDescent="0.2">
      <c r="O47502" s="5">
        <f>P47502+Q47502</f>
        <v>0</v>
      </c>
    </row>
    <row r="47503" spans="15:15" x14ac:dyDescent="0.2">
      <c r="O47503" s="5">
        <f>P47503+Q47503</f>
        <v>0</v>
      </c>
    </row>
    <row r="47504" spans="15:15" x14ac:dyDescent="0.2">
      <c r="O47504" s="5">
        <f>P47504+Q47504</f>
        <v>0</v>
      </c>
    </row>
    <row r="47505" spans="15:15" x14ac:dyDescent="0.2">
      <c r="O47505" s="5">
        <f>P47505+Q47505</f>
        <v>0</v>
      </c>
    </row>
    <row r="47506" spans="15:15" x14ac:dyDescent="0.2">
      <c r="O47506" s="5">
        <f>P47506+Q47506</f>
        <v>0</v>
      </c>
    </row>
    <row r="47507" spans="15:15" x14ac:dyDescent="0.2">
      <c r="O47507" s="5">
        <f>P47507+Q47507</f>
        <v>0</v>
      </c>
    </row>
    <row r="47508" spans="15:15" x14ac:dyDescent="0.2">
      <c r="O47508" s="5">
        <f>P47508+Q47508</f>
        <v>0</v>
      </c>
    </row>
    <row r="47509" spans="15:15" x14ac:dyDescent="0.2">
      <c r="O47509" s="5">
        <f>P47509+Q47509</f>
        <v>0</v>
      </c>
    </row>
    <row r="47510" spans="15:15" x14ac:dyDescent="0.2">
      <c r="O47510" s="5">
        <f>P47510+Q47510</f>
        <v>0</v>
      </c>
    </row>
    <row r="47511" spans="15:15" x14ac:dyDescent="0.2">
      <c r="O47511" s="5">
        <f>P47511+Q47511</f>
        <v>0</v>
      </c>
    </row>
    <row r="47512" spans="15:15" x14ac:dyDescent="0.2">
      <c r="O47512" s="5">
        <f>P47512+Q47512</f>
        <v>0</v>
      </c>
    </row>
    <row r="47513" spans="15:15" x14ac:dyDescent="0.2">
      <c r="O47513" s="5">
        <f>P47513+Q47513</f>
        <v>0</v>
      </c>
    </row>
    <row r="47514" spans="15:15" x14ac:dyDescent="0.2">
      <c r="O47514" s="5">
        <f>P47514+Q47514</f>
        <v>0</v>
      </c>
    </row>
    <row r="47515" spans="15:15" x14ac:dyDescent="0.2">
      <c r="O47515" s="5">
        <f>P47515+Q47515</f>
        <v>0</v>
      </c>
    </row>
    <row r="47516" spans="15:15" x14ac:dyDescent="0.2">
      <c r="O47516" s="5">
        <f>P47516+Q47516</f>
        <v>0</v>
      </c>
    </row>
    <row r="47517" spans="15:15" x14ac:dyDescent="0.2">
      <c r="O47517" s="5">
        <f>P47517+Q47517</f>
        <v>0</v>
      </c>
    </row>
    <row r="47518" spans="15:15" x14ac:dyDescent="0.2">
      <c r="O47518" s="5">
        <f>P47518+Q47518</f>
        <v>0</v>
      </c>
    </row>
    <row r="47519" spans="15:15" x14ac:dyDescent="0.2">
      <c r="O47519" s="5">
        <f>P47519+Q47519</f>
        <v>0</v>
      </c>
    </row>
    <row r="47520" spans="15:15" x14ac:dyDescent="0.2">
      <c r="O47520" s="5">
        <f>P47520+Q47520</f>
        <v>0</v>
      </c>
    </row>
    <row r="47521" spans="15:15" x14ac:dyDescent="0.2">
      <c r="O47521" s="5">
        <f>P47521+Q47521</f>
        <v>0</v>
      </c>
    </row>
    <row r="47522" spans="15:15" x14ac:dyDescent="0.2">
      <c r="O47522" s="5">
        <f>P47522+Q47522</f>
        <v>0</v>
      </c>
    </row>
    <row r="47523" spans="15:15" x14ac:dyDescent="0.2">
      <c r="O47523" s="5">
        <f>P47523+Q47523</f>
        <v>0</v>
      </c>
    </row>
    <row r="47524" spans="15:15" x14ac:dyDescent="0.2">
      <c r="O47524" s="5">
        <f>P47524+Q47524</f>
        <v>0</v>
      </c>
    </row>
    <row r="47525" spans="15:15" x14ac:dyDescent="0.2">
      <c r="O47525" s="5">
        <f>P47525+Q47525</f>
        <v>0</v>
      </c>
    </row>
    <row r="47526" spans="15:15" x14ac:dyDescent="0.2">
      <c r="O47526" s="5">
        <f>P47526+Q47526</f>
        <v>0</v>
      </c>
    </row>
    <row r="47527" spans="15:15" x14ac:dyDescent="0.2">
      <c r="O47527" s="5">
        <f>P47527+Q47527</f>
        <v>0</v>
      </c>
    </row>
    <row r="47528" spans="15:15" x14ac:dyDescent="0.2">
      <c r="O47528" s="5">
        <f>P47528+Q47528</f>
        <v>0</v>
      </c>
    </row>
    <row r="47529" spans="15:15" x14ac:dyDescent="0.2">
      <c r="O47529" s="5">
        <f>P47529+Q47529</f>
        <v>0</v>
      </c>
    </row>
    <row r="47530" spans="15:15" x14ac:dyDescent="0.2">
      <c r="O47530" s="5">
        <f>P47530+Q47530</f>
        <v>0</v>
      </c>
    </row>
    <row r="47531" spans="15:15" x14ac:dyDescent="0.2">
      <c r="O47531" s="5">
        <f>P47531+Q47531</f>
        <v>0</v>
      </c>
    </row>
    <row r="47532" spans="15:15" x14ac:dyDescent="0.2">
      <c r="O47532" s="5">
        <f>P47532+Q47532</f>
        <v>0</v>
      </c>
    </row>
    <row r="47533" spans="15:15" x14ac:dyDescent="0.2">
      <c r="O47533" s="5">
        <f>P47533+Q47533</f>
        <v>0</v>
      </c>
    </row>
    <row r="47534" spans="15:15" x14ac:dyDescent="0.2">
      <c r="O47534" s="5">
        <f>P47534+Q47534</f>
        <v>0</v>
      </c>
    </row>
    <row r="47535" spans="15:15" x14ac:dyDescent="0.2">
      <c r="O47535" s="5">
        <f>P47535+Q47535</f>
        <v>0</v>
      </c>
    </row>
    <row r="47536" spans="15:15" x14ac:dyDescent="0.2">
      <c r="O47536" s="5">
        <f>P47536+Q47536</f>
        <v>0</v>
      </c>
    </row>
    <row r="47537" spans="15:15" x14ac:dyDescent="0.2">
      <c r="O47537" s="5">
        <f>P47537+Q47537</f>
        <v>0</v>
      </c>
    </row>
    <row r="47538" spans="15:15" x14ac:dyDescent="0.2">
      <c r="O47538" s="5">
        <f>P47538+Q47538</f>
        <v>0</v>
      </c>
    </row>
    <row r="47539" spans="15:15" x14ac:dyDescent="0.2">
      <c r="O47539" s="5">
        <f>P47539+Q47539</f>
        <v>0</v>
      </c>
    </row>
    <row r="47540" spans="15:15" x14ac:dyDescent="0.2">
      <c r="O47540" s="5">
        <f>P47540+Q47540</f>
        <v>0</v>
      </c>
    </row>
    <row r="47541" spans="15:15" x14ac:dyDescent="0.2">
      <c r="O47541" s="5">
        <f>P47541+Q47541</f>
        <v>0</v>
      </c>
    </row>
    <row r="47542" spans="15:15" x14ac:dyDescent="0.2">
      <c r="O47542" s="5">
        <f>P47542+Q47542</f>
        <v>0</v>
      </c>
    </row>
    <row r="47543" spans="15:15" x14ac:dyDescent="0.2">
      <c r="O47543" s="5">
        <f>P47543+Q47543</f>
        <v>0</v>
      </c>
    </row>
    <row r="47544" spans="15:15" x14ac:dyDescent="0.2">
      <c r="O47544" s="5">
        <f>P47544+Q47544</f>
        <v>0</v>
      </c>
    </row>
    <row r="47545" spans="15:15" x14ac:dyDescent="0.2">
      <c r="O47545" s="5">
        <f>P47545+Q47545</f>
        <v>0</v>
      </c>
    </row>
    <row r="47546" spans="15:15" x14ac:dyDescent="0.2">
      <c r="O47546" s="5">
        <f>P47546+Q47546</f>
        <v>0</v>
      </c>
    </row>
    <row r="47547" spans="15:15" x14ac:dyDescent="0.2">
      <c r="O47547" s="5">
        <f>P47547+Q47547</f>
        <v>0</v>
      </c>
    </row>
    <row r="47548" spans="15:15" x14ac:dyDescent="0.2">
      <c r="O47548" s="5">
        <f>P47548+Q47548</f>
        <v>0</v>
      </c>
    </row>
    <row r="47549" spans="15:15" x14ac:dyDescent="0.2">
      <c r="O47549" s="5">
        <f>P47549+Q47549</f>
        <v>0</v>
      </c>
    </row>
    <row r="47550" spans="15:15" x14ac:dyDescent="0.2">
      <c r="O47550" s="5">
        <f>P47550+Q47550</f>
        <v>0</v>
      </c>
    </row>
    <row r="47551" spans="15:15" x14ac:dyDescent="0.2">
      <c r="O47551" s="5">
        <f>P47551+Q47551</f>
        <v>0</v>
      </c>
    </row>
    <row r="47552" spans="15:15" x14ac:dyDescent="0.2">
      <c r="O47552" s="5">
        <f>P47552+Q47552</f>
        <v>0</v>
      </c>
    </row>
    <row r="47553" spans="15:15" x14ac:dyDescent="0.2">
      <c r="O47553" s="5">
        <f>P47553+Q47553</f>
        <v>0</v>
      </c>
    </row>
    <row r="47554" spans="15:15" x14ac:dyDescent="0.2">
      <c r="O47554" s="5">
        <f>P47554+Q47554</f>
        <v>0</v>
      </c>
    </row>
    <row r="47555" spans="15:15" x14ac:dyDescent="0.2">
      <c r="O47555" s="5">
        <f>P47555+Q47555</f>
        <v>0</v>
      </c>
    </row>
    <row r="47556" spans="15:15" x14ac:dyDescent="0.2">
      <c r="O47556" s="5">
        <f>P47556+Q47556</f>
        <v>0</v>
      </c>
    </row>
    <row r="47557" spans="15:15" x14ac:dyDescent="0.2">
      <c r="O47557" s="5">
        <f>P47557+Q47557</f>
        <v>0</v>
      </c>
    </row>
    <row r="47558" spans="15:15" x14ac:dyDescent="0.2">
      <c r="O47558" s="5">
        <f>P47558+Q47558</f>
        <v>0</v>
      </c>
    </row>
    <row r="47559" spans="15:15" x14ac:dyDescent="0.2">
      <c r="O47559" s="5">
        <f>P47559+Q47559</f>
        <v>0</v>
      </c>
    </row>
    <row r="47560" spans="15:15" x14ac:dyDescent="0.2">
      <c r="O47560" s="5">
        <f>P47560+Q47560</f>
        <v>0</v>
      </c>
    </row>
    <row r="47561" spans="15:15" x14ac:dyDescent="0.2">
      <c r="O47561" s="5">
        <f>P47561+Q47561</f>
        <v>0</v>
      </c>
    </row>
    <row r="47562" spans="15:15" x14ac:dyDescent="0.2">
      <c r="O47562" s="5">
        <f>P47562+Q47562</f>
        <v>0</v>
      </c>
    </row>
    <row r="47563" spans="15:15" x14ac:dyDescent="0.2">
      <c r="O47563" s="5">
        <f>P47563+Q47563</f>
        <v>0</v>
      </c>
    </row>
    <row r="47564" spans="15:15" x14ac:dyDescent="0.2">
      <c r="O47564" s="5">
        <f>P47564+Q47564</f>
        <v>0</v>
      </c>
    </row>
    <row r="47565" spans="15:15" x14ac:dyDescent="0.2">
      <c r="O47565" s="5">
        <f>P47565+Q47565</f>
        <v>0</v>
      </c>
    </row>
    <row r="47566" spans="15:15" x14ac:dyDescent="0.2">
      <c r="O47566" s="5">
        <f>P47566+Q47566</f>
        <v>0</v>
      </c>
    </row>
    <row r="47567" spans="15:15" x14ac:dyDescent="0.2">
      <c r="O47567" s="5">
        <f>P47567+Q47567</f>
        <v>0</v>
      </c>
    </row>
    <row r="47568" spans="15:15" x14ac:dyDescent="0.2">
      <c r="O47568" s="5">
        <f>P47568+Q47568</f>
        <v>0</v>
      </c>
    </row>
    <row r="47569" spans="15:15" x14ac:dyDescent="0.2">
      <c r="O47569" s="5">
        <f>P47569+Q47569</f>
        <v>0</v>
      </c>
    </row>
    <row r="47570" spans="15:15" x14ac:dyDescent="0.2">
      <c r="O47570" s="5">
        <f>P47570+Q47570</f>
        <v>0</v>
      </c>
    </row>
    <row r="47571" spans="15:15" x14ac:dyDescent="0.2">
      <c r="O47571" s="5">
        <f>P47571+Q47571</f>
        <v>0</v>
      </c>
    </row>
    <row r="47572" spans="15:15" x14ac:dyDescent="0.2">
      <c r="O47572" s="5">
        <f>P47572+Q47572</f>
        <v>0</v>
      </c>
    </row>
    <row r="47573" spans="15:15" x14ac:dyDescent="0.2">
      <c r="O47573" s="5">
        <f>P47573+Q47573</f>
        <v>0</v>
      </c>
    </row>
    <row r="47574" spans="15:15" x14ac:dyDescent="0.2">
      <c r="O47574" s="5">
        <f>P47574+Q47574</f>
        <v>0</v>
      </c>
    </row>
    <row r="47575" spans="15:15" x14ac:dyDescent="0.2">
      <c r="O47575" s="5">
        <f>P47575+Q47575</f>
        <v>0</v>
      </c>
    </row>
    <row r="47576" spans="15:15" x14ac:dyDescent="0.2">
      <c r="O47576" s="5">
        <f>P47576+Q47576</f>
        <v>0</v>
      </c>
    </row>
    <row r="47577" spans="15:15" x14ac:dyDescent="0.2">
      <c r="O47577" s="5">
        <f>P47577+Q47577</f>
        <v>0</v>
      </c>
    </row>
    <row r="47578" spans="15:15" x14ac:dyDescent="0.2">
      <c r="O47578" s="5">
        <f>P47578+Q47578</f>
        <v>0</v>
      </c>
    </row>
    <row r="47579" spans="15:15" x14ac:dyDescent="0.2">
      <c r="O47579" s="5">
        <f>P47579+Q47579</f>
        <v>0</v>
      </c>
    </row>
    <row r="47580" spans="15:15" x14ac:dyDescent="0.2">
      <c r="O47580" s="5">
        <f>P47580+Q47580</f>
        <v>0</v>
      </c>
    </row>
    <row r="47581" spans="15:15" x14ac:dyDescent="0.2">
      <c r="O47581" s="5">
        <f>P47581+Q47581</f>
        <v>0</v>
      </c>
    </row>
    <row r="47582" spans="15:15" x14ac:dyDescent="0.2">
      <c r="O47582" s="5">
        <f>P47582+Q47582</f>
        <v>0</v>
      </c>
    </row>
    <row r="47583" spans="15:15" x14ac:dyDescent="0.2">
      <c r="O47583" s="5">
        <f>P47583+Q47583</f>
        <v>0</v>
      </c>
    </row>
    <row r="47584" spans="15:15" x14ac:dyDescent="0.2">
      <c r="O47584" s="5">
        <f>P47584+Q47584</f>
        <v>0</v>
      </c>
    </row>
    <row r="47585" spans="15:15" x14ac:dyDescent="0.2">
      <c r="O47585" s="5">
        <f>P47585+Q47585</f>
        <v>0</v>
      </c>
    </row>
    <row r="47586" spans="15:15" x14ac:dyDescent="0.2">
      <c r="O47586" s="5">
        <f>P47586+Q47586</f>
        <v>0</v>
      </c>
    </row>
    <row r="47587" spans="15:15" x14ac:dyDescent="0.2">
      <c r="O47587" s="5">
        <f>P47587+Q47587</f>
        <v>0</v>
      </c>
    </row>
    <row r="47588" spans="15:15" x14ac:dyDescent="0.2">
      <c r="O47588" s="5">
        <f>P47588+Q47588</f>
        <v>0</v>
      </c>
    </row>
    <row r="47589" spans="15:15" x14ac:dyDescent="0.2">
      <c r="O47589" s="5">
        <f>P47589+Q47589</f>
        <v>0</v>
      </c>
    </row>
    <row r="47590" spans="15:15" x14ac:dyDescent="0.2">
      <c r="O47590" s="5">
        <f>P47590+Q47590</f>
        <v>0</v>
      </c>
    </row>
    <row r="47591" spans="15:15" x14ac:dyDescent="0.2">
      <c r="O47591" s="5">
        <f>P47591+Q47591</f>
        <v>0</v>
      </c>
    </row>
    <row r="47592" spans="15:15" x14ac:dyDescent="0.2">
      <c r="O47592" s="5">
        <f>P47592+Q47592</f>
        <v>0</v>
      </c>
    </row>
    <row r="47593" spans="15:15" x14ac:dyDescent="0.2">
      <c r="O47593" s="5">
        <f>P47593+Q47593</f>
        <v>0</v>
      </c>
    </row>
    <row r="47594" spans="15:15" x14ac:dyDescent="0.2">
      <c r="O47594" s="5">
        <f>P47594+Q47594</f>
        <v>0</v>
      </c>
    </row>
    <row r="47595" spans="15:15" x14ac:dyDescent="0.2">
      <c r="O47595" s="5">
        <f>P47595+Q47595</f>
        <v>0</v>
      </c>
    </row>
    <row r="47596" spans="15:15" x14ac:dyDescent="0.2">
      <c r="O47596" s="5">
        <f>P47596+Q47596</f>
        <v>0</v>
      </c>
    </row>
    <row r="47597" spans="15:15" x14ac:dyDescent="0.2">
      <c r="O47597" s="5">
        <f>P47597+Q47597</f>
        <v>0</v>
      </c>
    </row>
    <row r="47598" spans="15:15" x14ac:dyDescent="0.2">
      <c r="O47598" s="5">
        <f>P47598+Q47598</f>
        <v>0</v>
      </c>
    </row>
    <row r="47599" spans="15:15" x14ac:dyDescent="0.2">
      <c r="O47599" s="5">
        <f>P47599+Q47599</f>
        <v>0</v>
      </c>
    </row>
    <row r="47600" spans="15:15" x14ac:dyDescent="0.2">
      <c r="O47600" s="5">
        <f>P47600+Q47600</f>
        <v>0</v>
      </c>
    </row>
    <row r="47601" spans="15:15" x14ac:dyDescent="0.2">
      <c r="O47601" s="5">
        <f>P47601+Q47601</f>
        <v>0</v>
      </c>
    </row>
    <row r="47602" spans="15:15" x14ac:dyDescent="0.2">
      <c r="O47602" s="5">
        <f>P47602+Q47602</f>
        <v>0</v>
      </c>
    </row>
    <row r="47603" spans="15:15" x14ac:dyDescent="0.2">
      <c r="O47603" s="5">
        <f>P47603+Q47603</f>
        <v>0</v>
      </c>
    </row>
    <row r="47604" spans="15:15" x14ac:dyDescent="0.2">
      <c r="O47604" s="5">
        <f>P47604+Q47604</f>
        <v>0</v>
      </c>
    </row>
    <row r="47605" spans="15:15" x14ac:dyDescent="0.2">
      <c r="O47605" s="5">
        <f>P47605+Q47605</f>
        <v>0</v>
      </c>
    </row>
    <row r="47606" spans="15:15" x14ac:dyDescent="0.2">
      <c r="O47606" s="5">
        <f>P47606+Q47606</f>
        <v>0</v>
      </c>
    </row>
    <row r="47607" spans="15:15" x14ac:dyDescent="0.2">
      <c r="O47607" s="5">
        <f>P47607+Q47607</f>
        <v>0</v>
      </c>
    </row>
    <row r="47608" spans="15:15" x14ac:dyDescent="0.2">
      <c r="O47608" s="5">
        <f>P47608+Q47608</f>
        <v>0</v>
      </c>
    </row>
    <row r="47609" spans="15:15" x14ac:dyDescent="0.2">
      <c r="O47609" s="5">
        <f>P47609+Q47609</f>
        <v>0</v>
      </c>
    </row>
    <row r="47610" spans="15:15" x14ac:dyDescent="0.2">
      <c r="O47610" s="5">
        <f>P47610+Q47610</f>
        <v>0</v>
      </c>
    </row>
    <row r="47611" spans="15:15" x14ac:dyDescent="0.2">
      <c r="O47611" s="5">
        <f>P47611+Q47611</f>
        <v>0</v>
      </c>
    </row>
    <row r="47612" spans="15:15" x14ac:dyDescent="0.2">
      <c r="O47612" s="5">
        <f>P47612+Q47612</f>
        <v>0</v>
      </c>
    </row>
    <row r="47613" spans="15:15" x14ac:dyDescent="0.2">
      <c r="O47613" s="5">
        <f>P47613+Q47613</f>
        <v>0</v>
      </c>
    </row>
    <row r="47614" spans="15:15" x14ac:dyDescent="0.2">
      <c r="O47614" s="5">
        <f>P47614+Q47614</f>
        <v>0</v>
      </c>
    </row>
    <row r="47615" spans="15:15" x14ac:dyDescent="0.2">
      <c r="O47615" s="5">
        <f>P47615+Q47615</f>
        <v>0</v>
      </c>
    </row>
    <row r="47616" spans="15:15" x14ac:dyDescent="0.2">
      <c r="O47616" s="5">
        <f>P47616+Q47616</f>
        <v>0</v>
      </c>
    </row>
    <row r="47617" spans="15:15" x14ac:dyDescent="0.2">
      <c r="O47617" s="5">
        <f>P47617+Q47617</f>
        <v>0</v>
      </c>
    </row>
    <row r="47618" spans="15:15" x14ac:dyDescent="0.2">
      <c r="O47618" s="5">
        <f>P47618+Q47618</f>
        <v>0</v>
      </c>
    </row>
    <row r="47619" spans="15:15" x14ac:dyDescent="0.2">
      <c r="O47619" s="5">
        <f>P47619+Q47619</f>
        <v>0</v>
      </c>
    </row>
    <row r="47620" spans="15:15" x14ac:dyDescent="0.2">
      <c r="O47620" s="5">
        <f>P47620+Q47620</f>
        <v>0</v>
      </c>
    </row>
    <row r="47621" spans="15:15" x14ac:dyDescent="0.2">
      <c r="O47621" s="5">
        <f>P47621+Q47621</f>
        <v>0</v>
      </c>
    </row>
    <row r="47622" spans="15:15" x14ac:dyDescent="0.2">
      <c r="O47622" s="5">
        <f>P47622+Q47622</f>
        <v>0</v>
      </c>
    </row>
    <row r="47623" spans="15:15" x14ac:dyDescent="0.2">
      <c r="O47623" s="5">
        <f>P47623+Q47623</f>
        <v>0</v>
      </c>
    </row>
    <row r="47624" spans="15:15" x14ac:dyDescent="0.2">
      <c r="O47624" s="5">
        <f>P47624+Q47624</f>
        <v>0</v>
      </c>
    </row>
    <row r="47625" spans="15:15" x14ac:dyDescent="0.2">
      <c r="O47625" s="5">
        <f>P47625+Q47625</f>
        <v>0</v>
      </c>
    </row>
    <row r="47626" spans="15:15" x14ac:dyDescent="0.2">
      <c r="O47626" s="5">
        <f>P47626+Q47626</f>
        <v>0</v>
      </c>
    </row>
    <row r="47627" spans="15:15" x14ac:dyDescent="0.2">
      <c r="O47627" s="5">
        <f>P47627+Q47627</f>
        <v>0</v>
      </c>
    </row>
    <row r="47628" spans="15:15" x14ac:dyDescent="0.2">
      <c r="O47628" s="5">
        <f>P47628+Q47628</f>
        <v>0</v>
      </c>
    </row>
    <row r="47629" spans="15:15" x14ac:dyDescent="0.2">
      <c r="O47629" s="5">
        <f>P47629+Q47629</f>
        <v>0</v>
      </c>
    </row>
    <row r="47630" spans="15:15" x14ac:dyDescent="0.2">
      <c r="O47630" s="5">
        <f>P47630+Q47630</f>
        <v>0</v>
      </c>
    </row>
    <row r="47631" spans="15:15" x14ac:dyDescent="0.2">
      <c r="O47631" s="5">
        <f>P47631+Q47631</f>
        <v>0</v>
      </c>
    </row>
    <row r="47632" spans="15:15" x14ac:dyDescent="0.2">
      <c r="O47632" s="5">
        <f>P47632+Q47632</f>
        <v>0</v>
      </c>
    </row>
    <row r="47633" spans="15:15" x14ac:dyDescent="0.2">
      <c r="O47633" s="5">
        <f>P47633+Q47633</f>
        <v>0</v>
      </c>
    </row>
    <row r="47634" spans="15:15" x14ac:dyDescent="0.2">
      <c r="O47634" s="5">
        <f>P47634+Q47634</f>
        <v>0</v>
      </c>
    </row>
    <row r="47635" spans="15:15" x14ac:dyDescent="0.2">
      <c r="O47635" s="5">
        <f>P47635+Q47635</f>
        <v>0</v>
      </c>
    </row>
    <row r="47636" spans="15:15" x14ac:dyDescent="0.2">
      <c r="O47636" s="5">
        <f>P47636+Q47636</f>
        <v>0</v>
      </c>
    </row>
    <row r="47637" spans="15:15" x14ac:dyDescent="0.2">
      <c r="O47637" s="5">
        <f>P47637+Q47637</f>
        <v>0</v>
      </c>
    </row>
    <row r="47638" spans="15:15" x14ac:dyDescent="0.2">
      <c r="O47638" s="5">
        <f>P47638+Q47638</f>
        <v>0</v>
      </c>
    </row>
    <row r="47639" spans="15:15" x14ac:dyDescent="0.2">
      <c r="O47639" s="5">
        <f>P47639+Q47639</f>
        <v>0</v>
      </c>
    </row>
    <row r="47640" spans="15:15" x14ac:dyDescent="0.2">
      <c r="O47640" s="5">
        <f>P47640+Q47640</f>
        <v>0</v>
      </c>
    </row>
    <row r="47641" spans="15:15" x14ac:dyDescent="0.2">
      <c r="O47641" s="5">
        <f>P47641+Q47641</f>
        <v>0</v>
      </c>
    </row>
    <row r="47642" spans="15:15" x14ac:dyDescent="0.2">
      <c r="O47642" s="5">
        <f>P47642+Q47642</f>
        <v>0</v>
      </c>
    </row>
    <row r="47643" spans="15:15" x14ac:dyDescent="0.2">
      <c r="O47643" s="5">
        <f>P47643+Q47643</f>
        <v>0</v>
      </c>
    </row>
    <row r="47644" spans="15:15" x14ac:dyDescent="0.2">
      <c r="O47644" s="5">
        <f>P47644+Q47644</f>
        <v>0</v>
      </c>
    </row>
    <row r="47645" spans="15:15" x14ac:dyDescent="0.2">
      <c r="O47645" s="5">
        <f>P47645+Q47645</f>
        <v>0</v>
      </c>
    </row>
    <row r="47646" spans="15:15" x14ac:dyDescent="0.2">
      <c r="O47646" s="5">
        <f>P47646+Q47646</f>
        <v>0</v>
      </c>
    </row>
    <row r="47647" spans="15:15" x14ac:dyDescent="0.2">
      <c r="O47647" s="5">
        <f>P47647+Q47647</f>
        <v>0</v>
      </c>
    </row>
    <row r="47648" spans="15:15" x14ac:dyDescent="0.2">
      <c r="O47648" s="5">
        <f>P47648+Q47648</f>
        <v>0</v>
      </c>
    </row>
    <row r="47649" spans="15:15" x14ac:dyDescent="0.2">
      <c r="O47649" s="5">
        <f>P47649+Q47649</f>
        <v>0</v>
      </c>
    </row>
    <row r="47650" spans="15:15" x14ac:dyDescent="0.2">
      <c r="O47650" s="5">
        <f>P47650+Q47650</f>
        <v>0</v>
      </c>
    </row>
    <row r="47651" spans="15:15" x14ac:dyDescent="0.2">
      <c r="O47651" s="5">
        <f>P47651+Q47651</f>
        <v>0</v>
      </c>
    </row>
    <row r="47652" spans="15:15" x14ac:dyDescent="0.2">
      <c r="O47652" s="5">
        <f>P47652+Q47652</f>
        <v>0</v>
      </c>
    </row>
    <row r="47653" spans="15:15" x14ac:dyDescent="0.2">
      <c r="O47653" s="5">
        <f>P47653+Q47653</f>
        <v>0</v>
      </c>
    </row>
    <row r="47654" spans="15:15" x14ac:dyDescent="0.2">
      <c r="O47654" s="5">
        <f>P47654+Q47654</f>
        <v>0</v>
      </c>
    </row>
    <row r="47655" spans="15:15" x14ac:dyDescent="0.2">
      <c r="O47655" s="5">
        <f>P47655+Q47655</f>
        <v>0</v>
      </c>
    </row>
    <row r="47656" spans="15:15" x14ac:dyDescent="0.2">
      <c r="O47656" s="5">
        <f>P47656+Q47656</f>
        <v>0</v>
      </c>
    </row>
    <row r="47657" spans="15:15" x14ac:dyDescent="0.2">
      <c r="O47657" s="5">
        <f>P47657+Q47657</f>
        <v>0</v>
      </c>
    </row>
    <row r="47658" spans="15:15" x14ac:dyDescent="0.2">
      <c r="O47658" s="5">
        <f>P47658+Q47658</f>
        <v>0</v>
      </c>
    </row>
    <row r="47659" spans="15:15" x14ac:dyDescent="0.2">
      <c r="O47659" s="5">
        <f>P47659+Q47659</f>
        <v>0</v>
      </c>
    </row>
    <row r="47660" spans="15:15" x14ac:dyDescent="0.2">
      <c r="O47660" s="5">
        <f>P47660+Q47660</f>
        <v>0</v>
      </c>
    </row>
    <row r="47661" spans="15:15" x14ac:dyDescent="0.2">
      <c r="O47661" s="5">
        <f>P47661+Q47661</f>
        <v>0</v>
      </c>
    </row>
    <row r="47662" spans="15:15" x14ac:dyDescent="0.2">
      <c r="O47662" s="5">
        <f>P47662+Q47662</f>
        <v>0</v>
      </c>
    </row>
    <row r="47663" spans="15:15" x14ac:dyDescent="0.2">
      <c r="O47663" s="5">
        <f>P47663+Q47663</f>
        <v>0</v>
      </c>
    </row>
    <row r="47664" spans="15:15" x14ac:dyDescent="0.2">
      <c r="O47664" s="5">
        <f>P47664+Q47664</f>
        <v>0</v>
      </c>
    </row>
    <row r="47665" spans="15:15" x14ac:dyDescent="0.2">
      <c r="O47665" s="5">
        <f>P47665+Q47665</f>
        <v>0</v>
      </c>
    </row>
    <row r="47666" spans="15:15" x14ac:dyDescent="0.2">
      <c r="O47666" s="5">
        <f>P47666+Q47666</f>
        <v>0</v>
      </c>
    </row>
    <row r="47667" spans="15:15" x14ac:dyDescent="0.2">
      <c r="O47667" s="5">
        <f>P47667+Q47667</f>
        <v>0</v>
      </c>
    </row>
    <row r="47668" spans="15:15" x14ac:dyDescent="0.2">
      <c r="O47668" s="5">
        <f>P47668+Q47668</f>
        <v>0</v>
      </c>
    </row>
    <row r="47669" spans="15:15" x14ac:dyDescent="0.2">
      <c r="O47669" s="5">
        <f>P47669+Q47669</f>
        <v>0</v>
      </c>
    </row>
    <row r="47670" spans="15:15" x14ac:dyDescent="0.2">
      <c r="O47670" s="5">
        <f>P47670+Q47670</f>
        <v>0</v>
      </c>
    </row>
    <row r="47671" spans="15:15" x14ac:dyDescent="0.2">
      <c r="O47671" s="5">
        <f>P47671+Q47671</f>
        <v>0</v>
      </c>
    </row>
    <row r="47672" spans="15:15" x14ac:dyDescent="0.2">
      <c r="O47672" s="5">
        <f>P47672+Q47672</f>
        <v>0</v>
      </c>
    </row>
    <row r="47673" spans="15:15" x14ac:dyDescent="0.2">
      <c r="O47673" s="5">
        <f>P47673+Q47673</f>
        <v>0</v>
      </c>
    </row>
    <row r="47674" spans="15:15" x14ac:dyDescent="0.2">
      <c r="O47674" s="5">
        <f>P47674+Q47674</f>
        <v>0</v>
      </c>
    </row>
    <row r="47675" spans="15:15" x14ac:dyDescent="0.2">
      <c r="O47675" s="5">
        <f>P47675+Q47675</f>
        <v>0</v>
      </c>
    </row>
    <row r="47676" spans="15:15" x14ac:dyDescent="0.2">
      <c r="O47676" s="5">
        <f>P47676+Q47676</f>
        <v>0</v>
      </c>
    </row>
    <row r="47677" spans="15:15" x14ac:dyDescent="0.2">
      <c r="O47677" s="5">
        <f>P47677+Q47677</f>
        <v>0</v>
      </c>
    </row>
    <row r="47678" spans="15:15" x14ac:dyDescent="0.2">
      <c r="O47678" s="5">
        <f>P47678+Q47678</f>
        <v>0</v>
      </c>
    </row>
    <row r="47679" spans="15:15" x14ac:dyDescent="0.2">
      <c r="O47679" s="5">
        <f>P47679+Q47679</f>
        <v>0</v>
      </c>
    </row>
    <row r="47680" spans="15:15" x14ac:dyDescent="0.2">
      <c r="O47680" s="5">
        <f>P47680+Q47680</f>
        <v>0</v>
      </c>
    </row>
    <row r="47681" spans="15:15" x14ac:dyDescent="0.2">
      <c r="O47681" s="5">
        <f>P47681+Q47681</f>
        <v>0</v>
      </c>
    </row>
    <row r="47682" spans="15:15" x14ac:dyDescent="0.2">
      <c r="O47682" s="5">
        <f>P47682+Q47682</f>
        <v>0</v>
      </c>
    </row>
    <row r="47683" spans="15:15" x14ac:dyDescent="0.2">
      <c r="O47683" s="5">
        <f>P47683+Q47683</f>
        <v>0</v>
      </c>
    </row>
    <row r="47684" spans="15:15" x14ac:dyDescent="0.2">
      <c r="O47684" s="5">
        <f>P47684+Q47684</f>
        <v>0</v>
      </c>
    </row>
    <row r="47685" spans="15:15" x14ac:dyDescent="0.2">
      <c r="O47685" s="5">
        <f>P47685+Q47685</f>
        <v>0</v>
      </c>
    </row>
    <row r="47686" spans="15:15" x14ac:dyDescent="0.2">
      <c r="O47686" s="5">
        <f>P47686+Q47686</f>
        <v>0</v>
      </c>
    </row>
    <row r="47687" spans="15:15" x14ac:dyDescent="0.2">
      <c r="O47687" s="5">
        <f>P47687+Q47687</f>
        <v>0</v>
      </c>
    </row>
    <row r="47688" spans="15:15" x14ac:dyDescent="0.2">
      <c r="O47688" s="5">
        <f>P47688+Q47688</f>
        <v>0</v>
      </c>
    </row>
    <row r="47689" spans="15:15" x14ac:dyDescent="0.2">
      <c r="O47689" s="5">
        <f>P47689+Q47689</f>
        <v>0</v>
      </c>
    </row>
    <row r="47690" spans="15:15" x14ac:dyDescent="0.2">
      <c r="O47690" s="5">
        <f>P47690+Q47690</f>
        <v>0</v>
      </c>
    </row>
    <row r="47691" spans="15:15" x14ac:dyDescent="0.2">
      <c r="O47691" s="5">
        <f>P47691+Q47691</f>
        <v>0</v>
      </c>
    </row>
    <row r="47692" spans="15:15" x14ac:dyDescent="0.2">
      <c r="O47692" s="5">
        <f>P47692+Q47692</f>
        <v>0</v>
      </c>
    </row>
    <row r="47693" spans="15:15" x14ac:dyDescent="0.2">
      <c r="O47693" s="5">
        <f>P47693+Q47693</f>
        <v>0</v>
      </c>
    </row>
    <row r="47694" spans="15:15" x14ac:dyDescent="0.2">
      <c r="O47694" s="5">
        <f>P47694+Q47694</f>
        <v>0</v>
      </c>
    </row>
    <row r="47695" spans="15:15" x14ac:dyDescent="0.2">
      <c r="O47695" s="5">
        <f>P47695+Q47695</f>
        <v>0</v>
      </c>
    </row>
    <row r="47696" spans="15:15" x14ac:dyDescent="0.2">
      <c r="O47696" s="5">
        <f>P47696+Q47696</f>
        <v>0</v>
      </c>
    </row>
    <row r="47697" spans="15:15" x14ac:dyDescent="0.2">
      <c r="O47697" s="5">
        <f>P47697+Q47697</f>
        <v>0</v>
      </c>
    </row>
    <row r="47698" spans="15:15" x14ac:dyDescent="0.2">
      <c r="O47698" s="5">
        <f>P47698+Q47698</f>
        <v>0</v>
      </c>
    </row>
    <row r="47699" spans="15:15" x14ac:dyDescent="0.2">
      <c r="O47699" s="5">
        <f>P47699+Q47699</f>
        <v>0</v>
      </c>
    </row>
    <row r="47700" spans="15:15" x14ac:dyDescent="0.2">
      <c r="O47700" s="5">
        <f>P47700+Q47700</f>
        <v>0</v>
      </c>
    </row>
    <row r="47701" spans="15:15" x14ac:dyDescent="0.2">
      <c r="O47701" s="5">
        <f>P47701+Q47701</f>
        <v>0</v>
      </c>
    </row>
    <row r="47702" spans="15:15" x14ac:dyDescent="0.2">
      <c r="O47702" s="5">
        <f>P47702+Q47702</f>
        <v>0</v>
      </c>
    </row>
    <row r="47703" spans="15:15" x14ac:dyDescent="0.2">
      <c r="O47703" s="5">
        <f>P47703+Q47703</f>
        <v>0</v>
      </c>
    </row>
    <row r="47704" spans="15:15" x14ac:dyDescent="0.2">
      <c r="O47704" s="5">
        <f>P47704+Q47704</f>
        <v>0</v>
      </c>
    </row>
    <row r="47705" spans="15:15" x14ac:dyDescent="0.2">
      <c r="O47705" s="5">
        <f>P47705+Q47705</f>
        <v>0</v>
      </c>
    </row>
    <row r="47706" spans="15:15" x14ac:dyDescent="0.2">
      <c r="O47706" s="5">
        <f>P47706+Q47706</f>
        <v>0</v>
      </c>
    </row>
    <row r="47707" spans="15:15" x14ac:dyDescent="0.2">
      <c r="O47707" s="5">
        <f>P47707+Q47707</f>
        <v>0</v>
      </c>
    </row>
    <row r="47708" spans="15:15" x14ac:dyDescent="0.2">
      <c r="O47708" s="5">
        <f>P47708+Q47708</f>
        <v>0</v>
      </c>
    </row>
    <row r="47709" spans="15:15" x14ac:dyDescent="0.2">
      <c r="O47709" s="5">
        <f>P47709+Q47709</f>
        <v>0</v>
      </c>
    </row>
    <row r="47710" spans="15:15" x14ac:dyDescent="0.2">
      <c r="O47710" s="5">
        <f>P47710+Q47710</f>
        <v>0</v>
      </c>
    </row>
    <row r="47711" spans="15:15" x14ac:dyDescent="0.2">
      <c r="O47711" s="5">
        <f>P47711+Q47711</f>
        <v>0</v>
      </c>
    </row>
    <row r="47712" spans="15:15" x14ac:dyDescent="0.2">
      <c r="O47712" s="5">
        <f>P47712+Q47712</f>
        <v>0</v>
      </c>
    </row>
    <row r="47713" spans="15:15" x14ac:dyDescent="0.2">
      <c r="O47713" s="5">
        <f>P47713+Q47713</f>
        <v>0</v>
      </c>
    </row>
    <row r="47714" spans="15:15" x14ac:dyDescent="0.2">
      <c r="O47714" s="5">
        <f>P47714+Q47714</f>
        <v>0</v>
      </c>
    </row>
    <row r="47715" spans="15:15" x14ac:dyDescent="0.2">
      <c r="O47715" s="5">
        <f>P47715+Q47715</f>
        <v>0</v>
      </c>
    </row>
    <row r="47716" spans="15:15" x14ac:dyDescent="0.2">
      <c r="O47716" s="5">
        <f>P47716+Q47716</f>
        <v>0</v>
      </c>
    </row>
    <row r="47717" spans="15:15" x14ac:dyDescent="0.2">
      <c r="O47717" s="5">
        <f>P47717+Q47717</f>
        <v>0</v>
      </c>
    </row>
    <row r="47718" spans="15:15" x14ac:dyDescent="0.2">
      <c r="O47718" s="5">
        <f>P47718+Q47718</f>
        <v>0</v>
      </c>
    </row>
    <row r="47719" spans="15:15" x14ac:dyDescent="0.2">
      <c r="O47719" s="5">
        <f>P47719+Q47719</f>
        <v>0</v>
      </c>
    </row>
    <row r="47720" spans="15:15" x14ac:dyDescent="0.2">
      <c r="O47720" s="5">
        <f>P47720+Q47720</f>
        <v>0</v>
      </c>
    </row>
    <row r="47721" spans="15:15" x14ac:dyDescent="0.2">
      <c r="O47721" s="5">
        <f>P47721+Q47721</f>
        <v>0</v>
      </c>
    </row>
    <row r="47722" spans="15:15" x14ac:dyDescent="0.2">
      <c r="O47722" s="5">
        <f>P47722+Q47722</f>
        <v>0</v>
      </c>
    </row>
    <row r="47723" spans="15:15" x14ac:dyDescent="0.2">
      <c r="O47723" s="5">
        <f>P47723+Q47723</f>
        <v>0</v>
      </c>
    </row>
    <row r="47724" spans="15:15" x14ac:dyDescent="0.2">
      <c r="O47724" s="5">
        <f>P47724+Q47724</f>
        <v>0</v>
      </c>
    </row>
    <row r="47725" spans="15:15" x14ac:dyDescent="0.2">
      <c r="O47725" s="5">
        <f>P47725+Q47725</f>
        <v>0</v>
      </c>
    </row>
    <row r="47726" spans="15:15" x14ac:dyDescent="0.2">
      <c r="O47726" s="5">
        <f>P47726+Q47726</f>
        <v>0</v>
      </c>
    </row>
    <row r="47727" spans="15:15" x14ac:dyDescent="0.2">
      <c r="O47727" s="5">
        <f>P47727+Q47727</f>
        <v>0</v>
      </c>
    </row>
    <row r="47728" spans="15:15" x14ac:dyDescent="0.2">
      <c r="O47728" s="5">
        <f>P47728+Q47728</f>
        <v>0</v>
      </c>
    </row>
    <row r="47729" spans="15:15" x14ac:dyDescent="0.2">
      <c r="O47729" s="5">
        <f>P47729+Q47729</f>
        <v>0</v>
      </c>
    </row>
    <row r="47730" spans="15:15" x14ac:dyDescent="0.2">
      <c r="O47730" s="5">
        <f>P47730+Q47730</f>
        <v>0</v>
      </c>
    </row>
    <row r="47731" spans="15:15" x14ac:dyDescent="0.2">
      <c r="O47731" s="5">
        <f>P47731+Q47731</f>
        <v>0</v>
      </c>
    </row>
    <row r="47732" spans="15:15" x14ac:dyDescent="0.2">
      <c r="O47732" s="5">
        <f>P47732+Q47732</f>
        <v>0</v>
      </c>
    </row>
    <row r="47733" spans="15:15" x14ac:dyDescent="0.2">
      <c r="O47733" s="5">
        <f>P47733+Q47733</f>
        <v>0</v>
      </c>
    </row>
    <row r="47734" spans="15:15" x14ac:dyDescent="0.2">
      <c r="O47734" s="5">
        <f>P47734+Q47734</f>
        <v>0</v>
      </c>
    </row>
    <row r="47735" spans="15:15" x14ac:dyDescent="0.2">
      <c r="O47735" s="5">
        <f>P47735+Q47735</f>
        <v>0</v>
      </c>
    </row>
    <row r="47736" spans="15:15" x14ac:dyDescent="0.2">
      <c r="O47736" s="5">
        <f>P47736+Q47736</f>
        <v>0</v>
      </c>
    </row>
    <row r="47737" spans="15:15" x14ac:dyDescent="0.2">
      <c r="O47737" s="5">
        <f>P47737+Q47737</f>
        <v>0</v>
      </c>
    </row>
    <row r="47738" spans="15:15" x14ac:dyDescent="0.2">
      <c r="O47738" s="5">
        <f>P47738+Q47738</f>
        <v>0</v>
      </c>
    </row>
    <row r="47739" spans="15:15" x14ac:dyDescent="0.2">
      <c r="O47739" s="5">
        <f>P47739+Q47739</f>
        <v>0</v>
      </c>
    </row>
    <row r="47740" spans="15:15" x14ac:dyDescent="0.2">
      <c r="O47740" s="5">
        <f>P47740+Q47740</f>
        <v>0</v>
      </c>
    </row>
    <row r="47741" spans="15:15" x14ac:dyDescent="0.2">
      <c r="O47741" s="5">
        <f>P47741+Q47741</f>
        <v>0</v>
      </c>
    </row>
    <row r="47742" spans="15:15" x14ac:dyDescent="0.2">
      <c r="O47742" s="5">
        <f>P47742+Q47742</f>
        <v>0</v>
      </c>
    </row>
    <row r="47743" spans="15:15" x14ac:dyDescent="0.2">
      <c r="O47743" s="5">
        <f>P47743+Q47743</f>
        <v>0</v>
      </c>
    </row>
    <row r="47744" spans="15:15" x14ac:dyDescent="0.2">
      <c r="O47744" s="5">
        <f>P47744+Q47744</f>
        <v>0</v>
      </c>
    </row>
    <row r="47745" spans="15:15" x14ac:dyDescent="0.2">
      <c r="O47745" s="5">
        <f>P47745+Q47745</f>
        <v>0</v>
      </c>
    </row>
    <row r="47746" spans="15:15" x14ac:dyDescent="0.2">
      <c r="O47746" s="5">
        <f>P47746+Q47746</f>
        <v>0</v>
      </c>
    </row>
    <row r="47747" spans="15:15" x14ac:dyDescent="0.2">
      <c r="O47747" s="5">
        <f>P47747+Q47747</f>
        <v>0</v>
      </c>
    </row>
    <row r="47748" spans="15:15" x14ac:dyDescent="0.2">
      <c r="O47748" s="5">
        <f>P47748+Q47748</f>
        <v>0</v>
      </c>
    </row>
    <row r="47749" spans="15:15" x14ac:dyDescent="0.2">
      <c r="O47749" s="5">
        <f>P47749+Q47749</f>
        <v>0</v>
      </c>
    </row>
    <row r="47750" spans="15:15" x14ac:dyDescent="0.2">
      <c r="O47750" s="5">
        <f>P47750+Q47750</f>
        <v>0</v>
      </c>
    </row>
    <row r="47751" spans="15:15" x14ac:dyDescent="0.2">
      <c r="O47751" s="5">
        <f>P47751+Q47751</f>
        <v>0</v>
      </c>
    </row>
    <row r="47752" spans="15:15" x14ac:dyDescent="0.2">
      <c r="O47752" s="5">
        <f>P47752+Q47752</f>
        <v>0</v>
      </c>
    </row>
    <row r="47753" spans="15:15" x14ac:dyDescent="0.2">
      <c r="O47753" s="5">
        <f>P47753+Q47753</f>
        <v>0</v>
      </c>
    </row>
    <row r="47754" spans="15:15" x14ac:dyDescent="0.2">
      <c r="O47754" s="5">
        <f>P47754+Q47754</f>
        <v>0</v>
      </c>
    </row>
    <row r="47755" spans="15:15" x14ac:dyDescent="0.2">
      <c r="O47755" s="5">
        <f>P47755+Q47755</f>
        <v>0</v>
      </c>
    </row>
    <row r="47756" spans="15:15" x14ac:dyDescent="0.2">
      <c r="O47756" s="5">
        <f>P47756+Q47756</f>
        <v>0</v>
      </c>
    </row>
    <row r="47757" spans="15:15" x14ac:dyDescent="0.2">
      <c r="O47757" s="5">
        <f>P47757+Q47757</f>
        <v>0</v>
      </c>
    </row>
    <row r="47758" spans="15:15" x14ac:dyDescent="0.2">
      <c r="O47758" s="5">
        <f>P47758+Q47758</f>
        <v>0</v>
      </c>
    </row>
    <row r="47759" spans="15:15" x14ac:dyDescent="0.2">
      <c r="O47759" s="5">
        <f>P47759+Q47759</f>
        <v>0</v>
      </c>
    </row>
    <row r="47760" spans="15:15" x14ac:dyDescent="0.2">
      <c r="O47760" s="5">
        <f>P47760+Q47760</f>
        <v>0</v>
      </c>
    </row>
    <row r="47761" spans="15:15" x14ac:dyDescent="0.2">
      <c r="O47761" s="5">
        <f>P47761+Q47761</f>
        <v>0</v>
      </c>
    </row>
    <row r="47762" spans="15:15" x14ac:dyDescent="0.2">
      <c r="O47762" s="5">
        <f>P47762+Q47762</f>
        <v>0</v>
      </c>
    </row>
    <row r="47763" spans="15:15" x14ac:dyDescent="0.2">
      <c r="O47763" s="5">
        <f>P47763+Q47763</f>
        <v>0</v>
      </c>
    </row>
    <row r="47764" spans="15:15" x14ac:dyDescent="0.2">
      <c r="O47764" s="5">
        <f>P47764+Q47764</f>
        <v>0</v>
      </c>
    </row>
    <row r="47765" spans="15:15" x14ac:dyDescent="0.2">
      <c r="O47765" s="5">
        <f>P47765+Q47765</f>
        <v>0</v>
      </c>
    </row>
    <row r="47766" spans="15:15" x14ac:dyDescent="0.2">
      <c r="O47766" s="5">
        <f>P47766+Q47766</f>
        <v>0</v>
      </c>
    </row>
    <row r="47767" spans="15:15" x14ac:dyDescent="0.2">
      <c r="O47767" s="5">
        <f>P47767+Q47767</f>
        <v>0</v>
      </c>
    </row>
    <row r="47768" spans="15:15" x14ac:dyDescent="0.2">
      <c r="O47768" s="5">
        <f>P47768+Q47768</f>
        <v>0</v>
      </c>
    </row>
    <row r="47769" spans="15:15" x14ac:dyDescent="0.2">
      <c r="O47769" s="5">
        <f>P47769+Q47769</f>
        <v>0</v>
      </c>
    </row>
    <row r="47770" spans="15:15" x14ac:dyDescent="0.2">
      <c r="O47770" s="5">
        <f>P47770+Q47770</f>
        <v>0</v>
      </c>
    </row>
    <row r="47771" spans="15:15" x14ac:dyDescent="0.2">
      <c r="O47771" s="5">
        <f>P47771+Q47771</f>
        <v>0</v>
      </c>
    </row>
    <row r="47772" spans="15:15" x14ac:dyDescent="0.2">
      <c r="O47772" s="5">
        <f>P47772+Q47772</f>
        <v>0</v>
      </c>
    </row>
    <row r="47773" spans="15:15" x14ac:dyDescent="0.2">
      <c r="O47773" s="5">
        <f>P47773+Q47773</f>
        <v>0</v>
      </c>
    </row>
    <row r="47774" spans="15:15" x14ac:dyDescent="0.2">
      <c r="O47774" s="5">
        <f>P47774+Q47774</f>
        <v>0</v>
      </c>
    </row>
    <row r="47775" spans="15:15" x14ac:dyDescent="0.2">
      <c r="O47775" s="5">
        <f>P47775+Q47775</f>
        <v>0</v>
      </c>
    </row>
    <row r="47776" spans="15:15" x14ac:dyDescent="0.2">
      <c r="O47776" s="5">
        <f>P47776+Q47776</f>
        <v>0</v>
      </c>
    </row>
    <row r="47777" spans="15:15" x14ac:dyDescent="0.2">
      <c r="O47777" s="5">
        <f>P47777+Q47777</f>
        <v>0</v>
      </c>
    </row>
    <row r="47778" spans="15:15" x14ac:dyDescent="0.2">
      <c r="O47778" s="5">
        <f>P47778+Q47778</f>
        <v>0</v>
      </c>
    </row>
    <row r="47779" spans="15:15" x14ac:dyDescent="0.2">
      <c r="O47779" s="5">
        <f>P47779+Q47779</f>
        <v>0</v>
      </c>
    </row>
    <row r="47780" spans="15:15" x14ac:dyDescent="0.2">
      <c r="O47780" s="5">
        <f>P47780+Q47780</f>
        <v>0</v>
      </c>
    </row>
    <row r="47781" spans="15:15" x14ac:dyDescent="0.2">
      <c r="O47781" s="5">
        <f>P47781+Q47781</f>
        <v>0</v>
      </c>
    </row>
    <row r="47782" spans="15:15" x14ac:dyDescent="0.2">
      <c r="O47782" s="5">
        <f>P47782+Q47782</f>
        <v>0</v>
      </c>
    </row>
    <row r="47783" spans="15:15" x14ac:dyDescent="0.2">
      <c r="O47783" s="5">
        <f>P47783+Q47783</f>
        <v>0</v>
      </c>
    </row>
    <row r="47784" spans="15:15" x14ac:dyDescent="0.2">
      <c r="O47784" s="5">
        <f>P47784+Q47784</f>
        <v>0</v>
      </c>
    </row>
    <row r="47785" spans="15:15" x14ac:dyDescent="0.2">
      <c r="O47785" s="5">
        <f>P47785+Q47785</f>
        <v>0</v>
      </c>
    </row>
    <row r="47786" spans="15:15" x14ac:dyDescent="0.2">
      <c r="O47786" s="5">
        <f>P47786+Q47786</f>
        <v>0</v>
      </c>
    </row>
    <row r="47787" spans="15:15" x14ac:dyDescent="0.2">
      <c r="O47787" s="5">
        <f>P47787+Q47787</f>
        <v>0</v>
      </c>
    </row>
    <row r="47788" spans="15:15" x14ac:dyDescent="0.2">
      <c r="O47788" s="5">
        <f>P47788+Q47788</f>
        <v>0</v>
      </c>
    </row>
    <row r="47789" spans="15:15" x14ac:dyDescent="0.2">
      <c r="O47789" s="5">
        <f>P47789+Q47789</f>
        <v>0</v>
      </c>
    </row>
    <row r="47790" spans="15:15" x14ac:dyDescent="0.2">
      <c r="O47790" s="5">
        <f>P47790+Q47790</f>
        <v>0</v>
      </c>
    </row>
    <row r="47791" spans="15:15" x14ac:dyDescent="0.2">
      <c r="O47791" s="5">
        <f>P47791+Q47791</f>
        <v>0</v>
      </c>
    </row>
    <row r="47792" spans="15:15" x14ac:dyDescent="0.2">
      <c r="O47792" s="5">
        <f>P47792+Q47792</f>
        <v>0</v>
      </c>
    </row>
    <row r="47793" spans="15:15" x14ac:dyDescent="0.2">
      <c r="O47793" s="5">
        <f>P47793+Q47793</f>
        <v>0</v>
      </c>
    </row>
    <row r="47794" spans="15:15" x14ac:dyDescent="0.2">
      <c r="O47794" s="5">
        <f>P47794+Q47794</f>
        <v>0</v>
      </c>
    </row>
    <row r="47795" spans="15:15" x14ac:dyDescent="0.2">
      <c r="O47795" s="5">
        <f>P47795+Q47795</f>
        <v>0</v>
      </c>
    </row>
    <row r="47796" spans="15:15" x14ac:dyDescent="0.2">
      <c r="O47796" s="5">
        <f>P47796+Q47796</f>
        <v>0</v>
      </c>
    </row>
    <row r="47797" spans="15:15" x14ac:dyDescent="0.2">
      <c r="O47797" s="5">
        <f>P47797+Q47797</f>
        <v>0</v>
      </c>
    </row>
    <row r="47798" spans="15:15" x14ac:dyDescent="0.2">
      <c r="O47798" s="5">
        <f>P47798+Q47798</f>
        <v>0</v>
      </c>
    </row>
    <row r="47799" spans="15:15" x14ac:dyDescent="0.2">
      <c r="O47799" s="5">
        <f>P47799+Q47799</f>
        <v>0</v>
      </c>
    </row>
    <row r="47800" spans="15:15" x14ac:dyDescent="0.2">
      <c r="O47800" s="5">
        <f>P47800+Q47800</f>
        <v>0</v>
      </c>
    </row>
    <row r="47801" spans="15:15" x14ac:dyDescent="0.2">
      <c r="O47801" s="5">
        <f>P47801+Q47801</f>
        <v>0</v>
      </c>
    </row>
    <row r="47802" spans="15:15" x14ac:dyDescent="0.2">
      <c r="O47802" s="5">
        <f>P47802+Q47802</f>
        <v>0</v>
      </c>
    </row>
    <row r="47803" spans="15:15" x14ac:dyDescent="0.2">
      <c r="O47803" s="5">
        <f>P47803+Q47803</f>
        <v>0</v>
      </c>
    </row>
    <row r="47804" spans="15:15" x14ac:dyDescent="0.2">
      <c r="O47804" s="5">
        <f>P47804+Q47804</f>
        <v>0</v>
      </c>
    </row>
    <row r="47805" spans="15:15" x14ac:dyDescent="0.2">
      <c r="O47805" s="5">
        <f>P47805+Q47805</f>
        <v>0</v>
      </c>
    </row>
    <row r="47806" spans="15:15" x14ac:dyDescent="0.2">
      <c r="O47806" s="5">
        <f>P47806+Q47806</f>
        <v>0</v>
      </c>
    </row>
    <row r="47807" spans="15:15" x14ac:dyDescent="0.2">
      <c r="O47807" s="5">
        <f>P47807+Q47807</f>
        <v>0</v>
      </c>
    </row>
    <row r="47808" spans="15:15" x14ac:dyDescent="0.2">
      <c r="O47808" s="5">
        <f>P47808+Q47808</f>
        <v>0</v>
      </c>
    </row>
    <row r="47809" spans="15:15" x14ac:dyDescent="0.2">
      <c r="O47809" s="5">
        <f>P47809+Q47809</f>
        <v>0</v>
      </c>
    </row>
    <row r="47810" spans="15:15" x14ac:dyDescent="0.2">
      <c r="O47810" s="5">
        <f>P47810+Q47810</f>
        <v>0</v>
      </c>
    </row>
    <row r="47811" spans="15:15" x14ac:dyDescent="0.2">
      <c r="O47811" s="5">
        <f>P47811+Q47811</f>
        <v>0</v>
      </c>
    </row>
    <row r="47812" spans="15:15" x14ac:dyDescent="0.2">
      <c r="O47812" s="5">
        <f>P47812+Q47812</f>
        <v>0</v>
      </c>
    </row>
    <row r="47813" spans="15:15" x14ac:dyDescent="0.2">
      <c r="O47813" s="5">
        <f>P47813+Q47813</f>
        <v>0</v>
      </c>
    </row>
    <row r="47814" spans="15:15" x14ac:dyDescent="0.2">
      <c r="O47814" s="5">
        <f>P47814+Q47814</f>
        <v>0</v>
      </c>
    </row>
    <row r="47815" spans="15:15" x14ac:dyDescent="0.2">
      <c r="O47815" s="5">
        <f>P47815+Q47815</f>
        <v>0</v>
      </c>
    </row>
    <row r="47816" spans="15:15" x14ac:dyDescent="0.2">
      <c r="O47816" s="5">
        <f>P47816+Q47816</f>
        <v>0</v>
      </c>
    </row>
    <row r="47817" spans="15:15" x14ac:dyDescent="0.2">
      <c r="O47817" s="5">
        <f>P47817+Q47817</f>
        <v>0</v>
      </c>
    </row>
    <row r="47818" spans="15:15" x14ac:dyDescent="0.2">
      <c r="O47818" s="5">
        <f>P47818+Q47818</f>
        <v>0</v>
      </c>
    </row>
    <row r="47819" spans="15:15" x14ac:dyDescent="0.2">
      <c r="O47819" s="5">
        <f>P47819+Q47819</f>
        <v>0</v>
      </c>
    </row>
    <row r="47820" spans="15:15" x14ac:dyDescent="0.2">
      <c r="O47820" s="5">
        <f>P47820+Q47820</f>
        <v>0</v>
      </c>
    </row>
    <row r="47821" spans="15:15" x14ac:dyDescent="0.2">
      <c r="O47821" s="5">
        <f>P47821+Q47821</f>
        <v>0</v>
      </c>
    </row>
    <row r="47822" spans="15:15" x14ac:dyDescent="0.2">
      <c r="O47822" s="5">
        <f>P47822+Q47822</f>
        <v>0</v>
      </c>
    </row>
    <row r="47823" spans="15:15" x14ac:dyDescent="0.2">
      <c r="O47823" s="5">
        <f>P47823+Q47823</f>
        <v>0</v>
      </c>
    </row>
    <row r="47824" spans="15:15" x14ac:dyDescent="0.2">
      <c r="O47824" s="5">
        <f>P47824+Q47824</f>
        <v>0</v>
      </c>
    </row>
    <row r="47825" spans="15:15" x14ac:dyDescent="0.2">
      <c r="O47825" s="5">
        <f>P47825+Q47825</f>
        <v>0</v>
      </c>
    </row>
    <row r="47826" spans="15:15" x14ac:dyDescent="0.2">
      <c r="O47826" s="5">
        <f>P47826+Q47826</f>
        <v>0</v>
      </c>
    </row>
    <row r="47827" spans="15:15" x14ac:dyDescent="0.2">
      <c r="O47827" s="5">
        <f>P47827+Q47827</f>
        <v>0</v>
      </c>
    </row>
    <row r="47828" spans="15:15" x14ac:dyDescent="0.2">
      <c r="O47828" s="5">
        <f>P47828+Q47828</f>
        <v>0</v>
      </c>
    </row>
    <row r="47829" spans="15:15" x14ac:dyDescent="0.2">
      <c r="O47829" s="5">
        <f>P47829+Q47829</f>
        <v>0</v>
      </c>
    </row>
    <row r="47830" spans="15:15" x14ac:dyDescent="0.2">
      <c r="O47830" s="5">
        <f>P47830+Q47830</f>
        <v>0</v>
      </c>
    </row>
    <row r="47831" spans="15:15" x14ac:dyDescent="0.2">
      <c r="O47831" s="5">
        <f>P47831+Q47831</f>
        <v>0</v>
      </c>
    </row>
    <row r="47832" spans="15:15" x14ac:dyDescent="0.2">
      <c r="O47832" s="5">
        <f>P47832+Q47832</f>
        <v>0</v>
      </c>
    </row>
    <row r="47833" spans="15:15" x14ac:dyDescent="0.2">
      <c r="O47833" s="5">
        <f>P47833+Q47833</f>
        <v>0</v>
      </c>
    </row>
    <row r="47834" spans="15:15" x14ac:dyDescent="0.2">
      <c r="O47834" s="5">
        <f>P47834+Q47834</f>
        <v>0</v>
      </c>
    </row>
    <row r="47835" spans="15:15" x14ac:dyDescent="0.2">
      <c r="O47835" s="5">
        <f>P47835+Q47835</f>
        <v>0</v>
      </c>
    </row>
    <row r="47836" spans="15:15" x14ac:dyDescent="0.2">
      <c r="O47836" s="5">
        <f>P47836+Q47836</f>
        <v>0</v>
      </c>
    </row>
    <row r="47837" spans="15:15" x14ac:dyDescent="0.2">
      <c r="O47837" s="5">
        <f>P47837+Q47837</f>
        <v>0</v>
      </c>
    </row>
    <row r="47838" spans="15:15" x14ac:dyDescent="0.2">
      <c r="O47838" s="5">
        <f>P47838+Q47838</f>
        <v>0</v>
      </c>
    </row>
    <row r="47839" spans="15:15" x14ac:dyDescent="0.2">
      <c r="O47839" s="5">
        <f>P47839+Q47839</f>
        <v>0</v>
      </c>
    </row>
    <row r="47840" spans="15:15" x14ac:dyDescent="0.2">
      <c r="O47840" s="5">
        <f>P47840+Q47840</f>
        <v>0</v>
      </c>
    </row>
    <row r="47841" spans="15:15" x14ac:dyDescent="0.2">
      <c r="O47841" s="5">
        <f>P47841+Q47841</f>
        <v>0</v>
      </c>
    </row>
    <row r="47842" spans="15:15" x14ac:dyDescent="0.2">
      <c r="O47842" s="5">
        <f>P47842+Q47842</f>
        <v>0</v>
      </c>
    </row>
    <row r="47843" spans="15:15" x14ac:dyDescent="0.2">
      <c r="O47843" s="5">
        <f>P47843+Q47843</f>
        <v>0</v>
      </c>
    </row>
    <row r="47844" spans="15:15" x14ac:dyDescent="0.2">
      <c r="O47844" s="5">
        <f>P47844+Q47844</f>
        <v>0</v>
      </c>
    </row>
    <row r="47845" spans="15:15" x14ac:dyDescent="0.2">
      <c r="O47845" s="5">
        <f>P47845+Q47845</f>
        <v>0</v>
      </c>
    </row>
    <row r="47846" spans="15:15" x14ac:dyDescent="0.2">
      <c r="O47846" s="5">
        <f>P47846+Q47846</f>
        <v>0</v>
      </c>
    </row>
    <row r="47847" spans="15:15" x14ac:dyDescent="0.2">
      <c r="O47847" s="5">
        <f>P47847+Q47847</f>
        <v>0</v>
      </c>
    </row>
    <row r="47848" spans="15:15" x14ac:dyDescent="0.2">
      <c r="O47848" s="5">
        <f>P47848+Q47848</f>
        <v>0</v>
      </c>
    </row>
    <row r="47849" spans="15:15" x14ac:dyDescent="0.2">
      <c r="O47849" s="5">
        <f>P47849+Q47849</f>
        <v>0</v>
      </c>
    </row>
    <row r="47850" spans="15:15" x14ac:dyDescent="0.2">
      <c r="O47850" s="5">
        <f>P47850+Q47850</f>
        <v>0</v>
      </c>
    </row>
    <row r="47851" spans="15:15" x14ac:dyDescent="0.2">
      <c r="O47851" s="5">
        <f>P47851+Q47851</f>
        <v>0</v>
      </c>
    </row>
    <row r="47852" spans="15:15" x14ac:dyDescent="0.2">
      <c r="O47852" s="5">
        <f>P47852+Q47852</f>
        <v>0</v>
      </c>
    </row>
    <row r="47853" spans="15:15" x14ac:dyDescent="0.2">
      <c r="O47853" s="5">
        <f>P47853+Q47853</f>
        <v>0</v>
      </c>
    </row>
    <row r="47854" spans="15:15" x14ac:dyDescent="0.2">
      <c r="O47854" s="5">
        <f>P47854+Q47854</f>
        <v>0</v>
      </c>
    </row>
    <row r="47855" spans="15:15" x14ac:dyDescent="0.2">
      <c r="O47855" s="5">
        <f>P47855+Q47855</f>
        <v>0</v>
      </c>
    </row>
    <row r="47856" spans="15:15" x14ac:dyDescent="0.2">
      <c r="O47856" s="5">
        <f>P47856+Q47856</f>
        <v>0</v>
      </c>
    </row>
    <row r="47857" spans="15:15" x14ac:dyDescent="0.2">
      <c r="O47857" s="5">
        <f>P47857+Q47857</f>
        <v>0</v>
      </c>
    </row>
    <row r="47858" spans="15:15" x14ac:dyDescent="0.2">
      <c r="O47858" s="5">
        <f>P47858+Q47858</f>
        <v>0</v>
      </c>
    </row>
    <row r="47859" spans="15:15" x14ac:dyDescent="0.2">
      <c r="O47859" s="5">
        <f>P47859+Q47859</f>
        <v>0</v>
      </c>
    </row>
    <row r="47860" spans="15:15" x14ac:dyDescent="0.2">
      <c r="O47860" s="5">
        <f>P47860+Q47860</f>
        <v>0</v>
      </c>
    </row>
    <row r="47861" spans="15:15" x14ac:dyDescent="0.2">
      <c r="O47861" s="5">
        <f>P47861+Q47861</f>
        <v>0</v>
      </c>
    </row>
    <row r="47862" spans="15:15" x14ac:dyDescent="0.2">
      <c r="O47862" s="5">
        <f>P47862+Q47862</f>
        <v>0</v>
      </c>
    </row>
    <row r="47863" spans="15:15" x14ac:dyDescent="0.2">
      <c r="O47863" s="5">
        <f>P47863+Q47863</f>
        <v>0</v>
      </c>
    </row>
    <row r="47864" spans="15:15" x14ac:dyDescent="0.2">
      <c r="O47864" s="5">
        <f>P47864+Q47864</f>
        <v>0</v>
      </c>
    </row>
    <row r="47865" spans="15:15" x14ac:dyDescent="0.2">
      <c r="O47865" s="5">
        <f>P47865+Q47865</f>
        <v>0</v>
      </c>
    </row>
    <row r="47866" spans="15:15" x14ac:dyDescent="0.2">
      <c r="O47866" s="5">
        <f>P47866+Q47866</f>
        <v>0</v>
      </c>
    </row>
    <row r="47867" spans="15:15" x14ac:dyDescent="0.2">
      <c r="O47867" s="5">
        <f>P47867+Q47867</f>
        <v>0</v>
      </c>
    </row>
    <row r="47868" spans="15:15" x14ac:dyDescent="0.2">
      <c r="O47868" s="5">
        <f>P47868+Q47868</f>
        <v>0</v>
      </c>
    </row>
    <row r="47869" spans="15:15" x14ac:dyDescent="0.2">
      <c r="O47869" s="5">
        <f>P47869+Q47869</f>
        <v>0</v>
      </c>
    </row>
    <row r="47870" spans="15:15" x14ac:dyDescent="0.2">
      <c r="O47870" s="5">
        <f>P47870+Q47870</f>
        <v>0</v>
      </c>
    </row>
    <row r="47871" spans="15:15" x14ac:dyDescent="0.2">
      <c r="O47871" s="5">
        <f>P47871+Q47871</f>
        <v>0</v>
      </c>
    </row>
    <row r="47872" spans="15:15" x14ac:dyDescent="0.2">
      <c r="O47872" s="5">
        <f>P47872+Q47872</f>
        <v>0</v>
      </c>
    </row>
    <row r="47873" spans="15:15" x14ac:dyDescent="0.2">
      <c r="O47873" s="5">
        <f>P47873+Q47873</f>
        <v>0</v>
      </c>
    </row>
    <row r="47874" spans="15:15" x14ac:dyDescent="0.2">
      <c r="O47874" s="5">
        <f>P47874+Q47874</f>
        <v>0</v>
      </c>
    </row>
    <row r="47875" spans="15:15" x14ac:dyDescent="0.2">
      <c r="O47875" s="5">
        <f>P47875+Q47875</f>
        <v>0</v>
      </c>
    </row>
    <row r="47876" spans="15:15" x14ac:dyDescent="0.2">
      <c r="O47876" s="5">
        <f>P47876+Q47876</f>
        <v>0</v>
      </c>
    </row>
    <row r="47877" spans="15:15" x14ac:dyDescent="0.2">
      <c r="O47877" s="5">
        <f>P47877+Q47877</f>
        <v>0</v>
      </c>
    </row>
    <row r="47878" spans="15:15" x14ac:dyDescent="0.2">
      <c r="O47878" s="5">
        <f>P47878+Q47878</f>
        <v>0</v>
      </c>
    </row>
    <row r="47879" spans="15:15" x14ac:dyDescent="0.2">
      <c r="O47879" s="5">
        <f>P47879+Q47879</f>
        <v>0</v>
      </c>
    </row>
    <row r="47880" spans="15:15" x14ac:dyDescent="0.2">
      <c r="O47880" s="5">
        <f>P47880+Q47880</f>
        <v>0</v>
      </c>
    </row>
    <row r="47881" spans="15:15" x14ac:dyDescent="0.2">
      <c r="O47881" s="5">
        <f>P47881+Q47881</f>
        <v>0</v>
      </c>
    </row>
    <row r="47882" spans="15:15" x14ac:dyDescent="0.2">
      <c r="O47882" s="5">
        <f>P47882+Q47882</f>
        <v>0</v>
      </c>
    </row>
    <row r="47883" spans="15:15" x14ac:dyDescent="0.2">
      <c r="O47883" s="5">
        <f>P47883+Q47883</f>
        <v>0</v>
      </c>
    </row>
    <row r="47884" spans="15:15" x14ac:dyDescent="0.2">
      <c r="O47884" s="5">
        <f>P47884+Q47884</f>
        <v>0</v>
      </c>
    </row>
    <row r="47885" spans="15:15" x14ac:dyDescent="0.2">
      <c r="O47885" s="5">
        <f>P47885+Q47885</f>
        <v>0</v>
      </c>
    </row>
    <row r="47886" spans="15:15" x14ac:dyDescent="0.2">
      <c r="O47886" s="5">
        <f>P47886+Q47886</f>
        <v>0</v>
      </c>
    </row>
    <row r="47887" spans="15:15" x14ac:dyDescent="0.2">
      <c r="O47887" s="5">
        <f>P47887+Q47887</f>
        <v>0</v>
      </c>
    </row>
    <row r="47888" spans="15:15" x14ac:dyDescent="0.2">
      <c r="O47888" s="5">
        <f>P47888+Q47888</f>
        <v>0</v>
      </c>
    </row>
    <row r="47889" spans="15:15" x14ac:dyDescent="0.2">
      <c r="O47889" s="5">
        <f>P47889+Q47889</f>
        <v>0</v>
      </c>
    </row>
    <row r="47890" spans="15:15" x14ac:dyDescent="0.2">
      <c r="O47890" s="5">
        <f>P47890+Q47890</f>
        <v>0</v>
      </c>
    </row>
    <row r="47891" spans="15:15" x14ac:dyDescent="0.2">
      <c r="O47891" s="5">
        <f>P47891+Q47891</f>
        <v>0</v>
      </c>
    </row>
    <row r="47892" spans="15:15" x14ac:dyDescent="0.2">
      <c r="O47892" s="5">
        <f>P47892+Q47892</f>
        <v>0</v>
      </c>
    </row>
    <row r="47893" spans="15:15" x14ac:dyDescent="0.2">
      <c r="O47893" s="5">
        <f>P47893+Q47893</f>
        <v>0</v>
      </c>
    </row>
    <row r="47894" spans="15:15" x14ac:dyDescent="0.2">
      <c r="O47894" s="5">
        <f>P47894+Q47894</f>
        <v>0</v>
      </c>
    </row>
    <row r="47895" spans="15:15" x14ac:dyDescent="0.2">
      <c r="O47895" s="5">
        <f>P47895+Q47895</f>
        <v>0</v>
      </c>
    </row>
    <row r="47896" spans="15:15" x14ac:dyDescent="0.2">
      <c r="O47896" s="5">
        <f>P47896+Q47896</f>
        <v>0</v>
      </c>
    </row>
    <row r="47897" spans="15:15" x14ac:dyDescent="0.2">
      <c r="O47897" s="5">
        <f>P47897+Q47897</f>
        <v>0</v>
      </c>
    </row>
    <row r="47898" spans="15:15" x14ac:dyDescent="0.2">
      <c r="O47898" s="5">
        <f>P47898+Q47898</f>
        <v>0</v>
      </c>
    </row>
    <row r="47899" spans="15:15" x14ac:dyDescent="0.2">
      <c r="O47899" s="5">
        <f>P47899+Q47899</f>
        <v>0</v>
      </c>
    </row>
    <row r="47900" spans="15:15" x14ac:dyDescent="0.2">
      <c r="O47900" s="5">
        <f>P47900+Q47900</f>
        <v>0</v>
      </c>
    </row>
    <row r="47901" spans="15:15" x14ac:dyDescent="0.2">
      <c r="O47901" s="5">
        <f>P47901+Q47901</f>
        <v>0</v>
      </c>
    </row>
    <row r="47902" spans="15:15" x14ac:dyDescent="0.2">
      <c r="O47902" s="5">
        <f>P47902+Q47902</f>
        <v>0</v>
      </c>
    </row>
    <row r="47903" spans="15:15" x14ac:dyDescent="0.2">
      <c r="O47903" s="5">
        <f>P47903+Q47903</f>
        <v>0</v>
      </c>
    </row>
    <row r="47904" spans="15:15" x14ac:dyDescent="0.2">
      <c r="O47904" s="5">
        <f>P47904+Q47904</f>
        <v>0</v>
      </c>
    </row>
    <row r="47905" spans="15:15" x14ac:dyDescent="0.2">
      <c r="O47905" s="5">
        <f>P47905+Q47905</f>
        <v>0</v>
      </c>
    </row>
    <row r="47906" spans="15:15" x14ac:dyDescent="0.2">
      <c r="O47906" s="5">
        <f>P47906+Q47906</f>
        <v>0</v>
      </c>
    </row>
    <row r="47907" spans="15:15" x14ac:dyDescent="0.2">
      <c r="O47907" s="5">
        <f>P47907+Q47907</f>
        <v>0</v>
      </c>
    </row>
    <row r="47908" spans="15:15" x14ac:dyDescent="0.2">
      <c r="O47908" s="5">
        <f>P47908+Q47908</f>
        <v>0</v>
      </c>
    </row>
    <row r="47909" spans="15:15" x14ac:dyDescent="0.2">
      <c r="O47909" s="5">
        <f>P47909+Q47909</f>
        <v>0</v>
      </c>
    </row>
    <row r="47910" spans="15:15" x14ac:dyDescent="0.2">
      <c r="O47910" s="5">
        <f>P47910+Q47910</f>
        <v>0</v>
      </c>
    </row>
    <row r="47911" spans="15:15" x14ac:dyDescent="0.2">
      <c r="O47911" s="5">
        <f>P47911+Q47911</f>
        <v>0</v>
      </c>
    </row>
    <row r="47912" spans="15:15" x14ac:dyDescent="0.2">
      <c r="O47912" s="5">
        <f>P47912+Q47912</f>
        <v>0</v>
      </c>
    </row>
    <row r="47913" spans="15:15" x14ac:dyDescent="0.2">
      <c r="O47913" s="5">
        <f>P47913+Q47913</f>
        <v>0</v>
      </c>
    </row>
    <row r="47914" spans="15:15" x14ac:dyDescent="0.2">
      <c r="O47914" s="5">
        <f>P47914+Q47914</f>
        <v>0</v>
      </c>
    </row>
    <row r="47915" spans="15:15" x14ac:dyDescent="0.2">
      <c r="O47915" s="5">
        <f>P47915+Q47915</f>
        <v>0</v>
      </c>
    </row>
    <row r="47916" spans="15:15" x14ac:dyDescent="0.2">
      <c r="O47916" s="5">
        <f>P47916+Q47916</f>
        <v>0</v>
      </c>
    </row>
    <row r="47917" spans="15:15" x14ac:dyDescent="0.2">
      <c r="O47917" s="5">
        <f>P47917+Q47917</f>
        <v>0</v>
      </c>
    </row>
    <row r="47918" spans="15:15" x14ac:dyDescent="0.2">
      <c r="O47918" s="5">
        <f>P47918+Q47918</f>
        <v>0</v>
      </c>
    </row>
    <row r="47919" spans="15:15" x14ac:dyDescent="0.2">
      <c r="O47919" s="5">
        <f>P47919+Q47919</f>
        <v>0</v>
      </c>
    </row>
    <row r="47920" spans="15:15" x14ac:dyDescent="0.2">
      <c r="O47920" s="5">
        <f>P47920+Q47920</f>
        <v>0</v>
      </c>
    </row>
    <row r="47921" spans="15:15" x14ac:dyDescent="0.2">
      <c r="O47921" s="5">
        <f>P47921+Q47921</f>
        <v>0</v>
      </c>
    </row>
    <row r="47922" spans="15:15" x14ac:dyDescent="0.2">
      <c r="O47922" s="5">
        <f>P47922+Q47922</f>
        <v>0</v>
      </c>
    </row>
    <row r="47923" spans="15:15" x14ac:dyDescent="0.2">
      <c r="O47923" s="5">
        <f>P47923+Q47923</f>
        <v>0</v>
      </c>
    </row>
    <row r="47924" spans="15:15" x14ac:dyDescent="0.2">
      <c r="O47924" s="5">
        <f>P47924+Q47924</f>
        <v>0</v>
      </c>
    </row>
    <row r="47925" spans="15:15" x14ac:dyDescent="0.2">
      <c r="O47925" s="5">
        <f>P47925+Q47925</f>
        <v>0</v>
      </c>
    </row>
    <row r="47926" spans="15:15" x14ac:dyDescent="0.2">
      <c r="O47926" s="5">
        <f>P47926+Q47926</f>
        <v>0</v>
      </c>
    </row>
    <row r="47927" spans="15:15" x14ac:dyDescent="0.2">
      <c r="O47927" s="5">
        <f>P47927+Q47927</f>
        <v>0</v>
      </c>
    </row>
    <row r="47928" spans="15:15" x14ac:dyDescent="0.2">
      <c r="O47928" s="5">
        <f>P47928+Q47928</f>
        <v>0</v>
      </c>
    </row>
    <row r="47929" spans="15:15" x14ac:dyDescent="0.2">
      <c r="O47929" s="5">
        <f>P47929+Q47929</f>
        <v>0</v>
      </c>
    </row>
    <row r="47930" spans="15:15" x14ac:dyDescent="0.2">
      <c r="O47930" s="5">
        <f>P47930+Q47930</f>
        <v>0</v>
      </c>
    </row>
    <row r="47931" spans="15:15" x14ac:dyDescent="0.2">
      <c r="O47931" s="5">
        <f>P47931+Q47931</f>
        <v>0</v>
      </c>
    </row>
    <row r="47932" spans="15:15" x14ac:dyDescent="0.2">
      <c r="O47932" s="5">
        <f>P47932+Q47932</f>
        <v>0</v>
      </c>
    </row>
    <row r="47933" spans="15:15" x14ac:dyDescent="0.2">
      <c r="O47933" s="5">
        <f>P47933+Q47933</f>
        <v>0</v>
      </c>
    </row>
    <row r="47934" spans="15:15" x14ac:dyDescent="0.2">
      <c r="O47934" s="5">
        <f>P47934+Q47934</f>
        <v>0</v>
      </c>
    </row>
    <row r="47935" spans="15:15" x14ac:dyDescent="0.2">
      <c r="O47935" s="5">
        <f>P47935+Q47935</f>
        <v>0</v>
      </c>
    </row>
    <row r="47936" spans="15:15" x14ac:dyDescent="0.2">
      <c r="O47936" s="5">
        <f>P47936+Q47936</f>
        <v>0</v>
      </c>
    </row>
    <row r="47937" spans="15:15" x14ac:dyDescent="0.2">
      <c r="O47937" s="5">
        <f>P47937+Q47937</f>
        <v>0</v>
      </c>
    </row>
    <row r="47938" spans="15:15" x14ac:dyDescent="0.2">
      <c r="O47938" s="5">
        <f>P47938+Q47938</f>
        <v>0</v>
      </c>
    </row>
    <row r="47939" spans="15:15" x14ac:dyDescent="0.2">
      <c r="O47939" s="5">
        <f>P47939+Q47939</f>
        <v>0</v>
      </c>
    </row>
    <row r="47940" spans="15:15" x14ac:dyDescent="0.2">
      <c r="O47940" s="5">
        <f>P47940+Q47940</f>
        <v>0</v>
      </c>
    </row>
    <row r="47941" spans="15:15" x14ac:dyDescent="0.2">
      <c r="O47941" s="5">
        <f>P47941+Q47941</f>
        <v>0</v>
      </c>
    </row>
    <row r="47942" spans="15:15" x14ac:dyDescent="0.2">
      <c r="O47942" s="5">
        <f>P47942+Q47942</f>
        <v>0</v>
      </c>
    </row>
    <row r="47943" spans="15:15" x14ac:dyDescent="0.2">
      <c r="O47943" s="5">
        <f>P47943+Q47943</f>
        <v>0</v>
      </c>
    </row>
    <row r="47944" spans="15:15" x14ac:dyDescent="0.2">
      <c r="O47944" s="5">
        <f>P47944+Q47944</f>
        <v>0</v>
      </c>
    </row>
    <row r="47945" spans="15:15" x14ac:dyDescent="0.2">
      <c r="O47945" s="5">
        <f>P47945+Q47945</f>
        <v>0</v>
      </c>
    </row>
    <row r="47946" spans="15:15" x14ac:dyDescent="0.2">
      <c r="O47946" s="5">
        <f>P47946+Q47946</f>
        <v>0</v>
      </c>
    </row>
    <row r="47947" spans="15:15" x14ac:dyDescent="0.2">
      <c r="O47947" s="5">
        <f>P47947+Q47947</f>
        <v>0</v>
      </c>
    </row>
    <row r="47948" spans="15:15" x14ac:dyDescent="0.2">
      <c r="O47948" s="5">
        <f>P47948+Q47948</f>
        <v>0</v>
      </c>
    </row>
    <row r="47949" spans="15:15" x14ac:dyDescent="0.2">
      <c r="O47949" s="5">
        <f>P47949+Q47949</f>
        <v>0</v>
      </c>
    </row>
    <row r="47950" spans="15:15" x14ac:dyDescent="0.2">
      <c r="O47950" s="5">
        <f>P47950+Q47950</f>
        <v>0</v>
      </c>
    </row>
    <row r="47951" spans="15:15" x14ac:dyDescent="0.2">
      <c r="O47951" s="5">
        <f>P47951+Q47951</f>
        <v>0</v>
      </c>
    </row>
    <row r="47952" spans="15:15" x14ac:dyDescent="0.2">
      <c r="O47952" s="5">
        <f>P47952+Q47952</f>
        <v>0</v>
      </c>
    </row>
    <row r="47953" spans="15:15" x14ac:dyDescent="0.2">
      <c r="O47953" s="5">
        <f>P47953+Q47953</f>
        <v>0</v>
      </c>
    </row>
    <row r="47954" spans="15:15" x14ac:dyDescent="0.2">
      <c r="O47954" s="5">
        <f>P47954+Q47954</f>
        <v>0</v>
      </c>
    </row>
    <row r="47955" spans="15:15" x14ac:dyDescent="0.2">
      <c r="O47955" s="5">
        <f>P47955+Q47955</f>
        <v>0</v>
      </c>
    </row>
    <row r="47956" spans="15:15" x14ac:dyDescent="0.2">
      <c r="O47956" s="5">
        <f>P47956+Q47956</f>
        <v>0</v>
      </c>
    </row>
    <row r="47957" spans="15:15" x14ac:dyDescent="0.2">
      <c r="O47957" s="5">
        <f>P47957+Q47957</f>
        <v>0</v>
      </c>
    </row>
    <row r="47958" spans="15:15" x14ac:dyDescent="0.2">
      <c r="O47958" s="5">
        <f>P47958+Q47958</f>
        <v>0</v>
      </c>
    </row>
    <row r="47959" spans="15:15" x14ac:dyDescent="0.2">
      <c r="O47959" s="5">
        <f>P47959+Q47959</f>
        <v>0</v>
      </c>
    </row>
    <row r="47960" spans="15:15" x14ac:dyDescent="0.2">
      <c r="O47960" s="5">
        <f>P47960+Q47960</f>
        <v>0</v>
      </c>
    </row>
    <row r="47961" spans="15:15" x14ac:dyDescent="0.2">
      <c r="O47961" s="5">
        <f>P47961+Q47961</f>
        <v>0</v>
      </c>
    </row>
    <row r="47962" spans="15:15" x14ac:dyDescent="0.2">
      <c r="O47962" s="5">
        <f>P47962+Q47962</f>
        <v>0</v>
      </c>
    </row>
    <row r="47963" spans="15:15" x14ac:dyDescent="0.2">
      <c r="O47963" s="5">
        <f>P47963+Q47963</f>
        <v>0</v>
      </c>
    </row>
    <row r="47964" spans="15:15" x14ac:dyDescent="0.2">
      <c r="O47964" s="5">
        <f>P47964+Q47964</f>
        <v>0</v>
      </c>
    </row>
    <row r="47965" spans="15:15" x14ac:dyDescent="0.2">
      <c r="O47965" s="5">
        <f>P47965+Q47965</f>
        <v>0</v>
      </c>
    </row>
    <row r="47966" spans="15:15" x14ac:dyDescent="0.2">
      <c r="O47966" s="5">
        <f>P47966+Q47966</f>
        <v>0</v>
      </c>
    </row>
    <row r="47967" spans="15:15" x14ac:dyDescent="0.2">
      <c r="O47967" s="5">
        <f>P47967+Q47967</f>
        <v>0</v>
      </c>
    </row>
    <row r="47968" spans="15:15" x14ac:dyDescent="0.2">
      <c r="O47968" s="5">
        <f>P47968+Q47968</f>
        <v>0</v>
      </c>
    </row>
    <row r="47969" spans="15:15" x14ac:dyDescent="0.2">
      <c r="O47969" s="5">
        <f>P47969+Q47969</f>
        <v>0</v>
      </c>
    </row>
    <row r="47970" spans="15:15" x14ac:dyDescent="0.2">
      <c r="O47970" s="5">
        <f>P47970+Q47970</f>
        <v>0</v>
      </c>
    </row>
    <row r="47971" spans="15:15" x14ac:dyDescent="0.2">
      <c r="O47971" s="5">
        <f>P47971+Q47971</f>
        <v>0</v>
      </c>
    </row>
    <row r="47972" spans="15:15" x14ac:dyDescent="0.2">
      <c r="O47972" s="5">
        <f>P47972+Q47972</f>
        <v>0</v>
      </c>
    </row>
    <row r="47973" spans="15:15" x14ac:dyDescent="0.2">
      <c r="O47973" s="5">
        <f>P47973+Q47973</f>
        <v>0</v>
      </c>
    </row>
    <row r="47974" spans="15:15" x14ac:dyDescent="0.2">
      <c r="O47974" s="5">
        <f>P47974+Q47974</f>
        <v>0</v>
      </c>
    </row>
    <row r="47975" spans="15:15" x14ac:dyDescent="0.2">
      <c r="O47975" s="5">
        <f>P47975+Q47975</f>
        <v>0</v>
      </c>
    </row>
    <row r="47976" spans="15:15" x14ac:dyDescent="0.2">
      <c r="O47976" s="5">
        <f>P47976+Q47976</f>
        <v>0</v>
      </c>
    </row>
    <row r="47977" spans="15:15" x14ac:dyDescent="0.2">
      <c r="O47977" s="5">
        <f>P47977+Q47977</f>
        <v>0</v>
      </c>
    </row>
    <row r="47978" spans="15:15" x14ac:dyDescent="0.2">
      <c r="O47978" s="5">
        <f>P47978+Q47978</f>
        <v>0</v>
      </c>
    </row>
    <row r="47979" spans="15:15" x14ac:dyDescent="0.2">
      <c r="O47979" s="5">
        <f>P47979+Q47979</f>
        <v>0</v>
      </c>
    </row>
    <row r="47980" spans="15:15" x14ac:dyDescent="0.2">
      <c r="O47980" s="5">
        <f>P47980+Q47980</f>
        <v>0</v>
      </c>
    </row>
    <row r="47981" spans="15:15" x14ac:dyDescent="0.2">
      <c r="O47981" s="5">
        <f>P47981+Q47981</f>
        <v>0</v>
      </c>
    </row>
    <row r="47982" spans="15:15" x14ac:dyDescent="0.2">
      <c r="O47982" s="5">
        <f>P47982+Q47982</f>
        <v>0</v>
      </c>
    </row>
    <row r="47983" spans="15:15" x14ac:dyDescent="0.2">
      <c r="O47983" s="5">
        <f>P47983+Q47983</f>
        <v>0</v>
      </c>
    </row>
    <row r="47984" spans="15:15" x14ac:dyDescent="0.2">
      <c r="O47984" s="5">
        <f>P47984+Q47984</f>
        <v>0</v>
      </c>
    </row>
    <row r="47985" spans="15:15" x14ac:dyDescent="0.2">
      <c r="O47985" s="5">
        <f>P47985+Q47985</f>
        <v>0</v>
      </c>
    </row>
    <row r="47986" spans="15:15" x14ac:dyDescent="0.2">
      <c r="O47986" s="5">
        <f>P47986+Q47986</f>
        <v>0</v>
      </c>
    </row>
    <row r="47987" spans="15:15" x14ac:dyDescent="0.2">
      <c r="O47987" s="5">
        <f>P47987+Q47987</f>
        <v>0</v>
      </c>
    </row>
    <row r="47988" spans="15:15" x14ac:dyDescent="0.2">
      <c r="O47988" s="5">
        <f>P47988+Q47988</f>
        <v>0</v>
      </c>
    </row>
    <row r="47989" spans="15:15" x14ac:dyDescent="0.2">
      <c r="O47989" s="5">
        <f>P47989+Q47989</f>
        <v>0</v>
      </c>
    </row>
    <row r="47990" spans="15:15" x14ac:dyDescent="0.2">
      <c r="O47990" s="5">
        <f>P47990+Q47990</f>
        <v>0</v>
      </c>
    </row>
    <row r="47991" spans="15:15" x14ac:dyDescent="0.2">
      <c r="O47991" s="5">
        <f>P47991+Q47991</f>
        <v>0</v>
      </c>
    </row>
    <row r="47992" spans="15:15" x14ac:dyDescent="0.2">
      <c r="O47992" s="5">
        <f>P47992+Q47992</f>
        <v>0</v>
      </c>
    </row>
    <row r="47993" spans="15:15" x14ac:dyDescent="0.2">
      <c r="O47993" s="5">
        <f>P47993+Q47993</f>
        <v>0</v>
      </c>
    </row>
    <row r="47994" spans="15:15" x14ac:dyDescent="0.2">
      <c r="O47994" s="5">
        <f>P47994+Q47994</f>
        <v>0</v>
      </c>
    </row>
    <row r="47995" spans="15:15" x14ac:dyDescent="0.2">
      <c r="O47995" s="5">
        <f>P47995+Q47995</f>
        <v>0</v>
      </c>
    </row>
    <row r="47996" spans="15:15" x14ac:dyDescent="0.2">
      <c r="O47996" s="5">
        <f>P47996+Q47996</f>
        <v>0</v>
      </c>
    </row>
    <row r="47997" spans="15:15" x14ac:dyDescent="0.2">
      <c r="O47997" s="5">
        <f>P47997+Q47997</f>
        <v>0</v>
      </c>
    </row>
    <row r="47998" spans="15:15" x14ac:dyDescent="0.2">
      <c r="O47998" s="5">
        <f>P47998+Q47998</f>
        <v>0</v>
      </c>
    </row>
    <row r="47999" spans="15:15" x14ac:dyDescent="0.2">
      <c r="O47999" s="5">
        <f>P47999+Q47999</f>
        <v>0</v>
      </c>
    </row>
    <row r="48000" spans="15:15" x14ac:dyDescent="0.2">
      <c r="O48000" s="5">
        <f>P48000+Q48000</f>
        <v>0</v>
      </c>
    </row>
    <row r="48001" spans="15:15" x14ac:dyDescent="0.2">
      <c r="O48001" s="5">
        <f>P48001+Q48001</f>
        <v>0</v>
      </c>
    </row>
    <row r="48002" spans="15:15" x14ac:dyDescent="0.2">
      <c r="O48002" s="5">
        <f>P48002+Q48002</f>
        <v>0</v>
      </c>
    </row>
    <row r="48003" spans="15:15" x14ac:dyDescent="0.2">
      <c r="O48003" s="5">
        <f>P48003+Q48003</f>
        <v>0</v>
      </c>
    </row>
    <row r="48004" spans="15:15" x14ac:dyDescent="0.2">
      <c r="O48004" s="5">
        <f>P48004+Q48004</f>
        <v>0</v>
      </c>
    </row>
    <row r="48005" spans="15:15" x14ac:dyDescent="0.2">
      <c r="O48005" s="5">
        <f>P48005+Q48005</f>
        <v>0</v>
      </c>
    </row>
    <row r="48006" spans="15:15" x14ac:dyDescent="0.2">
      <c r="O48006" s="5">
        <f>P48006+Q48006</f>
        <v>0</v>
      </c>
    </row>
    <row r="48007" spans="15:15" x14ac:dyDescent="0.2">
      <c r="O48007" s="5">
        <f>P48007+Q48007</f>
        <v>0</v>
      </c>
    </row>
    <row r="48008" spans="15:15" x14ac:dyDescent="0.2">
      <c r="O48008" s="5">
        <f>P48008+Q48008</f>
        <v>0</v>
      </c>
    </row>
    <row r="48009" spans="15:15" x14ac:dyDescent="0.2">
      <c r="O48009" s="5">
        <f>P48009+Q48009</f>
        <v>0</v>
      </c>
    </row>
    <row r="48010" spans="15:15" x14ac:dyDescent="0.2">
      <c r="O48010" s="5">
        <f>P48010+Q48010</f>
        <v>0</v>
      </c>
    </row>
    <row r="48011" spans="15:15" x14ac:dyDescent="0.2">
      <c r="O48011" s="5">
        <f>P48011+Q48011</f>
        <v>0</v>
      </c>
    </row>
    <row r="48012" spans="15:15" x14ac:dyDescent="0.2">
      <c r="O48012" s="5">
        <f>P48012+Q48012</f>
        <v>0</v>
      </c>
    </row>
    <row r="48013" spans="15:15" x14ac:dyDescent="0.2">
      <c r="O48013" s="5">
        <f>P48013+Q48013</f>
        <v>0</v>
      </c>
    </row>
    <row r="48014" spans="15:15" x14ac:dyDescent="0.2">
      <c r="O48014" s="5">
        <f>P48014+Q48014</f>
        <v>0</v>
      </c>
    </row>
    <row r="48015" spans="15:15" x14ac:dyDescent="0.2">
      <c r="O48015" s="5">
        <f>P48015+Q48015</f>
        <v>0</v>
      </c>
    </row>
    <row r="48016" spans="15:15" x14ac:dyDescent="0.2">
      <c r="O48016" s="5">
        <f>P48016+Q48016</f>
        <v>0</v>
      </c>
    </row>
    <row r="48017" spans="15:15" x14ac:dyDescent="0.2">
      <c r="O48017" s="5">
        <f>P48017+Q48017</f>
        <v>0</v>
      </c>
    </row>
    <row r="48018" spans="15:15" x14ac:dyDescent="0.2">
      <c r="O48018" s="5">
        <f>P48018+Q48018</f>
        <v>0</v>
      </c>
    </row>
    <row r="48019" spans="15:15" x14ac:dyDescent="0.2">
      <c r="O48019" s="5">
        <f>P48019+Q48019</f>
        <v>0</v>
      </c>
    </row>
    <row r="48020" spans="15:15" x14ac:dyDescent="0.2">
      <c r="O48020" s="5">
        <f>P48020+Q48020</f>
        <v>0</v>
      </c>
    </row>
    <row r="48021" spans="15:15" x14ac:dyDescent="0.2">
      <c r="O48021" s="5">
        <f>P48021+Q48021</f>
        <v>0</v>
      </c>
    </row>
    <row r="48022" spans="15:15" x14ac:dyDescent="0.2">
      <c r="O48022" s="5">
        <f>P48022+Q48022</f>
        <v>0</v>
      </c>
    </row>
    <row r="48023" spans="15:15" x14ac:dyDescent="0.2">
      <c r="O48023" s="5">
        <f>P48023+Q48023</f>
        <v>0</v>
      </c>
    </row>
    <row r="48024" spans="15:15" x14ac:dyDescent="0.2">
      <c r="O48024" s="5">
        <f>P48024+Q48024</f>
        <v>0</v>
      </c>
    </row>
    <row r="48025" spans="15:15" x14ac:dyDescent="0.2">
      <c r="O48025" s="5">
        <f>P48025+Q48025</f>
        <v>0</v>
      </c>
    </row>
    <row r="48026" spans="15:15" x14ac:dyDescent="0.2">
      <c r="O48026" s="5">
        <f>P48026+Q48026</f>
        <v>0</v>
      </c>
    </row>
    <row r="48027" spans="15:15" x14ac:dyDescent="0.2">
      <c r="O48027" s="5">
        <f>P48027+Q48027</f>
        <v>0</v>
      </c>
    </row>
    <row r="48028" spans="15:15" x14ac:dyDescent="0.2">
      <c r="O48028" s="5">
        <f>P48028+Q48028</f>
        <v>0</v>
      </c>
    </row>
    <row r="48029" spans="15:15" x14ac:dyDescent="0.2">
      <c r="O48029" s="5">
        <f>P48029+Q48029</f>
        <v>0</v>
      </c>
    </row>
    <row r="48030" spans="15:15" x14ac:dyDescent="0.2">
      <c r="O48030" s="5">
        <f>P48030+Q48030</f>
        <v>0</v>
      </c>
    </row>
    <row r="48031" spans="15:15" x14ac:dyDescent="0.2">
      <c r="O48031" s="5">
        <f>P48031+Q48031</f>
        <v>0</v>
      </c>
    </row>
    <row r="48032" spans="15:15" x14ac:dyDescent="0.2">
      <c r="O48032" s="5">
        <f>P48032+Q48032</f>
        <v>0</v>
      </c>
    </row>
    <row r="48033" spans="15:15" x14ac:dyDescent="0.2">
      <c r="O48033" s="5">
        <f>P48033+Q48033</f>
        <v>0</v>
      </c>
    </row>
    <row r="48034" spans="15:15" x14ac:dyDescent="0.2">
      <c r="O48034" s="5">
        <f>P48034+Q48034</f>
        <v>0</v>
      </c>
    </row>
    <row r="48035" spans="15:15" x14ac:dyDescent="0.2">
      <c r="O48035" s="5">
        <f>P48035+Q48035</f>
        <v>0</v>
      </c>
    </row>
    <row r="48036" spans="15:15" x14ac:dyDescent="0.2">
      <c r="O48036" s="5">
        <f>P48036+Q48036</f>
        <v>0</v>
      </c>
    </row>
    <row r="48037" spans="15:15" x14ac:dyDescent="0.2">
      <c r="O48037" s="5">
        <f>P48037+Q48037</f>
        <v>0</v>
      </c>
    </row>
    <row r="48038" spans="15:15" x14ac:dyDescent="0.2">
      <c r="O48038" s="5">
        <f>P48038+Q48038</f>
        <v>0</v>
      </c>
    </row>
    <row r="48039" spans="15:15" x14ac:dyDescent="0.2">
      <c r="O48039" s="5">
        <f>P48039+Q48039</f>
        <v>0</v>
      </c>
    </row>
    <row r="48040" spans="15:15" x14ac:dyDescent="0.2">
      <c r="O48040" s="5">
        <f>P48040+Q48040</f>
        <v>0</v>
      </c>
    </row>
    <row r="48041" spans="15:15" x14ac:dyDescent="0.2">
      <c r="O48041" s="5">
        <f>P48041+Q48041</f>
        <v>0</v>
      </c>
    </row>
    <row r="48042" spans="15:15" x14ac:dyDescent="0.2">
      <c r="O48042" s="5">
        <f>P48042+Q48042</f>
        <v>0</v>
      </c>
    </row>
    <row r="48043" spans="15:15" x14ac:dyDescent="0.2">
      <c r="O48043" s="5">
        <f>P48043+Q48043</f>
        <v>0</v>
      </c>
    </row>
    <row r="48044" spans="15:15" x14ac:dyDescent="0.2">
      <c r="O48044" s="5">
        <f>P48044+Q48044</f>
        <v>0</v>
      </c>
    </row>
    <row r="48045" spans="15:15" x14ac:dyDescent="0.2">
      <c r="O48045" s="5">
        <f>P48045+Q48045</f>
        <v>0</v>
      </c>
    </row>
    <row r="48046" spans="15:15" x14ac:dyDescent="0.2">
      <c r="O48046" s="5">
        <f>P48046+Q48046</f>
        <v>0</v>
      </c>
    </row>
    <row r="48047" spans="15:15" x14ac:dyDescent="0.2">
      <c r="O48047" s="5">
        <f>P48047+Q48047</f>
        <v>0</v>
      </c>
    </row>
    <row r="48048" spans="15:15" x14ac:dyDescent="0.2">
      <c r="O48048" s="5">
        <f>P48048+Q48048</f>
        <v>0</v>
      </c>
    </row>
    <row r="48049" spans="15:15" x14ac:dyDescent="0.2">
      <c r="O48049" s="5">
        <f>P48049+Q48049</f>
        <v>0</v>
      </c>
    </row>
    <row r="48050" spans="15:15" x14ac:dyDescent="0.2">
      <c r="O48050" s="5">
        <f>P48050+Q48050</f>
        <v>0</v>
      </c>
    </row>
    <row r="48051" spans="15:15" x14ac:dyDescent="0.2">
      <c r="O48051" s="5">
        <f>P48051+Q48051</f>
        <v>0</v>
      </c>
    </row>
    <row r="48052" spans="15:15" x14ac:dyDescent="0.2">
      <c r="O48052" s="5">
        <f>P48052+Q48052</f>
        <v>0</v>
      </c>
    </row>
    <row r="48053" spans="15:15" x14ac:dyDescent="0.2">
      <c r="O48053" s="5">
        <f>P48053+Q48053</f>
        <v>0</v>
      </c>
    </row>
    <row r="48054" spans="15:15" x14ac:dyDescent="0.2">
      <c r="O48054" s="5">
        <f>P48054+Q48054</f>
        <v>0</v>
      </c>
    </row>
    <row r="48055" spans="15:15" x14ac:dyDescent="0.2">
      <c r="O48055" s="5">
        <f>P48055+Q48055</f>
        <v>0</v>
      </c>
    </row>
    <row r="48056" spans="15:15" x14ac:dyDescent="0.2">
      <c r="O48056" s="5">
        <f>P48056+Q48056</f>
        <v>0</v>
      </c>
    </row>
    <row r="48057" spans="15:15" x14ac:dyDescent="0.2">
      <c r="O48057" s="5">
        <f>P48057+Q48057</f>
        <v>0</v>
      </c>
    </row>
    <row r="48058" spans="15:15" x14ac:dyDescent="0.2">
      <c r="O48058" s="5">
        <f>P48058+Q48058</f>
        <v>0</v>
      </c>
    </row>
    <row r="48059" spans="15:15" x14ac:dyDescent="0.2">
      <c r="O48059" s="5">
        <f>P48059+Q48059</f>
        <v>0</v>
      </c>
    </row>
    <row r="48060" spans="15:15" x14ac:dyDescent="0.2">
      <c r="O48060" s="5">
        <f>P48060+Q48060</f>
        <v>0</v>
      </c>
    </row>
    <row r="48061" spans="15:15" x14ac:dyDescent="0.2">
      <c r="O48061" s="5">
        <f>P48061+Q48061</f>
        <v>0</v>
      </c>
    </row>
    <row r="48062" spans="15:15" x14ac:dyDescent="0.2">
      <c r="O48062" s="5">
        <f>P48062+Q48062</f>
        <v>0</v>
      </c>
    </row>
    <row r="48063" spans="15:15" x14ac:dyDescent="0.2">
      <c r="O48063" s="5">
        <f>P48063+Q48063</f>
        <v>0</v>
      </c>
    </row>
    <row r="48064" spans="15:15" x14ac:dyDescent="0.2">
      <c r="O48064" s="5">
        <f>P48064+Q48064</f>
        <v>0</v>
      </c>
    </row>
    <row r="48065" spans="15:15" x14ac:dyDescent="0.2">
      <c r="O48065" s="5">
        <f>P48065+Q48065</f>
        <v>0</v>
      </c>
    </row>
    <row r="48066" spans="15:15" x14ac:dyDescent="0.2">
      <c r="O48066" s="5">
        <f>P48066+Q48066</f>
        <v>0</v>
      </c>
    </row>
    <row r="48067" spans="15:15" x14ac:dyDescent="0.2">
      <c r="O48067" s="5">
        <f>P48067+Q48067</f>
        <v>0</v>
      </c>
    </row>
    <row r="48068" spans="15:15" x14ac:dyDescent="0.2">
      <c r="O48068" s="5">
        <f>P48068+Q48068</f>
        <v>0</v>
      </c>
    </row>
    <row r="48069" spans="15:15" x14ac:dyDescent="0.2">
      <c r="O48069" s="5">
        <f>P48069+Q48069</f>
        <v>0</v>
      </c>
    </row>
    <row r="48070" spans="15:15" x14ac:dyDescent="0.2">
      <c r="O48070" s="5">
        <f>P48070+Q48070</f>
        <v>0</v>
      </c>
    </row>
    <row r="48071" spans="15:15" x14ac:dyDescent="0.2">
      <c r="O48071" s="5">
        <f>P48071+Q48071</f>
        <v>0</v>
      </c>
    </row>
    <row r="48072" spans="15:15" x14ac:dyDescent="0.2">
      <c r="O48072" s="5">
        <f>P48072+Q48072</f>
        <v>0</v>
      </c>
    </row>
    <row r="48073" spans="15:15" x14ac:dyDescent="0.2">
      <c r="O48073" s="5">
        <f>P48073+Q48073</f>
        <v>0</v>
      </c>
    </row>
    <row r="48074" spans="15:15" x14ac:dyDescent="0.2">
      <c r="O48074" s="5">
        <f>P48074+Q48074</f>
        <v>0</v>
      </c>
    </row>
    <row r="48075" spans="15:15" x14ac:dyDescent="0.2">
      <c r="O48075" s="5">
        <f>P48075+Q48075</f>
        <v>0</v>
      </c>
    </row>
    <row r="48076" spans="15:15" x14ac:dyDescent="0.2">
      <c r="O48076" s="5">
        <f>P48076+Q48076</f>
        <v>0</v>
      </c>
    </row>
    <row r="48077" spans="15:15" x14ac:dyDescent="0.2">
      <c r="O48077" s="5">
        <f>P48077+Q48077</f>
        <v>0</v>
      </c>
    </row>
    <row r="48078" spans="15:15" x14ac:dyDescent="0.2">
      <c r="O48078" s="5">
        <f>P48078+Q48078</f>
        <v>0</v>
      </c>
    </row>
    <row r="48079" spans="15:15" x14ac:dyDescent="0.2">
      <c r="O48079" s="5">
        <f>P48079+Q48079</f>
        <v>0</v>
      </c>
    </row>
    <row r="48080" spans="15:15" x14ac:dyDescent="0.2">
      <c r="O48080" s="5">
        <f>P48080+Q48080</f>
        <v>0</v>
      </c>
    </row>
    <row r="48081" spans="15:15" x14ac:dyDescent="0.2">
      <c r="O48081" s="5">
        <f>P48081+Q48081</f>
        <v>0</v>
      </c>
    </row>
    <row r="48082" spans="15:15" x14ac:dyDescent="0.2">
      <c r="O48082" s="5">
        <f>P48082+Q48082</f>
        <v>0</v>
      </c>
    </row>
    <row r="48083" spans="15:15" x14ac:dyDescent="0.2">
      <c r="O48083" s="5">
        <f>P48083+Q48083</f>
        <v>0</v>
      </c>
    </row>
    <row r="48084" spans="15:15" x14ac:dyDescent="0.2">
      <c r="O48084" s="5">
        <f>P48084+Q48084</f>
        <v>0</v>
      </c>
    </row>
    <row r="48085" spans="15:15" x14ac:dyDescent="0.2">
      <c r="O48085" s="5">
        <f>P48085+Q48085</f>
        <v>0</v>
      </c>
    </row>
    <row r="48086" spans="15:15" x14ac:dyDescent="0.2">
      <c r="O48086" s="5">
        <f>P48086+Q48086</f>
        <v>0</v>
      </c>
    </row>
    <row r="48087" spans="15:15" x14ac:dyDescent="0.2">
      <c r="O48087" s="5">
        <f>P48087+Q48087</f>
        <v>0</v>
      </c>
    </row>
    <row r="48088" spans="15:15" x14ac:dyDescent="0.2">
      <c r="O48088" s="5">
        <f>P48088+Q48088</f>
        <v>0</v>
      </c>
    </row>
    <row r="48089" spans="15:15" x14ac:dyDescent="0.2">
      <c r="O48089" s="5">
        <f>P48089+Q48089</f>
        <v>0</v>
      </c>
    </row>
    <row r="48090" spans="15:15" x14ac:dyDescent="0.2">
      <c r="O48090" s="5">
        <f>P48090+Q48090</f>
        <v>0</v>
      </c>
    </row>
    <row r="48091" spans="15:15" x14ac:dyDescent="0.2">
      <c r="O48091" s="5">
        <f>P48091+Q48091</f>
        <v>0</v>
      </c>
    </row>
    <row r="48092" spans="15:15" x14ac:dyDescent="0.2">
      <c r="O48092" s="5">
        <f>P48092+Q48092</f>
        <v>0</v>
      </c>
    </row>
    <row r="48093" spans="15:15" x14ac:dyDescent="0.2">
      <c r="O48093" s="5">
        <f>P48093+Q48093</f>
        <v>0</v>
      </c>
    </row>
    <row r="48094" spans="15:15" x14ac:dyDescent="0.2">
      <c r="O48094" s="5">
        <f>P48094+Q48094</f>
        <v>0</v>
      </c>
    </row>
    <row r="48095" spans="15:15" x14ac:dyDescent="0.2">
      <c r="O48095" s="5">
        <f>P48095+Q48095</f>
        <v>0</v>
      </c>
    </row>
    <row r="48096" spans="15:15" x14ac:dyDescent="0.2">
      <c r="O48096" s="5">
        <f>P48096+Q48096</f>
        <v>0</v>
      </c>
    </row>
    <row r="48097" spans="15:15" x14ac:dyDescent="0.2">
      <c r="O48097" s="5">
        <f>P48097+Q48097</f>
        <v>0</v>
      </c>
    </row>
    <row r="48098" spans="15:15" x14ac:dyDescent="0.2">
      <c r="O48098" s="5">
        <f>P48098+Q48098</f>
        <v>0</v>
      </c>
    </row>
    <row r="48099" spans="15:15" x14ac:dyDescent="0.2">
      <c r="O48099" s="5">
        <f>P48099+Q48099</f>
        <v>0</v>
      </c>
    </row>
    <row r="48100" spans="15:15" x14ac:dyDescent="0.2">
      <c r="O48100" s="5">
        <f>P48100+Q48100</f>
        <v>0</v>
      </c>
    </row>
    <row r="48101" spans="15:15" x14ac:dyDescent="0.2">
      <c r="O48101" s="5">
        <f>P48101+Q48101</f>
        <v>0</v>
      </c>
    </row>
    <row r="48102" spans="15:15" x14ac:dyDescent="0.2">
      <c r="O48102" s="5">
        <f>P48102+Q48102</f>
        <v>0</v>
      </c>
    </row>
    <row r="48103" spans="15:15" x14ac:dyDescent="0.2">
      <c r="O48103" s="5">
        <f>P48103+Q48103</f>
        <v>0</v>
      </c>
    </row>
    <row r="48104" spans="15:15" x14ac:dyDescent="0.2">
      <c r="O48104" s="5">
        <f>P48104+Q48104</f>
        <v>0</v>
      </c>
    </row>
    <row r="48105" spans="15:15" x14ac:dyDescent="0.2">
      <c r="O48105" s="5">
        <f>P48105+Q48105</f>
        <v>0</v>
      </c>
    </row>
    <row r="48106" spans="15:15" x14ac:dyDescent="0.2">
      <c r="O48106" s="5">
        <f>P48106+Q48106</f>
        <v>0</v>
      </c>
    </row>
    <row r="48107" spans="15:15" x14ac:dyDescent="0.2">
      <c r="O48107" s="5">
        <f>P48107+Q48107</f>
        <v>0</v>
      </c>
    </row>
    <row r="48108" spans="15:15" x14ac:dyDescent="0.2">
      <c r="O48108" s="5">
        <f>P48108+Q48108</f>
        <v>0</v>
      </c>
    </row>
    <row r="48109" spans="15:15" x14ac:dyDescent="0.2">
      <c r="O48109" s="5">
        <f>P48109+Q48109</f>
        <v>0</v>
      </c>
    </row>
    <row r="48110" spans="15:15" x14ac:dyDescent="0.2">
      <c r="O48110" s="5">
        <f>P48110+Q48110</f>
        <v>0</v>
      </c>
    </row>
    <row r="48111" spans="15:15" x14ac:dyDescent="0.2">
      <c r="O48111" s="5">
        <f>P48111+Q48111</f>
        <v>0</v>
      </c>
    </row>
    <row r="48112" spans="15:15" x14ac:dyDescent="0.2">
      <c r="O48112" s="5">
        <f>P48112+Q48112</f>
        <v>0</v>
      </c>
    </row>
    <row r="48113" spans="15:15" x14ac:dyDescent="0.2">
      <c r="O48113" s="5">
        <f>P48113+Q48113</f>
        <v>0</v>
      </c>
    </row>
    <row r="48114" spans="15:15" x14ac:dyDescent="0.2">
      <c r="O48114" s="5">
        <f>P48114+Q48114</f>
        <v>0</v>
      </c>
    </row>
    <row r="48115" spans="15:15" x14ac:dyDescent="0.2">
      <c r="O48115" s="5">
        <f>P48115+Q48115</f>
        <v>0</v>
      </c>
    </row>
    <row r="48116" spans="15:15" x14ac:dyDescent="0.2">
      <c r="O48116" s="5">
        <f>P48116+Q48116</f>
        <v>0</v>
      </c>
    </row>
    <row r="48117" spans="15:15" x14ac:dyDescent="0.2">
      <c r="O48117" s="5">
        <f>P48117+Q48117</f>
        <v>0</v>
      </c>
    </row>
    <row r="48118" spans="15:15" x14ac:dyDescent="0.2">
      <c r="O48118" s="5">
        <f>P48118+Q48118</f>
        <v>0</v>
      </c>
    </row>
    <row r="48119" spans="15:15" x14ac:dyDescent="0.2">
      <c r="O48119" s="5">
        <f>P48119+Q48119</f>
        <v>0</v>
      </c>
    </row>
    <row r="48120" spans="15:15" x14ac:dyDescent="0.2">
      <c r="O48120" s="5">
        <f>P48120+Q48120</f>
        <v>0</v>
      </c>
    </row>
    <row r="48121" spans="15:15" x14ac:dyDescent="0.2">
      <c r="O48121" s="5">
        <f>P48121+Q48121</f>
        <v>0</v>
      </c>
    </row>
    <row r="48122" spans="15:15" x14ac:dyDescent="0.2">
      <c r="O48122" s="5">
        <f>P48122+Q48122</f>
        <v>0</v>
      </c>
    </row>
    <row r="48123" spans="15:15" x14ac:dyDescent="0.2">
      <c r="O48123" s="5">
        <f>P48123+Q48123</f>
        <v>0</v>
      </c>
    </row>
    <row r="48124" spans="15:15" x14ac:dyDescent="0.2">
      <c r="O48124" s="5">
        <f>P48124+Q48124</f>
        <v>0</v>
      </c>
    </row>
    <row r="48125" spans="15:15" x14ac:dyDescent="0.2">
      <c r="O48125" s="5">
        <f>P48125+Q48125</f>
        <v>0</v>
      </c>
    </row>
    <row r="48126" spans="15:15" x14ac:dyDescent="0.2">
      <c r="O48126" s="5">
        <f>P48126+Q48126</f>
        <v>0</v>
      </c>
    </row>
    <row r="48127" spans="15:15" x14ac:dyDescent="0.2">
      <c r="O48127" s="5">
        <f>P48127+Q48127</f>
        <v>0</v>
      </c>
    </row>
    <row r="48128" spans="15:15" x14ac:dyDescent="0.2">
      <c r="O48128" s="5">
        <f>P48128+Q48128</f>
        <v>0</v>
      </c>
    </row>
    <row r="48129" spans="15:15" x14ac:dyDescent="0.2">
      <c r="O48129" s="5">
        <f>P48129+Q48129</f>
        <v>0</v>
      </c>
    </row>
    <row r="48130" spans="15:15" x14ac:dyDescent="0.2">
      <c r="O48130" s="5">
        <f>P48130+Q48130</f>
        <v>0</v>
      </c>
    </row>
    <row r="48131" spans="15:15" x14ac:dyDescent="0.2">
      <c r="O48131" s="5">
        <f>P48131+Q48131</f>
        <v>0</v>
      </c>
    </row>
    <row r="48132" spans="15:15" x14ac:dyDescent="0.2">
      <c r="O48132" s="5">
        <f>P48132+Q48132</f>
        <v>0</v>
      </c>
    </row>
    <row r="48133" spans="15:15" x14ac:dyDescent="0.2">
      <c r="O48133" s="5">
        <f>P48133+Q48133</f>
        <v>0</v>
      </c>
    </row>
    <row r="48134" spans="15:15" x14ac:dyDescent="0.2">
      <c r="O48134" s="5">
        <f>P48134+Q48134</f>
        <v>0</v>
      </c>
    </row>
    <row r="48135" spans="15:15" x14ac:dyDescent="0.2">
      <c r="O48135" s="5">
        <f>P48135+Q48135</f>
        <v>0</v>
      </c>
    </row>
    <row r="48136" spans="15:15" x14ac:dyDescent="0.2">
      <c r="O48136" s="5">
        <f>P48136+Q48136</f>
        <v>0</v>
      </c>
    </row>
    <row r="48137" spans="15:15" x14ac:dyDescent="0.2">
      <c r="O48137" s="5">
        <f>P48137+Q48137</f>
        <v>0</v>
      </c>
    </row>
    <row r="48138" spans="15:15" x14ac:dyDescent="0.2">
      <c r="O48138" s="5">
        <f>P48138+Q48138</f>
        <v>0</v>
      </c>
    </row>
    <row r="48139" spans="15:15" x14ac:dyDescent="0.2">
      <c r="O48139" s="5">
        <f>P48139+Q48139</f>
        <v>0</v>
      </c>
    </row>
    <row r="48140" spans="15:15" x14ac:dyDescent="0.2">
      <c r="O48140" s="5">
        <f>P48140+Q48140</f>
        <v>0</v>
      </c>
    </row>
    <row r="48141" spans="15:15" x14ac:dyDescent="0.2">
      <c r="O48141" s="5">
        <f>P48141+Q48141</f>
        <v>0</v>
      </c>
    </row>
    <row r="48142" spans="15:15" x14ac:dyDescent="0.2">
      <c r="O48142" s="5">
        <f>P48142+Q48142</f>
        <v>0</v>
      </c>
    </row>
    <row r="48143" spans="15:15" x14ac:dyDescent="0.2">
      <c r="O48143" s="5">
        <f>P48143+Q48143</f>
        <v>0</v>
      </c>
    </row>
    <row r="48144" spans="15:15" x14ac:dyDescent="0.2">
      <c r="O48144" s="5">
        <f>P48144+Q48144</f>
        <v>0</v>
      </c>
    </row>
    <row r="48145" spans="15:15" x14ac:dyDescent="0.2">
      <c r="O48145" s="5">
        <f>P48145+Q48145</f>
        <v>0</v>
      </c>
    </row>
    <row r="48146" spans="15:15" x14ac:dyDescent="0.2">
      <c r="O48146" s="5">
        <f>P48146+Q48146</f>
        <v>0</v>
      </c>
    </row>
    <row r="48147" spans="15:15" x14ac:dyDescent="0.2">
      <c r="O48147" s="5">
        <f>P48147+Q48147</f>
        <v>0</v>
      </c>
    </row>
    <row r="48148" spans="15:15" x14ac:dyDescent="0.2">
      <c r="O48148" s="5">
        <f>P48148+Q48148</f>
        <v>0</v>
      </c>
    </row>
    <row r="48149" spans="15:15" x14ac:dyDescent="0.2">
      <c r="O48149" s="5">
        <f>P48149+Q48149</f>
        <v>0</v>
      </c>
    </row>
    <row r="48150" spans="15:15" x14ac:dyDescent="0.2">
      <c r="O48150" s="5">
        <f>P48150+Q48150</f>
        <v>0</v>
      </c>
    </row>
    <row r="48151" spans="15:15" x14ac:dyDescent="0.2">
      <c r="O48151" s="5">
        <f>P48151+Q48151</f>
        <v>0</v>
      </c>
    </row>
    <row r="48152" spans="15:15" x14ac:dyDescent="0.2">
      <c r="O48152" s="5">
        <f>P48152+Q48152</f>
        <v>0</v>
      </c>
    </row>
    <row r="48153" spans="15:15" x14ac:dyDescent="0.2">
      <c r="O48153" s="5">
        <f>P48153+Q48153</f>
        <v>0</v>
      </c>
    </row>
    <row r="48154" spans="15:15" x14ac:dyDescent="0.2">
      <c r="O48154" s="5">
        <f>P48154+Q48154</f>
        <v>0</v>
      </c>
    </row>
    <row r="48155" spans="15:15" x14ac:dyDescent="0.2">
      <c r="O48155" s="5">
        <f>P48155+Q48155</f>
        <v>0</v>
      </c>
    </row>
    <row r="48156" spans="15:15" x14ac:dyDescent="0.2">
      <c r="O48156" s="5">
        <f>P48156+Q48156</f>
        <v>0</v>
      </c>
    </row>
    <row r="48157" spans="15:15" x14ac:dyDescent="0.2">
      <c r="O48157" s="5">
        <f>P48157+Q48157</f>
        <v>0</v>
      </c>
    </row>
    <row r="48158" spans="15:15" x14ac:dyDescent="0.2">
      <c r="O48158" s="5">
        <f>P48158+Q48158</f>
        <v>0</v>
      </c>
    </row>
    <row r="48159" spans="15:15" x14ac:dyDescent="0.2">
      <c r="O48159" s="5">
        <f>P48159+Q48159</f>
        <v>0</v>
      </c>
    </row>
    <row r="48160" spans="15:15" x14ac:dyDescent="0.2">
      <c r="O48160" s="5">
        <f>P48160+Q48160</f>
        <v>0</v>
      </c>
    </row>
    <row r="48161" spans="15:15" x14ac:dyDescent="0.2">
      <c r="O48161" s="5">
        <f>P48161+Q48161</f>
        <v>0</v>
      </c>
    </row>
    <row r="48162" spans="15:15" x14ac:dyDescent="0.2">
      <c r="O48162" s="5">
        <f>P48162+Q48162</f>
        <v>0</v>
      </c>
    </row>
    <row r="48163" spans="15:15" x14ac:dyDescent="0.2">
      <c r="O48163" s="5">
        <f>P48163+Q48163</f>
        <v>0</v>
      </c>
    </row>
    <row r="48164" spans="15:15" x14ac:dyDescent="0.2">
      <c r="O48164" s="5">
        <f>P48164+Q48164</f>
        <v>0</v>
      </c>
    </row>
    <row r="48165" spans="15:15" x14ac:dyDescent="0.2">
      <c r="O48165" s="5">
        <f>P48165+Q48165</f>
        <v>0</v>
      </c>
    </row>
    <row r="48166" spans="15:15" x14ac:dyDescent="0.2">
      <c r="O48166" s="5">
        <f>P48166+Q48166</f>
        <v>0</v>
      </c>
    </row>
    <row r="48167" spans="15:15" x14ac:dyDescent="0.2">
      <c r="O48167" s="5">
        <f>P48167+Q48167</f>
        <v>0</v>
      </c>
    </row>
    <row r="48168" spans="15:15" x14ac:dyDescent="0.2">
      <c r="O48168" s="5">
        <f>P48168+Q48168</f>
        <v>0</v>
      </c>
    </row>
    <row r="48169" spans="15:15" x14ac:dyDescent="0.2">
      <c r="O48169" s="5">
        <f>P48169+Q48169</f>
        <v>0</v>
      </c>
    </row>
    <row r="48170" spans="15:15" x14ac:dyDescent="0.2">
      <c r="O48170" s="5">
        <f>P48170+Q48170</f>
        <v>0</v>
      </c>
    </row>
    <row r="48171" spans="15:15" x14ac:dyDescent="0.2">
      <c r="O48171" s="5">
        <f>P48171+Q48171</f>
        <v>0</v>
      </c>
    </row>
    <row r="48172" spans="15:15" x14ac:dyDescent="0.2">
      <c r="O48172" s="5">
        <f>P48172+Q48172</f>
        <v>0</v>
      </c>
    </row>
    <row r="48173" spans="15:15" x14ac:dyDescent="0.2">
      <c r="O48173" s="5">
        <f>P48173+Q48173</f>
        <v>0</v>
      </c>
    </row>
    <row r="48174" spans="15:15" x14ac:dyDescent="0.2">
      <c r="O48174" s="5">
        <f>P48174+Q48174</f>
        <v>0</v>
      </c>
    </row>
    <row r="48175" spans="15:15" x14ac:dyDescent="0.2">
      <c r="O48175" s="5">
        <f>P48175+Q48175</f>
        <v>0</v>
      </c>
    </row>
    <row r="48176" spans="15:15" x14ac:dyDescent="0.2">
      <c r="O48176" s="5">
        <f>P48176+Q48176</f>
        <v>0</v>
      </c>
    </row>
    <row r="48177" spans="15:15" x14ac:dyDescent="0.2">
      <c r="O48177" s="5">
        <f>P48177+Q48177</f>
        <v>0</v>
      </c>
    </row>
    <row r="48178" spans="15:15" x14ac:dyDescent="0.2">
      <c r="O48178" s="5">
        <f>P48178+Q48178</f>
        <v>0</v>
      </c>
    </row>
    <row r="48179" spans="15:15" x14ac:dyDescent="0.2">
      <c r="O48179" s="5">
        <f>P48179+Q48179</f>
        <v>0</v>
      </c>
    </row>
    <row r="48180" spans="15:15" x14ac:dyDescent="0.2">
      <c r="O48180" s="5">
        <f>P48180+Q48180</f>
        <v>0</v>
      </c>
    </row>
    <row r="48181" spans="15:15" x14ac:dyDescent="0.2">
      <c r="O48181" s="5">
        <f>P48181+Q48181</f>
        <v>0</v>
      </c>
    </row>
    <row r="48182" spans="15:15" x14ac:dyDescent="0.2">
      <c r="O48182" s="5">
        <f>P48182+Q48182</f>
        <v>0</v>
      </c>
    </row>
    <row r="48183" spans="15:15" x14ac:dyDescent="0.2">
      <c r="O48183" s="5">
        <f>P48183+Q48183</f>
        <v>0</v>
      </c>
    </row>
    <row r="48184" spans="15:15" x14ac:dyDescent="0.2">
      <c r="O48184" s="5">
        <f>P48184+Q48184</f>
        <v>0</v>
      </c>
    </row>
    <row r="48185" spans="15:15" x14ac:dyDescent="0.2">
      <c r="O48185" s="5">
        <f>P48185+Q48185</f>
        <v>0</v>
      </c>
    </row>
    <row r="48186" spans="15:15" x14ac:dyDescent="0.2">
      <c r="O48186" s="5">
        <f>P48186+Q48186</f>
        <v>0</v>
      </c>
    </row>
    <row r="48187" spans="15:15" x14ac:dyDescent="0.2">
      <c r="O48187" s="5">
        <f>P48187+Q48187</f>
        <v>0</v>
      </c>
    </row>
    <row r="48188" spans="15:15" x14ac:dyDescent="0.2">
      <c r="O48188" s="5">
        <f>P48188+Q48188</f>
        <v>0</v>
      </c>
    </row>
    <row r="48189" spans="15:15" x14ac:dyDescent="0.2">
      <c r="O48189" s="5">
        <f>P48189+Q48189</f>
        <v>0</v>
      </c>
    </row>
    <row r="48190" spans="15:15" x14ac:dyDescent="0.2">
      <c r="O48190" s="5">
        <f>P48190+Q48190</f>
        <v>0</v>
      </c>
    </row>
    <row r="48191" spans="15:15" x14ac:dyDescent="0.2">
      <c r="O48191" s="5">
        <f>P48191+Q48191</f>
        <v>0</v>
      </c>
    </row>
    <row r="48192" spans="15:15" x14ac:dyDescent="0.2">
      <c r="O48192" s="5">
        <f>P48192+Q48192</f>
        <v>0</v>
      </c>
    </row>
    <row r="48193" spans="15:15" x14ac:dyDescent="0.2">
      <c r="O48193" s="5">
        <f>P48193+Q48193</f>
        <v>0</v>
      </c>
    </row>
    <row r="48194" spans="15:15" x14ac:dyDescent="0.2">
      <c r="O48194" s="5">
        <f>P48194+Q48194</f>
        <v>0</v>
      </c>
    </row>
    <row r="48195" spans="15:15" x14ac:dyDescent="0.2">
      <c r="O48195" s="5">
        <f>P48195+Q48195</f>
        <v>0</v>
      </c>
    </row>
    <row r="48196" spans="15:15" x14ac:dyDescent="0.2">
      <c r="O48196" s="5">
        <f>P48196+Q48196</f>
        <v>0</v>
      </c>
    </row>
    <row r="48197" spans="15:15" x14ac:dyDescent="0.2">
      <c r="O48197" s="5">
        <f>P48197+Q48197</f>
        <v>0</v>
      </c>
    </row>
    <row r="48198" spans="15:15" x14ac:dyDescent="0.2">
      <c r="O48198" s="5">
        <f>P48198+Q48198</f>
        <v>0</v>
      </c>
    </row>
    <row r="48199" spans="15:15" x14ac:dyDescent="0.2">
      <c r="O48199" s="5">
        <f>P48199+Q48199</f>
        <v>0</v>
      </c>
    </row>
    <row r="48200" spans="15:15" x14ac:dyDescent="0.2">
      <c r="O48200" s="5">
        <f>P48200+Q48200</f>
        <v>0</v>
      </c>
    </row>
    <row r="48201" spans="15:15" x14ac:dyDescent="0.2">
      <c r="O48201" s="5">
        <f>P48201+Q48201</f>
        <v>0</v>
      </c>
    </row>
    <row r="48202" spans="15:15" x14ac:dyDescent="0.2">
      <c r="O48202" s="5">
        <f>P48202+Q48202</f>
        <v>0</v>
      </c>
    </row>
    <row r="48203" spans="15:15" x14ac:dyDescent="0.2">
      <c r="O48203" s="5">
        <f>P48203+Q48203</f>
        <v>0</v>
      </c>
    </row>
    <row r="48204" spans="15:15" x14ac:dyDescent="0.2">
      <c r="O48204" s="5">
        <f>P48204+Q48204</f>
        <v>0</v>
      </c>
    </row>
    <row r="48205" spans="15:15" x14ac:dyDescent="0.2">
      <c r="O48205" s="5">
        <f>P48205+Q48205</f>
        <v>0</v>
      </c>
    </row>
    <row r="48206" spans="15:15" x14ac:dyDescent="0.2">
      <c r="O48206" s="5">
        <f>P48206+Q48206</f>
        <v>0</v>
      </c>
    </row>
    <row r="48207" spans="15:15" x14ac:dyDescent="0.2">
      <c r="O48207" s="5">
        <f>P48207+Q48207</f>
        <v>0</v>
      </c>
    </row>
    <row r="48208" spans="15:15" x14ac:dyDescent="0.2">
      <c r="O48208" s="5">
        <f>P48208+Q48208</f>
        <v>0</v>
      </c>
    </row>
    <row r="48209" spans="15:15" x14ac:dyDescent="0.2">
      <c r="O48209" s="5">
        <f>P48209+Q48209</f>
        <v>0</v>
      </c>
    </row>
    <row r="48210" spans="15:15" x14ac:dyDescent="0.2">
      <c r="O48210" s="5">
        <f>P48210+Q48210</f>
        <v>0</v>
      </c>
    </row>
    <row r="48211" spans="15:15" x14ac:dyDescent="0.2">
      <c r="O48211" s="5">
        <f>P48211+Q48211</f>
        <v>0</v>
      </c>
    </row>
    <row r="48212" spans="15:15" x14ac:dyDescent="0.2">
      <c r="O48212" s="5">
        <f>P48212+Q48212</f>
        <v>0</v>
      </c>
    </row>
    <row r="48213" spans="15:15" x14ac:dyDescent="0.2">
      <c r="O48213" s="5">
        <f>P48213+Q48213</f>
        <v>0</v>
      </c>
    </row>
    <row r="48214" spans="15:15" x14ac:dyDescent="0.2">
      <c r="O48214" s="5">
        <f>P48214+Q48214</f>
        <v>0</v>
      </c>
    </row>
    <row r="48215" spans="15:15" x14ac:dyDescent="0.2">
      <c r="O48215" s="5">
        <f>P48215+Q48215</f>
        <v>0</v>
      </c>
    </row>
    <row r="48216" spans="15:15" x14ac:dyDescent="0.2">
      <c r="O48216" s="5">
        <f>P48216+Q48216</f>
        <v>0</v>
      </c>
    </row>
    <row r="48217" spans="15:15" x14ac:dyDescent="0.2">
      <c r="O48217" s="5">
        <f>P48217+Q48217</f>
        <v>0</v>
      </c>
    </row>
    <row r="48218" spans="15:15" x14ac:dyDescent="0.2">
      <c r="O48218" s="5">
        <f>P48218+Q48218</f>
        <v>0</v>
      </c>
    </row>
    <row r="48219" spans="15:15" x14ac:dyDescent="0.2">
      <c r="O48219" s="5">
        <f>P48219+Q48219</f>
        <v>0</v>
      </c>
    </row>
    <row r="48220" spans="15:15" x14ac:dyDescent="0.2">
      <c r="O48220" s="5">
        <f>P48220+Q48220</f>
        <v>0</v>
      </c>
    </row>
    <row r="48221" spans="15:15" x14ac:dyDescent="0.2">
      <c r="O48221" s="5">
        <f>P48221+Q48221</f>
        <v>0</v>
      </c>
    </row>
    <row r="48222" spans="15:15" x14ac:dyDescent="0.2">
      <c r="O48222" s="5">
        <f>P48222+Q48222</f>
        <v>0</v>
      </c>
    </row>
    <row r="48223" spans="15:15" x14ac:dyDescent="0.2">
      <c r="O48223" s="5">
        <f>P48223+Q48223</f>
        <v>0</v>
      </c>
    </row>
    <row r="48224" spans="15:15" x14ac:dyDescent="0.2">
      <c r="O48224" s="5">
        <f>P48224+Q48224</f>
        <v>0</v>
      </c>
    </row>
    <row r="48225" spans="15:15" x14ac:dyDescent="0.2">
      <c r="O48225" s="5">
        <f>P48225+Q48225</f>
        <v>0</v>
      </c>
    </row>
    <row r="48226" spans="15:15" x14ac:dyDescent="0.2">
      <c r="O48226" s="5">
        <f>P48226+Q48226</f>
        <v>0</v>
      </c>
    </row>
    <row r="48227" spans="15:15" x14ac:dyDescent="0.2">
      <c r="O48227" s="5">
        <f>P48227+Q48227</f>
        <v>0</v>
      </c>
    </row>
    <row r="48228" spans="15:15" x14ac:dyDescent="0.2">
      <c r="O48228" s="5">
        <f>P48228+Q48228</f>
        <v>0</v>
      </c>
    </row>
    <row r="48229" spans="15:15" x14ac:dyDescent="0.2">
      <c r="O48229" s="5">
        <f>P48229+Q48229</f>
        <v>0</v>
      </c>
    </row>
    <row r="48230" spans="15:15" x14ac:dyDescent="0.2">
      <c r="O48230" s="5">
        <f>P48230+Q48230</f>
        <v>0</v>
      </c>
    </row>
    <row r="48231" spans="15:15" x14ac:dyDescent="0.2">
      <c r="O48231" s="5">
        <f>P48231+Q48231</f>
        <v>0</v>
      </c>
    </row>
    <row r="48232" spans="15:15" x14ac:dyDescent="0.2">
      <c r="O48232" s="5">
        <f>P48232+Q48232</f>
        <v>0</v>
      </c>
    </row>
    <row r="48233" spans="15:15" x14ac:dyDescent="0.2">
      <c r="O48233" s="5">
        <f>P48233+Q48233</f>
        <v>0</v>
      </c>
    </row>
    <row r="48234" spans="15:15" x14ac:dyDescent="0.2">
      <c r="O48234" s="5">
        <f>P48234+Q48234</f>
        <v>0</v>
      </c>
    </row>
    <row r="48235" spans="15:15" x14ac:dyDescent="0.2">
      <c r="O48235" s="5">
        <f>P48235+Q48235</f>
        <v>0</v>
      </c>
    </row>
    <row r="48236" spans="15:15" x14ac:dyDescent="0.2">
      <c r="O48236" s="5">
        <f>P48236+Q48236</f>
        <v>0</v>
      </c>
    </row>
    <row r="48237" spans="15:15" x14ac:dyDescent="0.2">
      <c r="O48237" s="5">
        <f>P48237+Q48237</f>
        <v>0</v>
      </c>
    </row>
    <row r="48238" spans="15:15" x14ac:dyDescent="0.2">
      <c r="O48238" s="5">
        <f>P48238+Q48238</f>
        <v>0</v>
      </c>
    </row>
    <row r="48239" spans="15:15" x14ac:dyDescent="0.2">
      <c r="O48239" s="5">
        <f>P48239+Q48239</f>
        <v>0</v>
      </c>
    </row>
    <row r="48240" spans="15:15" x14ac:dyDescent="0.2">
      <c r="O48240" s="5">
        <f>P48240+Q48240</f>
        <v>0</v>
      </c>
    </row>
    <row r="48241" spans="15:15" x14ac:dyDescent="0.2">
      <c r="O48241" s="5">
        <f>P48241+Q48241</f>
        <v>0</v>
      </c>
    </row>
    <row r="48242" spans="15:15" x14ac:dyDescent="0.2">
      <c r="O48242" s="5">
        <f>P48242+Q48242</f>
        <v>0</v>
      </c>
    </row>
    <row r="48243" spans="15:15" x14ac:dyDescent="0.2">
      <c r="O48243" s="5">
        <f>P48243+Q48243</f>
        <v>0</v>
      </c>
    </row>
    <row r="48244" spans="15:15" x14ac:dyDescent="0.2">
      <c r="O48244" s="5">
        <f>P48244+Q48244</f>
        <v>0</v>
      </c>
    </row>
    <row r="48245" spans="15:15" x14ac:dyDescent="0.2">
      <c r="O48245" s="5">
        <f>P48245+Q48245</f>
        <v>0</v>
      </c>
    </row>
    <row r="48246" spans="15:15" x14ac:dyDescent="0.2">
      <c r="O48246" s="5">
        <f>P48246+Q48246</f>
        <v>0</v>
      </c>
    </row>
    <row r="48247" spans="15:15" x14ac:dyDescent="0.2">
      <c r="O48247" s="5">
        <f>P48247+Q48247</f>
        <v>0</v>
      </c>
    </row>
    <row r="48248" spans="15:15" x14ac:dyDescent="0.2">
      <c r="O48248" s="5">
        <f>P48248+Q48248</f>
        <v>0</v>
      </c>
    </row>
    <row r="48249" spans="15:15" x14ac:dyDescent="0.2">
      <c r="O48249" s="5">
        <f>P48249+Q48249</f>
        <v>0</v>
      </c>
    </row>
    <row r="48250" spans="15:15" x14ac:dyDescent="0.2">
      <c r="O48250" s="5">
        <f>P48250+Q48250</f>
        <v>0</v>
      </c>
    </row>
    <row r="48251" spans="15:15" x14ac:dyDescent="0.2">
      <c r="O48251" s="5">
        <f>P48251+Q48251</f>
        <v>0</v>
      </c>
    </row>
    <row r="48252" spans="15:15" x14ac:dyDescent="0.2">
      <c r="O48252" s="5">
        <f>P48252+Q48252</f>
        <v>0</v>
      </c>
    </row>
    <row r="48253" spans="15:15" x14ac:dyDescent="0.2">
      <c r="O48253" s="5">
        <f>P48253+Q48253</f>
        <v>0</v>
      </c>
    </row>
    <row r="48254" spans="15:15" x14ac:dyDescent="0.2">
      <c r="O48254" s="5">
        <f>P48254+Q48254</f>
        <v>0</v>
      </c>
    </row>
    <row r="48255" spans="15:15" x14ac:dyDescent="0.2">
      <c r="O48255" s="5">
        <f>P48255+Q48255</f>
        <v>0</v>
      </c>
    </row>
    <row r="48256" spans="15:15" x14ac:dyDescent="0.2">
      <c r="O48256" s="5">
        <f>P48256+Q48256</f>
        <v>0</v>
      </c>
    </row>
    <row r="48257" spans="15:15" x14ac:dyDescent="0.2">
      <c r="O48257" s="5">
        <f>P48257+Q48257</f>
        <v>0</v>
      </c>
    </row>
    <row r="48258" spans="15:15" x14ac:dyDescent="0.2">
      <c r="O48258" s="5">
        <f>P48258+Q48258</f>
        <v>0</v>
      </c>
    </row>
    <row r="48259" spans="15:15" x14ac:dyDescent="0.2">
      <c r="O48259" s="5">
        <f>P48259+Q48259</f>
        <v>0</v>
      </c>
    </row>
    <row r="48260" spans="15:15" x14ac:dyDescent="0.2">
      <c r="O48260" s="5">
        <f>P48260+Q48260</f>
        <v>0</v>
      </c>
    </row>
    <row r="48261" spans="15:15" x14ac:dyDescent="0.2">
      <c r="O48261" s="5">
        <f>P48261+Q48261</f>
        <v>0</v>
      </c>
    </row>
    <row r="48262" spans="15:15" x14ac:dyDescent="0.2">
      <c r="O48262" s="5">
        <f>P48262+Q48262</f>
        <v>0</v>
      </c>
    </row>
    <row r="48263" spans="15:15" x14ac:dyDescent="0.2">
      <c r="O48263" s="5">
        <f>P48263+Q48263</f>
        <v>0</v>
      </c>
    </row>
    <row r="48264" spans="15:15" x14ac:dyDescent="0.2">
      <c r="O48264" s="5">
        <f>P48264+Q48264</f>
        <v>0</v>
      </c>
    </row>
    <row r="48265" spans="15:15" x14ac:dyDescent="0.2">
      <c r="O48265" s="5">
        <f>P48265+Q48265</f>
        <v>0</v>
      </c>
    </row>
    <row r="48266" spans="15:15" x14ac:dyDescent="0.2">
      <c r="O48266" s="5">
        <f>P48266+Q48266</f>
        <v>0</v>
      </c>
    </row>
    <row r="48267" spans="15:15" x14ac:dyDescent="0.2">
      <c r="O48267" s="5">
        <f>P48267+Q48267</f>
        <v>0</v>
      </c>
    </row>
    <row r="48268" spans="15:15" x14ac:dyDescent="0.2">
      <c r="O48268" s="5">
        <f>P48268+Q48268</f>
        <v>0</v>
      </c>
    </row>
    <row r="48269" spans="15:15" x14ac:dyDescent="0.2">
      <c r="O48269" s="5">
        <f>P48269+Q48269</f>
        <v>0</v>
      </c>
    </row>
    <row r="48270" spans="15:15" x14ac:dyDescent="0.2">
      <c r="O48270" s="5">
        <f>P48270+Q48270</f>
        <v>0</v>
      </c>
    </row>
    <row r="48271" spans="15:15" x14ac:dyDescent="0.2">
      <c r="O48271" s="5">
        <f>P48271+Q48271</f>
        <v>0</v>
      </c>
    </row>
    <row r="48272" spans="15:15" x14ac:dyDescent="0.2">
      <c r="O48272" s="5">
        <f>P48272+Q48272</f>
        <v>0</v>
      </c>
    </row>
    <row r="48273" spans="15:15" x14ac:dyDescent="0.2">
      <c r="O48273" s="5">
        <f>P48273+Q48273</f>
        <v>0</v>
      </c>
    </row>
    <row r="48274" spans="15:15" x14ac:dyDescent="0.2">
      <c r="O48274" s="5">
        <f>P48274+Q48274</f>
        <v>0</v>
      </c>
    </row>
    <row r="48275" spans="15:15" x14ac:dyDescent="0.2">
      <c r="O48275" s="5">
        <f>P48275+Q48275</f>
        <v>0</v>
      </c>
    </row>
    <row r="48276" spans="15:15" x14ac:dyDescent="0.2">
      <c r="O48276" s="5">
        <f>P48276+Q48276</f>
        <v>0</v>
      </c>
    </row>
    <row r="48277" spans="15:15" x14ac:dyDescent="0.2">
      <c r="O48277" s="5">
        <f>P48277+Q48277</f>
        <v>0</v>
      </c>
    </row>
    <row r="48278" spans="15:15" x14ac:dyDescent="0.2">
      <c r="O48278" s="5">
        <f>P48278+Q48278</f>
        <v>0</v>
      </c>
    </row>
    <row r="48279" spans="15:15" x14ac:dyDescent="0.2">
      <c r="O48279" s="5">
        <f>P48279+Q48279</f>
        <v>0</v>
      </c>
    </row>
    <row r="48280" spans="15:15" x14ac:dyDescent="0.2">
      <c r="O48280" s="5">
        <f>P48280+Q48280</f>
        <v>0</v>
      </c>
    </row>
    <row r="48281" spans="15:15" x14ac:dyDescent="0.2">
      <c r="O48281" s="5">
        <f>P48281+Q48281</f>
        <v>0</v>
      </c>
    </row>
    <row r="48282" spans="15:15" x14ac:dyDescent="0.2">
      <c r="O48282" s="5">
        <f>P48282+Q48282</f>
        <v>0</v>
      </c>
    </row>
    <row r="48283" spans="15:15" x14ac:dyDescent="0.2">
      <c r="O48283" s="5">
        <f>P48283+Q48283</f>
        <v>0</v>
      </c>
    </row>
    <row r="48284" spans="15:15" x14ac:dyDescent="0.2">
      <c r="O48284" s="5">
        <f>P48284+Q48284</f>
        <v>0</v>
      </c>
    </row>
    <row r="48285" spans="15:15" x14ac:dyDescent="0.2">
      <c r="O48285" s="5">
        <f>P48285+Q48285</f>
        <v>0</v>
      </c>
    </row>
    <row r="48286" spans="15:15" x14ac:dyDescent="0.2">
      <c r="O48286" s="5">
        <f>P48286+Q48286</f>
        <v>0</v>
      </c>
    </row>
    <row r="48287" spans="15:15" x14ac:dyDescent="0.2">
      <c r="O48287" s="5">
        <f>P48287+Q48287</f>
        <v>0</v>
      </c>
    </row>
    <row r="48288" spans="15:15" x14ac:dyDescent="0.2">
      <c r="O48288" s="5">
        <f>P48288+Q48288</f>
        <v>0</v>
      </c>
    </row>
    <row r="48289" spans="15:15" x14ac:dyDescent="0.2">
      <c r="O48289" s="5">
        <f>P48289+Q48289</f>
        <v>0</v>
      </c>
    </row>
    <row r="48290" spans="15:15" x14ac:dyDescent="0.2">
      <c r="O48290" s="5">
        <f>P48290+Q48290</f>
        <v>0</v>
      </c>
    </row>
    <row r="48291" spans="15:15" x14ac:dyDescent="0.2">
      <c r="O48291" s="5">
        <f>P48291+Q48291</f>
        <v>0</v>
      </c>
    </row>
    <row r="48292" spans="15:15" x14ac:dyDescent="0.2">
      <c r="O48292" s="5">
        <f>P48292+Q48292</f>
        <v>0</v>
      </c>
    </row>
    <row r="48293" spans="15:15" x14ac:dyDescent="0.2">
      <c r="O48293" s="5">
        <f>P48293+Q48293</f>
        <v>0</v>
      </c>
    </row>
    <row r="48294" spans="15:15" x14ac:dyDescent="0.2">
      <c r="O48294" s="5">
        <f>P48294+Q48294</f>
        <v>0</v>
      </c>
    </row>
    <row r="48295" spans="15:15" x14ac:dyDescent="0.2">
      <c r="O48295" s="5">
        <f>P48295+Q48295</f>
        <v>0</v>
      </c>
    </row>
    <row r="48296" spans="15:15" x14ac:dyDescent="0.2">
      <c r="O48296" s="5">
        <f>P48296+Q48296</f>
        <v>0</v>
      </c>
    </row>
    <row r="48297" spans="15:15" x14ac:dyDescent="0.2">
      <c r="O48297" s="5">
        <f>P48297+Q48297</f>
        <v>0</v>
      </c>
    </row>
    <row r="48298" spans="15:15" x14ac:dyDescent="0.2">
      <c r="O48298" s="5">
        <f>P48298+Q48298</f>
        <v>0</v>
      </c>
    </row>
    <row r="48299" spans="15:15" x14ac:dyDescent="0.2">
      <c r="O48299" s="5">
        <f>P48299+Q48299</f>
        <v>0</v>
      </c>
    </row>
    <row r="48300" spans="15:15" x14ac:dyDescent="0.2">
      <c r="O48300" s="5">
        <f>P48300+Q48300</f>
        <v>0</v>
      </c>
    </row>
    <row r="48301" spans="15:15" x14ac:dyDescent="0.2">
      <c r="O48301" s="5">
        <f>P48301+Q48301</f>
        <v>0</v>
      </c>
    </row>
    <row r="48302" spans="15:15" x14ac:dyDescent="0.2">
      <c r="O48302" s="5">
        <f>P48302+Q48302</f>
        <v>0</v>
      </c>
    </row>
    <row r="48303" spans="15:15" x14ac:dyDescent="0.2">
      <c r="O48303" s="5">
        <f>P48303+Q48303</f>
        <v>0</v>
      </c>
    </row>
    <row r="48304" spans="15:15" x14ac:dyDescent="0.2">
      <c r="O48304" s="5">
        <f>P48304+Q48304</f>
        <v>0</v>
      </c>
    </row>
    <row r="48305" spans="15:15" x14ac:dyDescent="0.2">
      <c r="O48305" s="5">
        <f>P48305+Q48305</f>
        <v>0</v>
      </c>
    </row>
    <row r="48306" spans="15:15" x14ac:dyDescent="0.2">
      <c r="O48306" s="5">
        <f>P48306+Q48306</f>
        <v>0</v>
      </c>
    </row>
    <row r="48307" spans="15:15" x14ac:dyDescent="0.2">
      <c r="O48307" s="5">
        <f>P48307+Q48307</f>
        <v>0</v>
      </c>
    </row>
    <row r="48308" spans="15:15" x14ac:dyDescent="0.2">
      <c r="O48308" s="5">
        <f>P48308+Q48308</f>
        <v>0</v>
      </c>
    </row>
    <row r="48309" spans="15:15" x14ac:dyDescent="0.2">
      <c r="O48309" s="5">
        <f>P48309+Q48309</f>
        <v>0</v>
      </c>
    </row>
    <row r="48310" spans="15:15" x14ac:dyDescent="0.2">
      <c r="O48310" s="5">
        <f>P48310+Q48310</f>
        <v>0</v>
      </c>
    </row>
    <row r="48311" spans="15:15" x14ac:dyDescent="0.2">
      <c r="O48311" s="5">
        <f>P48311+Q48311</f>
        <v>0</v>
      </c>
    </row>
    <row r="48312" spans="15:15" x14ac:dyDescent="0.2">
      <c r="O48312" s="5">
        <f>P48312+Q48312</f>
        <v>0</v>
      </c>
    </row>
    <row r="48313" spans="15:15" x14ac:dyDescent="0.2">
      <c r="O48313" s="5">
        <f>P48313+Q48313</f>
        <v>0</v>
      </c>
    </row>
    <row r="48314" spans="15:15" x14ac:dyDescent="0.2">
      <c r="O48314" s="5">
        <f>P48314+Q48314</f>
        <v>0</v>
      </c>
    </row>
    <row r="48315" spans="15:15" x14ac:dyDescent="0.2">
      <c r="O48315" s="5">
        <f>P48315+Q48315</f>
        <v>0</v>
      </c>
    </row>
    <row r="48316" spans="15:15" x14ac:dyDescent="0.2">
      <c r="O48316" s="5">
        <f>P48316+Q48316</f>
        <v>0</v>
      </c>
    </row>
    <row r="48317" spans="15:15" x14ac:dyDescent="0.2">
      <c r="O48317" s="5">
        <f>P48317+Q48317</f>
        <v>0</v>
      </c>
    </row>
    <row r="48318" spans="15:15" x14ac:dyDescent="0.2">
      <c r="O48318" s="5">
        <f>P48318+Q48318</f>
        <v>0</v>
      </c>
    </row>
    <row r="48319" spans="15:15" x14ac:dyDescent="0.2">
      <c r="O48319" s="5">
        <f>P48319+Q48319</f>
        <v>0</v>
      </c>
    </row>
    <row r="48320" spans="15:15" x14ac:dyDescent="0.2">
      <c r="O48320" s="5">
        <f>P48320+Q48320</f>
        <v>0</v>
      </c>
    </row>
    <row r="48321" spans="15:15" x14ac:dyDescent="0.2">
      <c r="O48321" s="5">
        <f>P48321+Q48321</f>
        <v>0</v>
      </c>
    </row>
    <row r="48322" spans="15:15" x14ac:dyDescent="0.2">
      <c r="O48322" s="5">
        <f>P48322+Q48322</f>
        <v>0</v>
      </c>
    </row>
    <row r="48323" spans="15:15" x14ac:dyDescent="0.2">
      <c r="O48323" s="5">
        <f>P48323+Q48323</f>
        <v>0</v>
      </c>
    </row>
    <row r="48324" spans="15:15" x14ac:dyDescent="0.2">
      <c r="O48324" s="5">
        <f>P48324+Q48324</f>
        <v>0</v>
      </c>
    </row>
    <row r="48325" spans="15:15" x14ac:dyDescent="0.2">
      <c r="O48325" s="5">
        <f>P48325+Q48325</f>
        <v>0</v>
      </c>
    </row>
    <row r="48326" spans="15:15" x14ac:dyDescent="0.2">
      <c r="O48326" s="5">
        <f>P48326+Q48326</f>
        <v>0</v>
      </c>
    </row>
    <row r="48327" spans="15:15" x14ac:dyDescent="0.2">
      <c r="O48327" s="5">
        <f>P48327+Q48327</f>
        <v>0</v>
      </c>
    </row>
    <row r="48328" spans="15:15" x14ac:dyDescent="0.2">
      <c r="O48328" s="5">
        <f>P48328+Q48328</f>
        <v>0</v>
      </c>
    </row>
    <row r="48329" spans="15:15" x14ac:dyDescent="0.2">
      <c r="O48329" s="5">
        <f>P48329+Q48329</f>
        <v>0</v>
      </c>
    </row>
    <row r="48330" spans="15:15" x14ac:dyDescent="0.2">
      <c r="O48330" s="5">
        <f>P48330+Q48330</f>
        <v>0</v>
      </c>
    </row>
    <row r="48331" spans="15:15" x14ac:dyDescent="0.2">
      <c r="O48331" s="5">
        <f>P48331+Q48331</f>
        <v>0</v>
      </c>
    </row>
    <row r="48332" spans="15:15" x14ac:dyDescent="0.2">
      <c r="O48332" s="5">
        <f>P48332+Q48332</f>
        <v>0</v>
      </c>
    </row>
    <row r="48333" spans="15:15" x14ac:dyDescent="0.2">
      <c r="O48333" s="5">
        <f>P48333+Q48333</f>
        <v>0</v>
      </c>
    </row>
    <row r="48334" spans="15:15" x14ac:dyDescent="0.2">
      <c r="O48334" s="5">
        <f>P48334+Q48334</f>
        <v>0</v>
      </c>
    </row>
    <row r="48335" spans="15:15" x14ac:dyDescent="0.2">
      <c r="O48335" s="5">
        <f>P48335+Q48335</f>
        <v>0</v>
      </c>
    </row>
    <row r="48336" spans="15:15" x14ac:dyDescent="0.2">
      <c r="O48336" s="5">
        <f>P48336+Q48336</f>
        <v>0</v>
      </c>
    </row>
    <row r="48337" spans="15:15" x14ac:dyDescent="0.2">
      <c r="O48337" s="5">
        <f>P48337+Q48337</f>
        <v>0</v>
      </c>
    </row>
    <row r="48338" spans="15:15" x14ac:dyDescent="0.2">
      <c r="O48338" s="5">
        <f>P48338+Q48338</f>
        <v>0</v>
      </c>
    </row>
    <row r="48339" spans="15:15" x14ac:dyDescent="0.2">
      <c r="O48339" s="5">
        <f>P48339+Q48339</f>
        <v>0</v>
      </c>
    </row>
    <row r="48340" spans="15:15" x14ac:dyDescent="0.2">
      <c r="O48340" s="5">
        <f>P48340+Q48340</f>
        <v>0</v>
      </c>
    </row>
    <row r="48341" spans="15:15" x14ac:dyDescent="0.2">
      <c r="O48341" s="5">
        <f>P48341+Q48341</f>
        <v>0</v>
      </c>
    </row>
    <row r="48342" spans="15:15" x14ac:dyDescent="0.2">
      <c r="O48342" s="5">
        <f>P48342+Q48342</f>
        <v>0</v>
      </c>
    </row>
    <row r="48343" spans="15:15" x14ac:dyDescent="0.2">
      <c r="O48343" s="5">
        <f>P48343+Q48343</f>
        <v>0</v>
      </c>
    </row>
    <row r="48344" spans="15:15" x14ac:dyDescent="0.2">
      <c r="O48344" s="5">
        <f>P48344+Q48344</f>
        <v>0</v>
      </c>
    </row>
    <row r="48345" spans="15:15" x14ac:dyDescent="0.2">
      <c r="O48345" s="5">
        <f>P48345+Q48345</f>
        <v>0</v>
      </c>
    </row>
    <row r="48346" spans="15:15" x14ac:dyDescent="0.2">
      <c r="O48346" s="5">
        <f>P48346+Q48346</f>
        <v>0</v>
      </c>
    </row>
    <row r="48347" spans="15:15" x14ac:dyDescent="0.2">
      <c r="O48347" s="5">
        <f>P48347+Q48347</f>
        <v>0</v>
      </c>
    </row>
    <row r="48348" spans="15:15" x14ac:dyDescent="0.2">
      <c r="O48348" s="5">
        <f>P48348+Q48348</f>
        <v>0</v>
      </c>
    </row>
    <row r="48349" spans="15:15" x14ac:dyDescent="0.2">
      <c r="O48349" s="5">
        <f>P48349+Q48349</f>
        <v>0</v>
      </c>
    </row>
    <row r="48350" spans="15:15" x14ac:dyDescent="0.2">
      <c r="O48350" s="5">
        <f>P48350+Q48350</f>
        <v>0</v>
      </c>
    </row>
    <row r="48351" spans="15:15" x14ac:dyDescent="0.2">
      <c r="O48351" s="5">
        <f>P48351+Q48351</f>
        <v>0</v>
      </c>
    </row>
    <row r="48352" spans="15:15" x14ac:dyDescent="0.2">
      <c r="O48352" s="5">
        <f>P48352+Q48352</f>
        <v>0</v>
      </c>
    </row>
    <row r="48353" spans="15:15" x14ac:dyDescent="0.2">
      <c r="O48353" s="5">
        <f>P48353+Q48353</f>
        <v>0</v>
      </c>
    </row>
    <row r="48354" spans="15:15" x14ac:dyDescent="0.2">
      <c r="O48354" s="5">
        <f>P48354+Q48354</f>
        <v>0</v>
      </c>
    </row>
    <row r="48355" spans="15:15" x14ac:dyDescent="0.2">
      <c r="O48355" s="5">
        <f>P48355+Q48355</f>
        <v>0</v>
      </c>
    </row>
    <row r="48356" spans="15:15" x14ac:dyDescent="0.2">
      <c r="O48356" s="5">
        <f>P48356+Q48356</f>
        <v>0</v>
      </c>
    </row>
    <row r="48357" spans="15:15" x14ac:dyDescent="0.2">
      <c r="O48357" s="5">
        <f>P48357+Q48357</f>
        <v>0</v>
      </c>
    </row>
    <row r="48358" spans="15:15" x14ac:dyDescent="0.2">
      <c r="O48358" s="5">
        <f>P48358+Q48358</f>
        <v>0</v>
      </c>
    </row>
    <row r="48359" spans="15:15" x14ac:dyDescent="0.2">
      <c r="O48359" s="5">
        <f>P48359+Q48359</f>
        <v>0</v>
      </c>
    </row>
    <row r="48360" spans="15:15" x14ac:dyDescent="0.2">
      <c r="O48360" s="5">
        <f>P48360+Q48360</f>
        <v>0</v>
      </c>
    </row>
    <row r="48361" spans="15:15" x14ac:dyDescent="0.2">
      <c r="O48361" s="5">
        <f>P48361+Q48361</f>
        <v>0</v>
      </c>
    </row>
    <row r="48362" spans="15:15" x14ac:dyDescent="0.2">
      <c r="O48362" s="5">
        <f>P48362+Q48362</f>
        <v>0</v>
      </c>
    </row>
    <row r="48363" spans="15:15" x14ac:dyDescent="0.2">
      <c r="O48363" s="5">
        <f>P48363+Q48363</f>
        <v>0</v>
      </c>
    </row>
    <row r="48364" spans="15:15" x14ac:dyDescent="0.2">
      <c r="O48364" s="5">
        <f>P48364+Q48364</f>
        <v>0</v>
      </c>
    </row>
    <row r="48365" spans="15:15" x14ac:dyDescent="0.2">
      <c r="O48365" s="5">
        <f>P48365+Q48365</f>
        <v>0</v>
      </c>
    </row>
    <row r="48366" spans="15:15" x14ac:dyDescent="0.2">
      <c r="O48366" s="5">
        <f>P48366+Q48366</f>
        <v>0</v>
      </c>
    </row>
    <row r="48367" spans="15:15" x14ac:dyDescent="0.2">
      <c r="O48367" s="5">
        <f>P48367+Q48367</f>
        <v>0</v>
      </c>
    </row>
    <row r="48368" spans="15:15" x14ac:dyDescent="0.2">
      <c r="O48368" s="5">
        <f>P48368+Q48368</f>
        <v>0</v>
      </c>
    </row>
    <row r="48369" spans="15:15" x14ac:dyDescent="0.2">
      <c r="O48369" s="5">
        <f>P48369+Q48369</f>
        <v>0</v>
      </c>
    </row>
    <row r="48370" spans="15:15" x14ac:dyDescent="0.2">
      <c r="O48370" s="5">
        <f>P48370+Q48370</f>
        <v>0</v>
      </c>
    </row>
    <row r="48371" spans="15:15" x14ac:dyDescent="0.2">
      <c r="O48371" s="5">
        <f>P48371+Q48371</f>
        <v>0</v>
      </c>
    </row>
    <row r="48372" spans="15:15" x14ac:dyDescent="0.2">
      <c r="O48372" s="5">
        <f>P48372+Q48372</f>
        <v>0</v>
      </c>
    </row>
    <row r="48373" spans="15:15" x14ac:dyDescent="0.2">
      <c r="O48373" s="5">
        <f>P48373+Q48373</f>
        <v>0</v>
      </c>
    </row>
    <row r="48374" spans="15:15" x14ac:dyDescent="0.2">
      <c r="O48374" s="5">
        <f>P48374+Q48374</f>
        <v>0</v>
      </c>
    </row>
    <row r="48375" spans="15:15" x14ac:dyDescent="0.2">
      <c r="O48375" s="5">
        <f>P48375+Q48375</f>
        <v>0</v>
      </c>
    </row>
    <row r="48376" spans="15:15" x14ac:dyDescent="0.2">
      <c r="O48376" s="5">
        <f>P48376+Q48376</f>
        <v>0</v>
      </c>
    </row>
    <row r="48377" spans="15:15" x14ac:dyDescent="0.2">
      <c r="O48377" s="5">
        <f>P48377+Q48377</f>
        <v>0</v>
      </c>
    </row>
    <row r="48378" spans="15:15" x14ac:dyDescent="0.2">
      <c r="O48378" s="5">
        <f>P48378+Q48378</f>
        <v>0</v>
      </c>
    </row>
    <row r="48379" spans="15:15" x14ac:dyDescent="0.2">
      <c r="O48379" s="5">
        <f>P48379+Q48379</f>
        <v>0</v>
      </c>
    </row>
    <row r="48380" spans="15:15" x14ac:dyDescent="0.2">
      <c r="O48380" s="5">
        <f>P48380+Q48380</f>
        <v>0</v>
      </c>
    </row>
    <row r="48381" spans="15:15" x14ac:dyDescent="0.2">
      <c r="O48381" s="5">
        <f>P48381+Q48381</f>
        <v>0</v>
      </c>
    </row>
    <row r="48382" spans="15:15" x14ac:dyDescent="0.2">
      <c r="O48382" s="5">
        <f>P48382+Q48382</f>
        <v>0</v>
      </c>
    </row>
    <row r="48383" spans="15:15" x14ac:dyDescent="0.2">
      <c r="O48383" s="5">
        <f>P48383+Q48383</f>
        <v>0</v>
      </c>
    </row>
    <row r="48384" spans="15:15" x14ac:dyDescent="0.2">
      <c r="O48384" s="5">
        <f>P48384+Q48384</f>
        <v>0</v>
      </c>
    </row>
    <row r="48385" spans="15:15" x14ac:dyDescent="0.2">
      <c r="O48385" s="5">
        <f>P48385+Q48385</f>
        <v>0</v>
      </c>
    </row>
    <row r="48386" spans="15:15" x14ac:dyDescent="0.2">
      <c r="O48386" s="5">
        <f>P48386+Q48386</f>
        <v>0</v>
      </c>
    </row>
    <row r="48387" spans="15:15" x14ac:dyDescent="0.2">
      <c r="O48387" s="5">
        <f>P48387+Q48387</f>
        <v>0</v>
      </c>
    </row>
    <row r="48388" spans="15:15" x14ac:dyDescent="0.2">
      <c r="O48388" s="5">
        <f>P48388+Q48388</f>
        <v>0</v>
      </c>
    </row>
    <row r="48389" spans="15:15" x14ac:dyDescent="0.2">
      <c r="O48389" s="5">
        <f>P48389+Q48389</f>
        <v>0</v>
      </c>
    </row>
    <row r="48390" spans="15:15" x14ac:dyDescent="0.2">
      <c r="O48390" s="5">
        <f>P48390+Q48390</f>
        <v>0</v>
      </c>
    </row>
    <row r="48391" spans="15:15" x14ac:dyDescent="0.2">
      <c r="O48391" s="5">
        <f>P48391+Q48391</f>
        <v>0</v>
      </c>
    </row>
    <row r="48392" spans="15:15" x14ac:dyDescent="0.2">
      <c r="O48392" s="5">
        <f>P48392+Q48392</f>
        <v>0</v>
      </c>
    </row>
    <row r="48393" spans="15:15" x14ac:dyDescent="0.2">
      <c r="O48393" s="5">
        <f>P48393+Q48393</f>
        <v>0</v>
      </c>
    </row>
    <row r="48394" spans="15:15" x14ac:dyDescent="0.2">
      <c r="O48394" s="5">
        <f>P48394+Q48394</f>
        <v>0</v>
      </c>
    </row>
    <row r="48395" spans="15:15" x14ac:dyDescent="0.2">
      <c r="O48395" s="5">
        <f>P48395+Q48395</f>
        <v>0</v>
      </c>
    </row>
    <row r="48396" spans="15:15" x14ac:dyDescent="0.2">
      <c r="O48396" s="5">
        <f>P48396+Q48396</f>
        <v>0</v>
      </c>
    </row>
    <row r="48397" spans="15:15" x14ac:dyDescent="0.2">
      <c r="O48397" s="5">
        <f>P48397+Q48397</f>
        <v>0</v>
      </c>
    </row>
    <row r="48398" spans="15:15" x14ac:dyDescent="0.2">
      <c r="O48398" s="5">
        <f>P48398+Q48398</f>
        <v>0</v>
      </c>
    </row>
    <row r="48399" spans="15:15" x14ac:dyDescent="0.2">
      <c r="O48399" s="5">
        <f>P48399+Q48399</f>
        <v>0</v>
      </c>
    </row>
    <row r="48400" spans="15:15" x14ac:dyDescent="0.2">
      <c r="O48400" s="5">
        <f>P48400+Q48400</f>
        <v>0</v>
      </c>
    </row>
    <row r="48401" spans="15:15" x14ac:dyDescent="0.2">
      <c r="O48401" s="5">
        <f>P48401+Q48401</f>
        <v>0</v>
      </c>
    </row>
    <row r="48402" spans="15:15" x14ac:dyDescent="0.2">
      <c r="O48402" s="5">
        <f>P48402+Q48402</f>
        <v>0</v>
      </c>
    </row>
    <row r="48403" spans="15:15" x14ac:dyDescent="0.2">
      <c r="O48403" s="5">
        <f>P48403+Q48403</f>
        <v>0</v>
      </c>
    </row>
    <row r="48404" spans="15:15" x14ac:dyDescent="0.2">
      <c r="O48404" s="5">
        <f>P48404+Q48404</f>
        <v>0</v>
      </c>
    </row>
    <row r="48405" spans="15:15" x14ac:dyDescent="0.2">
      <c r="O48405" s="5">
        <f>P48405+Q48405</f>
        <v>0</v>
      </c>
    </row>
    <row r="48406" spans="15:15" x14ac:dyDescent="0.2">
      <c r="O48406" s="5">
        <f>P48406+Q48406</f>
        <v>0</v>
      </c>
    </row>
    <row r="48407" spans="15:15" x14ac:dyDescent="0.2">
      <c r="O48407" s="5">
        <f>P48407+Q48407</f>
        <v>0</v>
      </c>
    </row>
    <row r="48408" spans="15:15" x14ac:dyDescent="0.2">
      <c r="O48408" s="5">
        <f>P48408+Q48408</f>
        <v>0</v>
      </c>
    </row>
    <row r="48409" spans="15:15" x14ac:dyDescent="0.2">
      <c r="O48409" s="5">
        <f>P48409+Q48409</f>
        <v>0</v>
      </c>
    </row>
    <row r="48410" spans="15:15" x14ac:dyDescent="0.2">
      <c r="O48410" s="5">
        <f>P48410+Q48410</f>
        <v>0</v>
      </c>
    </row>
    <row r="48411" spans="15:15" x14ac:dyDescent="0.2">
      <c r="O48411" s="5">
        <f>P48411+Q48411</f>
        <v>0</v>
      </c>
    </row>
    <row r="48412" spans="15:15" x14ac:dyDescent="0.2">
      <c r="O48412" s="5">
        <f>P48412+Q48412</f>
        <v>0</v>
      </c>
    </row>
    <row r="48413" spans="15:15" x14ac:dyDescent="0.2">
      <c r="O48413" s="5">
        <f>P48413+Q48413</f>
        <v>0</v>
      </c>
    </row>
    <row r="48414" spans="15:15" x14ac:dyDescent="0.2">
      <c r="O48414" s="5">
        <f>P48414+Q48414</f>
        <v>0</v>
      </c>
    </row>
    <row r="48415" spans="15:15" x14ac:dyDescent="0.2">
      <c r="O48415" s="5">
        <f>P48415+Q48415</f>
        <v>0</v>
      </c>
    </row>
    <row r="48416" spans="15:15" x14ac:dyDescent="0.2">
      <c r="O48416" s="5">
        <f>P48416+Q48416</f>
        <v>0</v>
      </c>
    </row>
    <row r="48417" spans="15:15" x14ac:dyDescent="0.2">
      <c r="O48417" s="5">
        <f>P48417+Q48417</f>
        <v>0</v>
      </c>
    </row>
    <row r="48418" spans="15:15" x14ac:dyDescent="0.2">
      <c r="O48418" s="5">
        <f>P48418+Q48418</f>
        <v>0</v>
      </c>
    </row>
    <row r="48419" spans="15:15" x14ac:dyDescent="0.2">
      <c r="O48419" s="5">
        <f>P48419+Q48419</f>
        <v>0</v>
      </c>
    </row>
    <row r="48420" spans="15:15" x14ac:dyDescent="0.2">
      <c r="O48420" s="5">
        <f>P48420+Q48420</f>
        <v>0</v>
      </c>
    </row>
    <row r="48421" spans="15:15" x14ac:dyDescent="0.2">
      <c r="O48421" s="5">
        <f>P48421+Q48421</f>
        <v>0</v>
      </c>
    </row>
    <row r="48422" spans="15:15" x14ac:dyDescent="0.2">
      <c r="O48422" s="5">
        <f>P48422+Q48422</f>
        <v>0</v>
      </c>
    </row>
    <row r="48423" spans="15:15" x14ac:dyDescent="0.2">
      <c r="O48423" s="5">
        <f>P48423+Q48423</f>
        <v>0</v>
      </c>
    </row>
    <row r="48424" spans="15:15" x14ac:dyDescent="0.2">
      <c r="O48424" s="5">
        <f>P48424+Q48424</f>
        <v>0</v>
      </c>
    </row>
    <row r="48425" spans="15:15" x14ac:dyDescent="0.2">
      <c r="O48425" s="5">
        <f>P48425+Q48425</f>
        <v>0</v>
      </c>
    </row>
    <row r="48426" spans="15:15" x14ac:dyDescent="0.2">
      <c r="O48426" s="5">
        <f>P48426+Q48426</f>
        <v>0</v>
      </c>
    </row>
    <row r="48427" spans="15:15" x14ac:dyDescent="0.2">
      <c r="O48427" s="5">
        <f>P48427+Q48427</f>
        <v>0</v>
      </c>
    </row>
    <row r="48428" spans="15:15" x14ac:dyDescent="0.2">
      <c r="O48428" s="5">
        <f>P48428+Q48428</f>
        <v>0</v>
      </c>
    </row>
    <row r="48429" spans="15:15" x14ac:dyDescent="0.2">
      <c r="O48429" s="5">
        <f>P48429+Q48429</f>
        <v>0</v>
      </c>
    </row>
    <row r="48430" spans="15:15" x14ac:dyDescent="0.2">
      <c r="O48430" s="5">
        <f>P48430+Q48430</f>
        <v>0</v>
      </c>
    </row>
    <row r="48431" spans="15:15" x14ac:dyDescent="0.2">
      <c r="O48431" s="5">
        <f>P48431+Q48431</f>
        <v>0</v>
      </c>
    </row>
    <row r="48432" spans="15:15" x14ac:dyDescent="0.2">
      <c r="O48432" s="5">
        <f>P48432+Q48432</f>
        <v>0</v>
      </c>
    </row>
    <row r="48433" spans="15:15" x14ac:dyDescent="0.2">
      <c r="O48433" s="5">
        <f>P48433+Q48433</f>
        <v>0</v>
      </c>
    </row>
    <row r="48434" spans="15:15" x14ac:dyDescent="0.2">
      <c r="O48434" s="5">
        <f>P48434+Q48434</f>
        <v>0</v>
      </c>
    </row>
    <row r="48435" spans="15:15" x14ac:dyDescent="0.2">
      <c r="O48435" s="5">
        <f>P48435+Q48435</f>
        <v>0</v>
      </c>
    </row>
    <row r="48436" spans="15:15" x14ac:dyDescent="0.2">
      <c r="O48436" s="5">
        <f>P48436+Q48436</f>
        <v>0</v>
      </c>
    </row>
    <row r="48437" spans="15:15" x14ac:dyDescent="0.2">
      <c r="O48437" s="5">
        <f>P48437+Q48437</f>
        <v>0</v>
      </c>
    </row>
    <row r="48438" spans="15:15" x14ac:dyDescent="0.2">
      <c r="O48438" s="5">
        <f>P48438+Q48438</f>
        <v>0</v>
      </c>
    </row>
    <row r="48439" spans="15:15" x14ac:dyDescent="0.2">
      <c r="O48439" s="5">
        <f>P48439+Q48439</f>
        <v>0</v>
      </c>
    </row>
    <row r="48440" spans="15:15" x14ac:dyDescent="0.2">
      <c r="O48440" s="5">
        <f>P48440+Q48440</f>
        <v>0</v>
      </c>
    </row>
    <row r="48441" spans="15:15" x14ac:dyDescent="0.2">
      <c r="O48441" s="5">
        <f>P48441+Q48441</f>
        <v>0</v>
      </c>
    </row>
    <row r="48442" spans="15:15" x14ac:dyDescent="0.2">
      <c r="O48442" s="5">
        <f>P48442+Q48442</f>
        <v>0</v>
      </c>
    </row>
    <row r="48443" spans="15:15" x14ac:dyDescent="0.2">
      <c r="O48443" s="5">
        <f>P48443+Q48443</f>
        <v>0</v>
      </c>
    </row>
    <row r="48444" spans="15:15" x14ac:dyDescent="0.2">
      <c r="O48444" s="5">
        <f>P48444+Q48444</f>
        <v>0</v>
      </c>
    </row>
    <row r="48445" spans="15:15" x14ac:dyDescent="0.2">
      <c r="O48445" s="5">
        <f>P48445+Q48445</f>
        <v>0</v>
      </c>
    </row>
    <row r="48446" spans="15:15" x14ac:dyDescent="0.2">
      <c r="O48446" s="5">
        <f>P48446+Q48446</f>
        <v>0</v>
      </c>
    </row>
    <row r="48447" spans="15:15" x14ac:dyDescent="0.2">
      <c r="O48447" s="5">
        <f>P48447+Q48447</f>
        <v>0</v>
      </c>
    </row>
    <row r="48448" spans="15:15" x14ac:dyDescent="0.2">
      <c r="O48448" s="5">
        <f>P48448+Q48448</f>
        <v>0</v>
      </c>
    </row>
    <row r="48449" spans="15:15" x14ac:dyDescent="0.2">
      <c r="O48449" s="5">
        <f>P48449+Q48449</f>
        <v>0</v>
      </c>
    </row>
    <row r="48450" spans="15:15" x14ac:dyDescent="0.2">
      <c r="O48450" s="5">
        <f>P48450+Q48450</f>
        <v>0</v>
      </c>
    </row>
    <row r="48451" spans="15:15" x14ac:dyDescent="0.2">
      <c r="O48451" s="5">
        <f>P48451+Q48451</f>
        <v>0</v>
      </c>
    </row>
    <row r="48452" spans="15:15" x14ac:dyDescent="0.2">
      <c r="O48452" s="5">
        <f>P48452+Q48452</f>
        <v>0</v>
      </c>
    </row>
    <row r="48453" spans="15:15" x14ac:dyDescent="0.2">
      <c r="O48453" s="5">
        <f>P48453+Q48453</f>
        <v>0</v>
      </c>
    </row>
    <row r="48454" spans="15:15" x14ac:dyDescent="0.2">
      <c r="O48454" s="5">
        <f>P48454+Q48454</f>
        <v>0</v>
      </c>
    </row>
    <row r="48455" spans="15:15" x14ac:dyDescent="0.2">
      <c r="O48455" s="5">
        <f>P48455+Q48455</f>
        <v>0</v>
      </c>
    </row>
    <row r="48456" spans="15:15" x14ac:dyDescent="0.2">
      <c r="O48456" s="5">
        <f>P48456+Q48456</f>
        <v>0</v>
      </c>
    </row>
    <row r="48457" spans="15:15" x14ac:dyDescent="0.2">
      <c r="O48457" s="5">
        <f>P48457+Q48457</f>
        <v>0</v>
      </c>
    </row>
    <row r="48458" spans="15:15" x14ac:dyDescent="0.2">
      <c r="O48458" s="5">
        <f>P48458+Q48458</f>
        <v>0</v>
      </c>
    </row>
    <row r="48459" spans="15:15" x14ac:dyDescent="0.2">
      <c r="O48459" s="5">
        <f>P48459+Q48459</f>
        <v>0</v>
      </c>
    </row>
    <row r="48460" spans="15:15" x14ac:dyDescent="0.2">
      <c r="O48460" s="5">
        <f>P48460+Q48460</f>
        <v>0</v>
      </c>
    </row>
    <row r="48461" spans="15:15" x14ac:dyDescent="0.2">
      <c r="O48461" s="5">
        <f>P48461+Q48461</f>
        <v>0</v>
      </c>
    </row>
    <row r="48462" spans="15:15" x14ac:dyDescent="0.2">
      <c r="O48462" s="5">
        <f>P48462+Q48462</f>
        <v>0</v>
      </c>
    </row>
    <row r="48463" spans="15:15" x14ac:dyDescent="0.2">
      <c r="O48463" s="5">
        <f>P48463+Q48463</f>
        <v>0</v>
      </c>
    </row>
    <row r="48464" spans="15:15" x14ac:dyDescent="0.2">
      <c r="O48464" s="5">
        <f>P48464+Q48464</f>
        <v>0</v>
      </c>
    </row>
    <row r="48465" spans="15:15" x14ac:dyDescent="0.2">
      <c r="O48465" s="5">
        <f>P48465+Q48465</f>
        <v>0</v>
      </c>
    </row>
    <row r="48466" spans="15:15" x14ac:dyDescent="0.2">
      <c r="O48466" s="5">
        <f>P48466+Q48466</f>
        <v>0</v>
      </c>
    </row>
    <row r="48467" spans="15:15" x14ac:dyDescent="0.2">
      <c r="O48467" s="5">
        <f>P48467+Q48467</f>
        <v>0</v>
      </c>
    </row>
    <row r="48468" spans="15:15" x14ac:dyDescent="0.2">
      <c r="O48468" s="5">
        <f>P48468+Q48468</f>
        <v>0</v>
      </c>
    </row>
    <row r="48469" spans="15:15" x14ac:dyDescent="0.2">
      <c r="O48469" s="5">
        <f>P48469+Q48469</f>
        <v>0</v>
      </c>
    </row>
    <row r="48470" spans="15:15" x14ac:dyDescent="0.2">
      <c r="O48470" s="5">
        <f>P48470+Q48470</f>
        <v>0</v>
      </c>
    </row>
    <row r="48471" spans="15:15" x14ac:dyDescent="0.2">
      <c r="O48471" s="5">
        <f>P48471+Q48471</f>
        <v>0</v>
      </c>
    </row>
    <row r="48472" spans="15:15" x14ac:dyDescent="0.2">
      <c r="O48472" s="5">
        <f>P48472+Q48472</f>
        <v>0</v>
      </c>
    </row>
    <row r="48473" spans="15:15" x14ac:dyDescent="0.2">
      <c r="O48473" s="5">
        <f>P48473+Q48473</f>
        <v>0</v>
      </c>
    </row>
    <row r="48474" spans="15:15" x14ac:dyDescent="0.2">
      <c r="O48474" s="5">
        <f>P48474+Q48474</f>
        <v>0</v>
      </c>
    </row>
    <row r="48475" spans="15:15" x14ac:dyDescent="0.2">
      <c r="O48475" s="5">
        <f>P48475+Q48475</f>
        <v>0</v>
      </c>
    </row>
    <row r="48476" spans="15:15" x14ac:dyDescent="0.2">
      <c r="O48476" s="5">
        <f>P48476+Q48476</f>
        <v>0</v>
      </c>
    </row>
    <row r="48477" spans="15:15" x14ac:dyDescent="0.2">
      <c r="O48477" s="5">
        <f>P48477+Q48477</f>
        <v>0</v>
      </c>
    </row>
    <row r="48478" spans="15:15" x14ac:dyDescent="0.2">
      <c r="O48478" s="5">
        <f>P48478+Q48478</f>
        <v>0</v>
      </c>
    </row>
    <row r="48479" spans="15:15" x14ac:dyDescent="0.2">
      <c r="O48479" s="5">
        <f>P48479+Q48479</f>
        <v>0</v>
      </c>
    </row>
    <row r="48480" spans="15:15" x14ac:dyDescent="0.2">
      <c r="O48480" s="5">
        <f>P48480+Q48480</f>
        <v>0</v>
      </c>
    </row>
    <row r="48481" spans="15:15" x14ac:dyDescent="0.2">
      <c r="O48481" s="5">
        <f>P48481+Q48481</f>
        <v>0</v>
      </c>
    </row>
    <row r="48482" spans="15:15" x14ac:dyDescent="0.2">
      <c r="O48482" s="5">
        <f>P48482+Q48482</f>
        <v>0</v>
      </c>
    </row>
    <row r="48483" spans="15:15" x14ac:dyDescent="0.2">
      <c r="O48483" s="5">
        <f>P48483+Q48483</f>
        <v>0</v>
      </c>
    </row>
    <row r="48484" spans="15:15" x14ac:dyDescent="0.2">
      <c r="O48484" s="5">
        <f>P48484+Q48484</f>
        <v>0</v>
      </c>
    </row>
    <row r="48485" spans="15:15" x14ac:dyDescent="0.2">
      <c r="O48485" s="5">
        <f>P48485+Q48485</f>
        <v>0</v>
      </c>
    </row>
    <row r="48486" spans="15:15" x14ac:dyDescent="0.2">
      <c r="O48486" s="5">
        <f>P48486+Q48486</f>
        <v>0</v>
      </c>
    </row>
    <row r="48487" spans="15:15" x14ac:dyDescent="0.2">
      <c r="O48487" s="5">
        <f>P48487+Q48487</f>
        <v>0</v>
      </c>
    </row>
    <row r="48488" spans="15:15" x14ac:dyDescent="0.2">
      <c r="O48488" s="5">
        <f>P48488+Q48488</f>
        <v>0</v>
      </c>
    </row>
    <row r="48489" spans="15:15" x14ac:dyDescent="0.2">
      <c r="O48489" s="5">
        <f>P48489+Q48489</f>
        <v>0</v>
      </c>
    </row>
    <row r="48490" spans="15:15" x14ac:dyDescent="0.2">
      <c r="O48490" s="5">
        <f>P48490+Q48490</f>
        <v>0</v>
      </c>
    </row>
    <row r="48491" spans="15:15" x14ac:dyDescent="0.2">
      <c r="O48491" s="5">
        <f>P48491+Q48491</f>
        <v>0</v>
      </c>
    </row>
    <row r="48492" spans="15:15" x14ac:dyDescent="0.2">
      <c r="O48492" s="5">
        <f>P48492+Q48492</f>
        <v>0</v>
      </c>
    </row>
    <row r="48493" spans="15:15" x14ac:dyDescent="0.2">
      <c r="O48493" s="5">
        <f>P48493+Q48493</f>
        <v>0</v>
      </c>
    </row>
    <row r="48494" spans="15:15" x14ac:dyDescent="0.2">
      <c r="O48494" s="5">
        <f>P48494+Q48494</f>
        <v>0</v>
      </c>
    </row>
    <row r="48495" spans="15:15" x14ac:dyDescent="0.2">
      <c r="O48495" s="5">
        <f>P48495+Q48495</f>
        <v>0</v>
      </c>
    </row>
    <row r="48496" spans="15:15" x14ac:dyDescent="0.2">
      <c r="O48496" s="5">
        <f>P48496+Q48496</f>
        <v>0</v>
      </c>
    </row>
    <row r="48497" spans="15:15" x14ac:dyDescent="0.2">
      <c r="O48497" s="5">
        <f>P48497+Q48497</f>
        <v>0</v>
      </c>
    </row>
    <row r="48498" spans="15:15" x14ac:dyDescent="0.2">
      <c r="O48498" s="5">
        <f>P48498+Q48498</f>
        <v>0</v>
      </c>
    </row>
    <row r="48499" spans="15:15" x14ac:dyDescent="0.2">
      <c r="O48499" s="5">
        <f>P48499+Q48499</f>
        <v>0</v>
      </c>
    </row>
    <row r="48500" spans="15:15" x14ac:dyDescent="0.2">
      <c r="O48500" s="5">
        <f>P48500+Q48500</f>
        <v>0</v>
      </c>
    </row>
    <row r="48501" spans="15:15" x14ac:dyDescent="0.2">
      <c r="O48501" s="5">
        <f>P48501+Q48501</f>
        <v>0</v>
      </c>
    </row>
    <row r="48502" spans="15:15" x14ac:dyDescent="0.2">
      <c r="O48502" s="5">
        <f>P48502+Q48502</f>
        <v>0</v>
      </c>
    </row>
    <row r="48503" spans="15:15" x14ac:dyDescent="0.2">
      <c r="O48503" s="5">
        <f>P48503+Q48503</f>
        <v>0</v>
      </c>
    </row>
    <row r="48504" spans="15:15" x14ac:dyDescent="0.2">
      <c r="O48504" s="5">
        <f>P48504+Q48504</f>
        <v>0</v>
      </c>
    </row>
    <row r="48505" spans="15:15" x14ac:dyDescent="0.2">
      <c r="O48505" s="5">
        <f>P48505+Q48505</f>
        <v>0</v>
      </c>
    </row>
    <row r="48506" spans="15:15" x14ac:dyDescent="0.2">
      <c r="O48506" s="5">
        <f>P48506+Q48506</f>
        <v>0</v>
      </c>
    </row>
    <row r="48507" spans="15:15" x14ac:dyDescent="0.2">
      <c r="O48507" s="5">
        <f>P48507+Q48507</f>
        <v>0</v>
      </c>
    </row>
    <row r="48508" spans="15:15" x14ac:dyDescent="0.2">
      <c r="O48508" s="5">
        <f>P48508+Q48508</f>
        <v>0</v>
      </c>
    </row>
    <row r="48509" spans="15:15" x14ac:dyDescent="0.2">
      <c r="O48509" s="5">
        <f>P48509+Q48509</f>
        <v>0</v>
      </c>
    </row>
    <row r="48510" spans="15:15" x14ac:dyDescent="0.2">
      <c r="O48510" s="5">
        <f>P48510+Q48510</f>
        <v>0</v>
      </c>
    </row>
    <row r="48511" spans="15:15" x14ac:dyDescent="0.2">
      <c r="O48511" s="5">
        <f>P48511+Q48511</f>
        <v>0</v>
      </c>
    </row>
    <row r="48512" spans="15:15" x14ac:dyDescent="0.2">
      <c r="O48512" s="5">
        <f>P48512+Q48512</f>
        <v>0</v>
      </c>
    </row>
    <row r="48513" spans="15:15" x14ac:dyDescent="0.2">
      <c r="O48513" s="5">
        <f>P48513+Q48513</f>
        <v>0</v>
      </c>
    </row>
    <row r="48514" spans="15:15" x14ac:dyDescent="0.2">
      <c r="O48514" s="5">
        <f>P48514+Q48514</f>
        <v>0</v>
      </c>
    </row>
    <row r="48515" spans="15:15" x14ac:dyDescent="0.2">
      <c r="O48515" s="5">
        <f>P48515+Q48515</f>
        <v>0</v>
      </c>
    </row>
    <row r="48516" spans="15:15" x14ac:dyDescent="0.2">
      <c r="O48516" s="5">
        <f>P48516+Q48516</f>
        <v>0</v>
      </c>
    </row>
    <row r="48517" spans="15:15" x14ac:dyDescent="0.2">
      <c r="O48517" s="5">
        <f>P48517+Q48517</f>
        <v>0</v>
      </c>
    </row>
    <row r="48518" spans="15:15" x14ac:dyDescent="0.2">
      <c r="O48518" s="5">
        <f>P48518+Q48518</f>
        <v>0</v>
      </c>
    </row>
    <row r="48519" spans="15:15" x14ac:dyDescent="0.2">
      <c r="O48519" s="5">
        <f>P48519+Q48519</f>
        <v>0</v>
      </c>
    </row>
    <row r="48520" spans="15:15" x14ac:dyDescent="0.2">
      <c r="O48520" s="5">
        <f>P48520+Q48520</f>
        <v>0</v>
      </c>
    </row>
    <row r="48521" spans="15:15" x14ac:dyDescent="0.2">
      <c r="O48521" s="5">
        <f>P48521+Q48521</f>
        <v>0</v>
      </c>
    </row>
    <row r="48522" spans="15:15" x14ac:dyDescent="0.2">
      <c r="O48522" s="5">
        <f>P48522+Q48522</f>
        <v>0</v>
      </c>
    </row>
    <row r="48523" spans="15:15" x14ac:dyDescent="0.2">
      <c r="O48523" s="5">
        <f>P48523+Q48523</f>
        <v>0</v>
      </c>
    </row>
    <row r="48524" spans="15:15" x14ac:dyDescent="0.2">
      <c r="O48524" s="5">
        <f>P48524+Q48524</f>
        <v>0</v>
      </c>
    </row>
    <row r="48525" spans="15:15" x14ac:dyDescent="0.2">
      <c r="O48525" s="5">
        <f>P48525+Q48525</f>
        <v>0</v>
      </c>
    </row>
    <row r="48526" spans="15:15" x14ac:dyDescent="0.2">
      <c r="O48526" s="5">
        <f>P48526+Q48526</f>
        <v>0</v>
      </c>
    </row>
    <row r="48527" spans="15:15" x14ac:dyDescent="0.2">
      <c r="O48527" s="5">
        <f>P48527+Q48527</f>
        <v>0</v>
      </c>
    </row>
    <row r="48528" spans="15:15" x14ac:dyDescent="0.2">
      <c r="O48528" s="5">
        <f>P48528+Q48528</f>
        <v>0</v>
      </c>
    </row>
    <row r="48529" spans="15:15" x14ac:dyDescent="0.2">
      <c r="O48529" s="5">
        <f>P48529+Q48529</f>
        <v>0</v>
      </c>
    </row>
    <row r="48530" spans="15:15" x14ac:dyDescent="0.2">
      <c r="O48530" s="5">
        <f>P48530+Q48530</f>
        <v>0</v>
      </c>
    </row>
    <row r="48531" spans="15:15" x14ac:dyDescent="0.2">
      <c r="O48531" s="5">
        <f>P48531+Q48531</f>
        <v>0</v>
      </c>
    </row>
    <row r="48532" spans="15:15" x14ac:dyDescent="0.2">
      <c r="O48532" s="5">
        <f>P48532+Q48532</f>
        <v>0</v>
      </c>
    </row>
    <row r="48533" spans="15:15" x14ac:dyDescent="0.2">
      <c r="O48533" s="5">
        <f>P48533+Q48533</f>
        <v>0</v>
      </c>
    </row>
    <row r="48534" spans="15:15" x14ac:dyDescent="0.2">
      <c r="O48534" s="5">
        <f>P48534+Q48534</f>
        <v>0</v>
      </c>
    </row>
    <row r="48535" spans="15:15" x14ac:dyDescent="0.2">
      <c r="O48535" s="5">
        <f>P48535+Q48535</f>
        <v>0</v>
      </c>
    </row>
    <row r="48536" spans="15:15" x14ac:dyDescent="0.2">
      <c r="O48536" s="5">
        <f>P48536+Q48536</f>
        <v>0</v>
      </c>
    </row>
    <row r="48537" spans="15:15" x14ac:dyDescent="0.2">
      <c r="O48537" s="5">
        <f>P48537+Q48537</f>
        <v>0</v>
      </c>
    </row>
    <row r="48538" spans="15:15" x14ac:dyDescent="0.2">
      <c r="O48538" s="5">
        <f>P48538+Q48538</f>
        <v>0</v>
      </c>
    </row>
    <row r="48539" spans="15:15" x14ac:dyDescent="0.2">
      <c r="O48539" s="5">
        <f>P48539+Q48539</f>
        <v>0</v>
      </c>
    </row>
    <row r="48540" spans="15:15" x14ac:dyDescent="0.2">
      <c r="O48540" s="5">
        <f>P48540+Q48540</f>
        <v>0</v>
      </c>
    </row>
    <row r="48541" spans="15:15" x14ac:dyDescent="0.2">
      <c r="O48541" s="5">
        <f>P48541+Q48541</f>
        <v>0</v>
      </c>
    </row>
    <row r="48542" spans="15:15" x14ac:dyDescent="0.2">
      <c r="O48542" s="5">
        <f>P48542+Q48542</f>
        <v>0</v>
      </c>
    </row>
    <row r="48543" spans="15:15" x14ac:dyDescent="0.2">
      <c r="O48543" s="5">
        <f>P48543+Q48543</f>
        <v>0</v>
      </c>
    </row>
    <row r="48544" spans="15:15" x14ac:dyDescent="0.2">
      <c r="O48544" s="5">
        <f>P48544+Q48544</f>
        <v>0</v>
      </c>
    </row>
    <row r="48545" spans="15:15" x14ac:dyDescent="0.2">
      <c r="O48545" s="5">
        <f>P48545+Q48545</f>
        <v>0</v>
      </c>
    </row>
    <row r="48546" spans="15:15" x14ac:dyDescent="0.2">
      <c r="O48546" s="5">
        <f>P48546+Q48546</f>
        <v>0</v>
      </c>
    </row>
    <row r="48547" spans="15:15" x14ac:dyDescent="0.2">
      <c r="O48547" s="5">
        <f>P48547+Q48547</f>
        <v>0</v>
      </c>
    </row>
    <row r="48548" spans="15:15" x14ac:dyDescent="0.2">
      <c r="O48548" s="5">
        <f>P48548+Q48548</f>
        <v>0</v>
      </c>
    </row>
    <row r="48549" spans="15:15" x14ac:dyDescent="0.2">
      <c r="O48549" s="5">
        <f>P48549+Q48549</f>
        <v>0</v>
      </c>
    </row>
    <row r="48550" spans="15:15" x14ac:dyDescent="0.2">
      <c r="O48550" s="5">
        <f>P48550+Q48550</f>
        <v>0</v>
      </c>
    </row>
    <row r="48551" spans="15:15" x14ac:dyDescent="0.2">
      <c r="O48551" s="5">
        <f>P48551+Q48551</f>
        <v>0</v>
      </c>
    </row>
    <row r="48552" spans="15:15" x14ac:dyDescent="0.2">
      <c r="O48552" s="5">
        <f>P48552+Q48552</f>
        <v>0</v>
      </c>
    </row>
    <row r="48553" spans="15:15" x14ac:dyDescent="0.2">
      <c r="O48553" s="5">
        <f>P48553+Q48553</f>
        <v>0</v>
      </c>
    </row>
    <row r="48554" spans="15:15" x14ac:dyDescent="0.2">
      <c r="O48554" s="5">
        <f>P48554+Q48554</f>
        <v>0</v>
      </c>
    </row>
    <row r="48555" spans="15:15" x14ac:dyDescent="0.2">
      <c r="O48555" s="5">
        <f>P48555+Q48555</f>
        <v>0</v>
      </c>
    </row>
    <row r="48556" spans="15:15" x14ac:dyDescent="0.2">
      <c r="O48556" s="5">
        <f>P48556+Q48556</f>
        <v>0</v>
      </c>
    </row>
    <row r="48557" spans="15:15" x14ac:dyDescent="0.2">
      <c r="O48557" s="5">
        <f>P48557+Q48557</f>
        <v>0</v>
      </c>
    </row>
    <row r="48558" spans="15:15" x14ac:dyDescent="0.2">
      <c r="O48558" s="5">
        <f>P48558+Q48558</f>
        <v>0</v>
      </c>
    </row>
    <row r="48559" spans="15:15" x14ac:dyDescent="0.2">
      <c r="O48559" s="5">
        <f>P48559+Q48559</f>
        <v>0</v>
      </c>
    </row>
    <row r="48560" spans="15:15" x14ac:dyDescent="0.2">
      <c r="O48560" s="5">
        <f>P48560+Q48560</f>
        <v>0</v>
      </c>
    </row>
    <row r="48561" spans="15:15" x14ac:dyDescent="0.2">
      <c r="O48561" s="5">
        <f>P48561+Q48561</f>
        <v>0</v>
      </c>
    </row>
    <row r="48562" spans="15:15" x14ac:dyDescent="0.2">
      <c r="O48562" s="5">
        <f>P48562+Q48562</f>
        <v>0</v>
      </c>
    </row>
    <row r="48563" spans="15:15" x14ac:dyDescent="0.2">
      <c r="O48563" s="5">
        <f>P48563+Q48563</f>
        <v>0</v>
      </c>
    </row>
    <row r="48564" spans="15:15" x14ac:dyDescent="0.2">
      <c r="O48564" s="5">
        <f>P48564+Q48564</f>
        <v>0</v>
      </c>
    </row>
    <row r="48565" spans="15:15" x14ac:dyDescent="0.2">
      <c r="O48565" s="5">
        <f>P48565+Q48565</f>
        <v>0</v>
      </c>
    </row>
    <row r="48566" spans="15:15" x14ac:dyDescent="0.2">
      <c r="O48566" s="5">
        <f>P48566+Q48566</f>
        <v>0</v>
      </c>
    </row>
    <row r="48567" spans="15:15" x14ac:dyDescent="0.2">
      <c r="O48567" s="5">
        <f>P48567+Q48567</f>
        <v>0</v>
      </c>
    </row>
    <row r="48568" spans="15:15" x14ac:dyDescent="0.2">
      <c r="O48568" s="5">
        <f>P48568+Q48568</f>
        <v>0</v>
      </c>
    </row>
    <row r="48569" spans="15:15" x14ac:dyDescent="0.2">
      <c r="O48569" s="5">
        <f>P48569+Q48569</f>
        <v>0</v>
      </c>
    </row>
    <row r="48570" spans="15:15" x14ac:dyDescent="0.2">
      <c r="O48570" s="5">
        <f>P48570+Q48570</f>
        <v>0</v>
      </c>
    </row>
    <row r="48571" spans="15:15" x14ac:dyDescent="0.2">
      <c r="O48571" s="5">
        <f>P48571+Q48571</f>
        <v>0</v>
      </c>
    </row>
    <row r="48572" spans="15:15" x14ac:dyDescent="0.2">
      <c r="O48572" s="5">
        <f>P48572+Q48572</f>
        <v>0</v>
      </c>
    </row>
    <row r="48573" spans="15:15" x14ac:dyDescent="0.2">
      <c r="O48573" s="5">
        <f>P48573+Q48573</f>
        <v>0</v>
      </c>
    </row>
    <row r="48574" spans="15:15" x14ac:dyDescent="0.2">
      <c r="O48574" s="5">
        <f>P48574+Q48574</f>
        <v>0</v>
      </c>
    </row>
    <row r="48575" spans="15:15" x14ac:dyDescent="0.2">
      <c r="O48575" s="5">
        <f>P48575+Q48575</f>
        <v>0</v>
      </c>
    </row>
    <row r="48576" spans="15:15" x14ac:dyDescent="0.2">
      <c r="O48576" s="5">
        <f>P48576+Q48576</f>
        <v>0</v>
      </c>
    </row>
    <row r="48577" spans="15:15" x14ac:dyDescent="0.2">
      <c r="O48577" s="5">
        <f>P48577+Q48577</f>
        <v>0</v>
      </c>
    </row>
    <row r="48578" spans="15:15" x14ac:dyDescent="0.2">
      <c r="O48578" s="5">
        <f>P48578+Q48578</f>
        <v>0</v>
      </c>
    </row>
    <row r="48579" spans="15:15" x14ac:dyDescent="0.2">
      <c r="O48579" s="5">
        <f>P48579+Q48579</f>
        <v>0</v>
      </c>
    </row>
    <row r="48580" spans="15:15" x14ac:dyDescent="0.2">
      <c r="O48580" s="5">
        <f>P48580+Q48580</f>
        <v>0</v>
      </c>
    </row>
    <row r="48581" spans="15:15" x14ac:dyDescent="0.2">
      <c r="O48581" s="5">
        <f>P48581+Q48581</f>
        <v>0</v>
      </c>
    </row>
    <row r="48582" spans="15:15" x14ac:dyDescent="0.2">
      <c r="O48582" s="5">
        <f>P48582+Q48582</f>
        <v>0</v>
      </c>
    </row>
    <row r="48583" spans="15:15" x14ac:dyDescent="0.2">
      <c r="O48583" s="5">
        <f>P48583+Q48583</f>
        <v>0</v>
      </c>
    </row>
    <row r="48584" spans="15:15" x14ac:dyDescent="0.2">
      <c r="O48584" s="5">
        <f>P48584+Q48584</f>
        <v>0</v>
      </c>
    </row>
    <row r="48585" spans="15:15" x14ac:dyDescent="0.2">
      <c r="O48585" s="5">
        <f>P48585+Q48585</f>
        <v>0</v>
      </c>
    </row>
    <row r="48586" spans="15:15" x14ac:dyDescent="0.2">
      <c r="O48586" s="5">
        <f>P48586+Q48586</f>
        <v>0</v>
      </c>
    </row>
    <row r="48587" spans="15:15" x14ac:dyDescent="0.2">
      <c r="O48587" s="5">
        <f>P48587+Q48587</f>
        <v>0</v>
      </c>
    </row>
    <row r="48588" spans="15:15" x14ac:dyDescent="0.2">
      <c r="O48588" s="5">
        <f>P48588+Q48588</f>
        <v>0</v>
      </c>
    </row>
    <row r="48589" spans="15:15" x14ac:dyDescent="0.2">
      <c r="O48589" s="5">
        <f>P48589+Q48589</f>
        <v>0</v>
      </c>
    </row>
    <row r="48590" spans="15:15" x14ac:dyDescent="0.2">
      <c r="O48590" s="5">
        <f>P48590+Q48590</f>
        <v>0</v>
      </c>
    </row>
    <row r="48591" spans="15:15" x14ac:dyDescent="0.2">
      <c r="O48591" s="5">
        <f>P48591+Q48591</f>
        <v>0</v>
      </c>
    </row>
    <row r="48592" spans="15:15" x14ac:dyDescent="0.2">
      <c r="O48592" s="5">
        <f>P48592+Q48592</f>
        <v>0</v>
      </c>
    </row>
    <row r="48593" spans="15:15" x14ac:dyDescent="0.2">
      <c r="O48593" s="5">
        <f>P48593+Q48593</f>
        <v>0</v>
      </c>
    </row>
    <row r="48594" spans="15:15" x14ac:dyDescent="0.2">
      <c r="O48594" s="5">
        <f>P48594+Q48594</f>
        <v>0</v>
      </c>
    </row>
    <row r="48595" spans="15:15" x14ac:dyDescent="0.2">
      <c r="O48595" s="5">
        <f>P48595+Q48595</f>
        <v>0</v>
      </c>
    </row>
    <row r="48596" spans="15:15" x14ac:dyDescent="0.2">
      <c r="O48596" s="5">
        <f>P48596+Q48596</f>
        <v>0</v>
      </c>
    </row>
    <row r="48597" spans="15:15" x14ac:dyDescent="0.2">
      <c r="O48597" s="5">
        <f>P48597+Q48597</f>
        <v>0</v>
      </c>
    </row>
    <row r="48598" spans="15:15" x14ac:dyDescent="0.2">
      <c r="O48598" s="5">
        <f>P48598+Q48598</f>
        <v>0</v>
      </c>
    </row>
    <row r="48599" spans="15:15" x14ac:dyDescent="0.2">
      <c r="O48599" s="5">
        <f>P48599+Q48599</f>
        <v>0</v>
      </c>
    </row>
    <row r="48600" spans="15:15" x14ac:dyDescent="0.2">
      <c r="O48600" s="5">
        <f>P48600+Q48600</f>
        <v>0</v>
      </c>
    </row>
    <row r="48601" spans="15:15" x14ac:dyDescent="0.2">
      <c r="O48601" s="5">
        <f>P48601+Q48601</f>
        <v>0</v>
      </c>
    </row>
    <row r="48602" spans="15:15" x14ac:dyDescent="0.2">
      <c r="O48602" s="5">
        <f>P48602+Q48602</f>
        <v>0</v>
      </c>
    </row>
    <row r="48603" spans="15:15" x14ac:dyDescent="0.2">
      <c r="O48603" s="5">
        <f>P48603+Q48603</f>
        <v>0</v>
      </c>
    </row>
    <row r="48604" spans="15:15" x14ac:dyDescent="0.2">
      <c r="O48604" s="5">
        <f>P48604+Q48604</f>
        <v>0</v>
      </c>
    </row>
    <row r="48605" spans="15:15" x14ac:dyDescent="0.2">
      <c r="O48605" s="5">
        <f>P48605+Q48605</f>
        <v>0</v>
      </c>
    </row>
    <row r="48606" spans="15:15" x14ac:dyDescent="0.2">
      <c r="O48606" s="5">
        <f>P48606+Q48606</f>
        <v>0</v>
      </c>
    </row>
    <row r="48607" spans="15:15" x14ac:dyDescent="0.2">
      <c r="O48607" s="5">
        <f>P48607+Q48607</f>
        <v>0</v>
      </c>
    </row>
    <row r="48608" spans="15:15" x14ac:dyDescent="0.2">
      <c r="O48608" s="5">
        <f>P48608+Q48608</f>
        <v>0</v>
      </c>
    </row>
    <row r="48609" spans="15:15" x14ac:dyDescent="0.2">
      <c r="O48609" s="5">
        <f>P48609+Q48609</f>
        <v>0</v>
      </c>
    </row>
    <row r="48610" spans="15:15" x14ac:dyDescent="0.2">
      <c r="O48610" s="5">
        <f>P48610+Q48610</f>
        <v>0</v>
      </c>
    </row>
    <row r="48611" spans="15:15" x14ac:dyDescent="0.2">
      <c r="O48611" s="5">
        <f>P48611+Q48611</f>
        <v>0</v>
      </c>
    </row>
    <row r="48612" spans="15:15" x14ac:dyDescent="0.2">
      <c r="O48612" s="5">
        <f>P48612+Q48612</f>
        <v>0</v>
      </c>
    </row>
    <row r="48613" spans="15:15" x14ac:dyDescent="0.2">
      <c r="O48613" s="5">
        <f>P48613+Q48613</f>
        <v>0</v>
      </c>
    </row>
    <row r="48614" spans="15:15" x14ac:dyDescent="0.2">
      <c r="O48614" s="5">
        <f>P48614+Q48614</f>
        <v>0</v>
      </c>
    </row>
    <row r="48615" spans="15:15" x14ac:dyDescent="0.2">
      <c r="O48615" s="5">
        <f>P48615+Q48615</f>
        <v>0</v>
      </c>
    </row>
    <row r="48616" spans="15:15" x14ac:dyDescent="0.2">
      <c r="O48616" s="5">
        <f>P48616+Q48616</f>
        <v>0</v>
      </c>
    </row>
    <row r="48617" spans="15:15" x14ac:dyDescent="0.2">
      <c r="O48617" s="5">
        <f>P48617+Q48617</f>
        <v>0</v>
      </c>
    </row>
    <row r="48618" spans="15:15" x14ac:dyDescent="0.2">
      <c r="O48618" s="5">
        <f>P48618+Q48618</f>
        <v>0</v>
      </c>
    </row>
    <row r="48619" spans="15:15" x14ac:dyDescent="0.2">
      <c r="O48619" s="5">
        <f>P48619+Q48619</f>
        <v>0</v>
      </c>
    </row>
    <row r="48620" spans="15:15" x14ac:dyDescent="0.2">
      <c r="O48620" s="5">
        <f>P48620+Q48620</f>
        <v>0</v>
      </c>
    </row>
    <row r="48621" spans="15:15" x14ac:dyDescent="0.2">
      <c r="O48621" s="5">
        <f>P48621+Q48621</f>
        <v>0</v>
      </c>
    </row>
    <row r="48622" spans="15:15" x14ac:dyDescent="0.2">
      <c r="O48622" s="5">
        <f>P48622+Q48622</f>
        <v>0</v>
      </c>
    </row>
    <row r="48623" spans="15:15" x14ac:dyDescent="0.2">
      <c r="O48623" s="5">
        <f>P48623+Q48623</f>
        <v>0</v>
      </c>
    </row>
    <row r="48624" spans="15:15" x14ac:dyDescent="0.2">
      <c r="O48624" s="5">
        <f>P48624+Q48624</f>
        <v>0</v>
      </c>
    </row>
    <row r="48625" spans="15:15" x14ac:dyDescent="0.2">
      <c r="O48625" s="5">
        <f>P48625+Q48625</f>
        <v>0</v>
      </c>
    </row>
    <row r="48626" spans="15:15" x14ac:dyDescent="0.2">
      <c r="O48626" s="5">
        <f>P48626+Q48626</f>
        <v>0</v>
      </c>
    </row>
    <row r="48627" spans="15:15" x14ac:dyDescent="0.2">
      <c r="O48627" s="5">
        <f>P48627+Q48627</f>
        <v>0</v>
      </c>
    </row>
    <row r="48628" spans="15:15" x14ac:dyDescent="0.2">
      <c r="O48628" s="5">
        <f>P48628+Q48628</f>
        <v>0</v>
      </c>
    </row>
    <row r="48629" spans="15:15" x14ac:dyDescent="0.2">
      <c r="O48629" s="5">
        <f>P48629+Q48629</f>
        <v>0</v>
      </c>
    </row>
    <row r="48630" spans="15:15" x14ac:dyDescent="0.2">
      <c r="O48630" s="5">
        <f>P48630+Q48630</f>
        <v>0</v>
      </c>
    </row>
    <row r="48631" spans="15:15" x14ac:dyDescent="0.2">
      <c r="O48631" s="5">
        <f>P48631+Q48631</f>
        <v>0</v>
      </c>
    </row>
    <row r="48632" spans="15:15" x14ac:dyDescent="0.2">
      <c r="O48632" s="5">
        <f>P48632+Q48632</f>
        <v>0</v>
      </c>
    </row>
    <row r="48633" spans="15:15" x14ac:dyDescent="0.2">
      <c r="O48633" s="5">
        <f>P48633+Q48633</f>
        <v>0</v>
      </c>
    </row>
    <row r="48634" spans="15:15" x14ac:dyDescent="0.2">
      <c r="O48634" s="5">
        <f>P48634+Q48634</f>
        <v>0</v>
      </c>
    </row>
    <row r="48635" spans="15:15" x14ac:dyDescent="0.2">
      <c r="O48635" s="5">
        <f>P48635+Q48635</f>
        <v>0</v>
      </c>
    </row>
    <row r="48636" spans="15:15" x14ac:dyDescent="0.2">
      <c r="O48636" s="5">
        <f>P48636+Q48636</f>
        <v>0</v>
      </c>
    </row>
    <row r="48637" spans="15:15" x14ac:dyDescent="0.2">
      <c r="O48637" s="5">
        <f>P48637+Q48637</f>
        <v>0</v>
      </c>
    </row>
    <row r="48638" spans="15:15" x14ac:dyDescent="0.2">
      <c r="O48638" s="5">
        <f>P48638+Q48638</f>
        <v>0</v>
      </c>
    </row>
    <row r="48639" spans="15:15" x14ac:dyDescent="0.2">
      <c r="O48639" s="5">
        <f>P48639+Q48639</f>
        <v>0</v>
      </c>
    </row>
    <row r="48640" spans="15:15" x14ac:dyDescent="0.2">
      <c r="O48640" s="5">
        <f>P48640+Q48640</f>
        <v>0</v>
      </c>
    </row>
    <row r="48641" spans="15:15" x14ac:dyDescent="0.2">
      <c r="O48641" s="5">
        <f>P48641+Q48641</f>
        <v>0</v>
      </c>
    </row>
    <row r="48642" spans="15:15" x14ac:dyDescent="0.2">
      <c r="O48642" s="5">
        <f>P48642+Q48642</f>
        <v>0</v>
      </c>
    </row>
    <row r="48643" spans="15:15" x14ac:dyDescent="0.2">
      <c r="O48643" s="5">
        <f>P48643+Q48643</f>
        <v>0</v>
      </c>
    </row>
    <row r="48644" spans="15:15" x14ac:dyDescent="0.2">
      <c r="O48644" s="5">
        <f>P48644+Q48644</f>
        <v>0</v>
      </c>
    </row>
    <row r="48645" spans="15:15" x14ac:dyDescent="0.2">
      <c r="O48645" s="5">
        <f>P48645+Q48645</f>
        <v>0</v>
      </c>
    </row>
    <row r="48646" spans="15:15" x14ac:dyDescent="0.2">
      <c r="O48646" s="5">
        <f>P48646+Q48646</f>
        <v>0</v>
      </c>
    </row>
    <row r="48647" spans="15:15" x14ac:dyDescent="0.2">
      <c r="O48647" s="5">
        <f>P48647+Q48647</f>
        <v>0</v>
      </c>
    </row>
    <row r="48648" spans="15:15" x14ac:dyDescent="0.2">
      <c r="O48648" s="5">
        <f>P48648+Q48648</f>
        <v>0</v>
      </c>
    </row>
    <row r="48649" spans="15:15" x14ac:dyDescent="0.2">
      <c r="O48649" s="5">
        <f>P48649+Q48649</f>
        <v>0</v>
      </c>
    </row>
    <row r="48650" spans="15:15" x14ac:dyDescent="0.2">
      <c r="O48650" s="5">
        <f>P48650+Q48650</f>
        <v>0</v>
      </c>
    </row>
    <row r="48651" spans="15:15" x14ac:dyDescent="0.2">
      <c r="O48651" s="5">
        <f>P48651+Q48651</f>
        <v>0</v>
      </c>
    </row>
    <row r="48652" spans="15:15" x14ac:dyDescent="0.2">
      <c r="O48652" s="5">
        <f>P48652+Q48652</f>
        <v>0</v>
      </c>
    </row>
    <row r="48653" spans="15:15" x14ac:dyDescent="0.2">
      <c r="O48653" s="5">
        <f>P48653+Q48653</f>
        <v>0</v>
      </c>
    </row>
    <row r="48654" spans="15:15" x14ac:dyDescent="0.2">
      <c r="O48654" s="5">
        <f>P48654+Q48654</f>
        <v>0</v>
      </c>
    </row>
    <row r="48655" spans="15:15" x14ac:dyDescent="0.2">
      <c r="O48655" s="5">
        <f>P48655+Q48655</f>
        <v>0</v>
      </c>
    </row>
    <row r="48656" spans="15:15" x14ac:dyDescent="0.2">
      <c r="O48656" s="5">
        <f>P48656+Q48656</f>
        <v>0</v>
      </c>
    </row>
    <row r="48657" spans="15:15" x14ac:dyDescent="0.2">
      <c r="O48657" s="5">
        <f>P48657+Q48657</f>
        <v>0</v>
      </c>
    </row>
    <row r="48658" spans="15:15" x14ac:dyDescent="0.2">
      <c r="O48658" s="5">
        <f>P48658+Q48658</f>
        <v>0</v>
      </c>
    </row>
    <row r="48659" spans="15:15" x14ac:dyDescent="0.2">
      <c r="O48659" s="5">
        <f>P48659+Q48659</f>
        <v>0</v>
      </c>
    </row>
    <row r="48660" spans="15:15" x14ac:dyDescent="0.2">
      <c r="O48660" s="5">
        <f>P48660+Q48660</f>
        <v>0</v>
      </c>
    </row>
    <row r="48661" spans="15:15" x14ac:dyDescent="0.2">
      <c r="O48661" s="5">
        <f>P48661+Q48661</f>
        <v>0</v>
      </c>
    </row>
    <row r="48662" spans="15:15" x14ac:dyDescent="0.2">
      <c r="O48662" s="5">
        <f>P48662+Q48662</f>
        <v>0</v>
      </c>
    </row>
    <row r="48663" spans="15:15" x14ac:dyDescent="0.2">
      <c r="O48663" s="5">
        <f>P48663+Q48663</f>
        <v>0</v>
      </c>
    </row>
    <row r="48664" spans="15:15" x14ac:dyDescent="0.2">
      <c r="O48664" s="5">
        <f>P48664+Q48664</f>
        <v>0</v>
      </c>
    </row>
    <row r="48665" spans="15:15" x14ac:dyDescent="0.2">
      <c r="O48665" s="5">
        <f>P48665+Q48665</f>
        <v>0</v>
      </c>
    </row>
    <row r="48666" spans="15:15" x14ac:dyDescent="0.2">
      <c r="O48666" s="5">
        <f>P48666+Q48666</f>
        <v>0</v>
      </c>
    </row>
    <row r="48667" spans="15:15" x14ac:dyDescent="0.2">
      <c r="O48667" s="5">
        <f>P48667+Q48667</f>
        <v>0</v>
      </c>
    </row>
    <row r="48668" spans="15:15" x14ac:dyDescent="0.2">
      <c r="O48668" s="5">
        <f>P48668+Q48668</f>
        <v>0</v>
      </c>
    </row>
    <row r="48669" spans="15:15" x14ac:dyDescent="0.2">
      <c r="O48669" s="5">
        <f>P48669+Q48669</f>
        <v>0</v>
      </c>
    </row>
    <row r="48670" spans="15:15" x14ac:dyDescent="0.2">
      <c r="O48670" s="5">
        <f>P48670+Q48670</f>
        <v>0</v>
      </c>
    </row>
    <row r="48671" spans="15:15" x14ac:dyDescent="0.2">
      <c r="O48671" s="5">
        <f>P48671+Q48671</f>
        <v>0</v>
      </c>
    </row>
    <row r="48672" spans="15:15" x14ac:dyDescent="0.2">
      <c r="O48672" s="5">
        <f>P48672+Q48672</f>
        <v>0</v>
      </c>
    </row>
    <row r="48673" spans="15:15" x14ac:dyDescent="0.2">
      <c r="O48673" s="5">
        <f>P48673+Q48673</f>
        <v>0</v>
      </c>
    </row>
    <row r="48674" spans="15:15" x14ac:dyDescent="0.2">
      <c r="O48674" s="5">
        <f>P48674+Q48674</f>
        <v>0</v>
      </c>
    </row>
    <row r="48675" spans="15:15" x14ac:dyDescent="0.2">
      <c r="O48675" s="5">
        <f>P48675+Q48675</f>
        <v>0</v>
      </c>
    </row>
    <row r="48676" spans="15:15" x14ac:dyDescent="0.2">
      <c r="O48676" s="5">
        <f>P48676+Q48676</f>
        <v>0</v>
      </c>
    </row>
    <row r="48677" spans="15:15" x14ac:dyDescent="0.2">
      <c r="O48677" s="5">
        <f>P48677+Q48677</f>
        <v>0</v>
      </c>
    </row>
    <row r="48678" spans="15:15" x14ac:dyDescent="0.2">
      <c r="O48678" s="5">
        <f>P48678+Q48678</f>
        <v>0</v>
      </c>
    </row>
    <row r="48679" spans="15:15" x14ac:dyDescent="0.2">
      <c r="O48679" s="5">
        <f>P48679+Q48679</f>
        <v>0</v>
      </c>
    </row>
    <row r="48680" spans="15:15" x14ac:dyDescent="0.2">
      <c r="O48680" s="5">
        <f>P48680+Q48680</f>
        <v>0</v>
      </c>
    </row>
    <row r="48681" spans="15:15" x14ac:dyDescent="0.2">
      <c r="O48681" s="5">
        <f>P48681+Q48681</f>
        <v>0</v>
      </c>
    </row>
    <row r="48682" spans="15:15" x14ac:dyDescent="0.2">
      <c r="O48682" s="5">
        <f>P48682+Q48682</f>
        <v>0</v>
      </c>
    </row>
    <row r="48683" spans="15:15" x14ac:dyDescent="0.2">
      <c r="O48683" s="5">
        <f>P48683+Q48683</f>
        <v>0</v>
      </c>
    </row>
    <row r="48684" spans="15:15" x14ac:dyDescent="0.2">
      <c r="O48684" s="5">
        <f>P48684+Q48684</f>
        <v>0</v>
      </c>
    </row>
    <row r="48685" spans="15:15" x14ac:dyDescent="0.2">
      <c r="O48685" s="5">
        <f>P48685+Q48685</f>
        <v>0</v>
      </c>
    </row>
    <row r="48686" spans="15:15" x14ac:dyDescent="0.2">
      <c r="O48686" s="5">
        <f>P48686+Q48686</f>
        <v>0</v>
      </c>
    </row>
    <row r="48687" spans="15:15" x14ac:dyDescent="0.2">
      <c r="O48687" s="5">
        <f>P48687+Q48687</f>
        <v>0</v>
      </c>
    </row>
    <row r="48688" spans="15:15" x14ac:dyDescent="0.2">
      <c r="O48688" s="5">
        <f>P48688+Q48688</f>
        <v>0</v>
      </c>
    </row>
    <row r="48689" spans="15:15" x14ac:dyDescent="0.2">
      <c r="O48689" s="5">
        <f>P48689+Q48689</f>
        <v>0</v>
      </c>
    </row>
    <row r="48690" spans="15:15" x14ac:dyDescent="0.2">
      <c r="O48690" s="5">
        <f>P48690+Q48690</f>
        <v>0</v>
      </c>
    </row>
    <row r="48691" spans="15:15" x14ac:dyDescent="0.2">
      <c r="O48691" s="5">
        <f>P48691+Q48691</f>
        <v>0</v>
      </c>
    </row>
    <row r="48692" spans="15:15" x14ac:dyDescent="0.2">
      <c r="O48692" s="5">
        <f>P48692+Q48692</f>
        <v>0</v>
      </c>
    </row>
    <row r="48693" spans="15:15" x14ac:dyDescent="0.2">
      <c r="O48693" s="5">
        <f>P48693+Q48693</f>
        <v>0</v>
      </c>
    </row>
    <row r="48694" spans="15:15" x14ac:dyDescent="0.2">
      <c r="O48694" s="5">
        <f>P48694+Q48694</f>
        <v>0</v>
      </c>
    </row>
    <row r="48695" spans="15:15" x14ac:dyDescent="0.2">
      <c r="O48695" s="5">
        <f>P48695+Q48695</f>
        <v>0</v>
      </c>
    </row>
    <row r="48696" spans="15:15" x14ac:dyDescent="0.2">
      <c r="O48696" s="5">
        <f>P48696+Q48696</f>
        <v>0</v>
      </c>
    </row>
    <row r="48697" spans="15:15" x14ac:dyDescent="0.2">
      <c r="O48697" s="5">
        <f>P48697+Q48697</f>
        <v>0</v>
      </c>
    </row>
    <row r="48698" spans="15:15" x14ac:dyDescent="0.2">
      <c r="O48698" s="5">
        <f>P48698+Q48698</f>
        <v>0</v>
      </c>
    </row>
    <row r="48699" spans="15:15" x14ac:dyDescent="0.2">
      <c r="O48699" s="5">
        <f>P48699+Q48699</f>
        <v>0</v>
      </c>
    </row>
    <row r="48700" spans="15:15" x14ac:dyDescent="0.2">
      <c r="O48700" s="5">
        <f>P48700+Q48700</f>
        <v>0</v>
      </c>
    </row>
    <row r="48701" spans="15:15" x14ac:dyDescent="0.2">
      <c r="O48701" s="5">
        <f>P48701+Q48701</f>
        <v>0</v>
      </c>
    </row>
    <row r="48702" spans="15:15" x14ac:dyDescent="0.2">
      <c r="O48702" s="5">
        <f>P48702+Q48702</f>
        <v>0</v>
      </c>
    </row>
    <row r="48703" spans="15:15" x14ac:dyDescent="0.2">
      <c r="O48703" s="5">
        <f>P48703+Q48703</f>
        <v>0</v>
      </c>
    </row>
    <row r="48704" spans="15:15" x14ac:dyDescent="0.2">
      <c r="O48704" s="5">
        <f>P48704+Q48704</f>
        <v>0</v>
      </c>
    </row>
    <row r="48705" spans="15:15" x14ac:dyDescent="0.2">
      <c r="O48705" s="5">
        <f>P48705+Q48705</f>
        <v>0</v>
      </c>
    </row>
    <row r="48706" spans="15:15" x14ac:dyDescent="0.2">
      <c r="O48706" s="5">
        <f>P48706+Q48706</f>
        <v>0</v>
      </c>
    </row>
    <row r="48707" spans="15:15" x14ac:dyDescent="0.2">
      <c r="O48707" s="5">
        <f>P48707+Q48707</f>
        <v>0</v>
      </c>
    </row>
    <row r="48708" spans="15:15" x14ac:dyDescent="0.2">
      <c r="O48708" s="5">
        <f>P48708+Q48708</f>
        <v>0</v>
      </c>
    </row>
    <row r="48709" spans="15:15" x14ac:dyDescent="0.2">
      <c r="O48709" s="5">
        <f>P48709+Q48709</f>
        <v>0</v>
      </c>
    </row>
    <row r="48710" spans="15:15" x14ac:dyDescent="0.2">
      <c r="O48710" s="5">
        <f>P48710+Q48710</f>
        <v>0</v>
      </c>
    </row>
    <row r="48711" spans="15:15" x14ac:dyDescent="0.2">
      <c r="O48711" s="5">
        <f>P48711+Q48711</f>
        <v>0</v>
      </c>
    </row>
    <row r="48712" spans="15:15" x14ac:dyDescent="0.2">
      <c r="O48712" s="5">
        <f>P48712+Q48712</f>
        <v>0</v>
      </c>
    </row>
    <row r="48713" spans="15:15" x14ac:dyDescent="0.2">
      <c r="O48713" s="5">
        <f>P48713+Q48713</f>
        <v>0</v>
      </c>
    </row>
    <row r="48714" spans="15:15" x14ac:dyDescent="0.2">
      <c r="O48714" s="5">
        <f>P48714+Q48714</f>
        <v>0</v>
      </c>
    </row>
    <row r="48715" spans="15:15" x14ac:dyDescent="0.2">
      <c r="O48715" s="5">
        <f>P48715+Q48715</f>
        <v>0</v>
      </c>
    </row>
    <row r="48716" spans="15:15" x14ac:dyDescent="0.2">
      <c r="O48716" s="5">
        <f>P48716+Q48716</f>
        <v>0</v>
      </c>
    </row>
    <row r="48717" spans="15:15" x14ac:dyDescent="0.2">
      <c r="O48717" s="5">
        <f>P48717+Q48717</f>
        <v>0</v>
      </c>
    </row>
    <row r="48718" spans="15:15" x14ac:dyDescent="0.2">
      <c r="O48718" s="5">
        <f>P48718+Q48718</f>
        <v>0</v>
      </c>
    </row>
    <row r="48719" spans="15:15" x14ac:dyDescent="0.2">
      <c r="O48719" s="5">
        <f>P48719+Q48719</f>
        <v>0</v>
      </c>
    </row>
    <row r="48720" spans="15:15" x14ac:dyDescent="0.2">
      <c r="O48720" s="5">
        <f>P48720+Q48720</f>
        <v>0</v>
      </c>
    </row>
    <row r="48721" spans="15:15" x14ac:dyDescent="0.2">
      <c r="O48721" s="5">
        <f>P48721+Q48721</f>
        <v>0</v>
      </c>
    </row>
    <row r="48722" spans="15:15" x14ac:dyDescent="0.2">
      <c r="O48722" s="5">
        <f>P48722+Q48722</f>
        <v>0</v>
      </c>
    </row>
    <row r="48723" spans="15:15" x14ac:dyDescent="0.2">
      <c r="O48723" s="5">
        <f>P48723+Q48723</f>
        <v>0</v>
      </c>
    </row>
    <row r="48724" spans="15:15" x14ac:dyDescent="0.2">
      <c r="O48724" s="5">
        <f>P48724+Q48724</f>
        <v>0</v>
      </c>
    </row>
    <row r="48725" spans="15:15" x14ac:dyDescent="0.2">
      <c r="O48725" s="5">
        <f>P48725+Q48725</f>
        <v>0</v>
      </c>
    </row>
    <row r="48726" spans="15:15" x14ac:dyDescent="0.2">
      <c r="O48726" s="5">
        <f>P48726+Q48726</f>
        <v>0</v>
      </c>
    </row>
    <row r="48727" spans="15:15" x14ac:dyDescent="0.2">
      <c r="O48727" s="5">
        <f>P48727+Q48727</f>
        <v>0</v>
      </c>
    </row>
    <row r="48728" spans="15:15" x14ac:dyDescent="0.2">
      <c r="O48728" s="5">
        <f>P48728+Q48728</f>
        <v>0</v>
      </c>
    </row>
    <row r="48729" spans="15:15" x14ac:dyDescent="0.2">
      <c r="O48729" s="5">
        <f>P48729+Q48729</f>
        <v>0</v>
      </c>
    </row>
    <row r="48730" spans="15:15" x14ac:dyDescent="0.2">
      <c r="O48730" s="5">
        <f>P48730+Q48730</f>
        <v>0</v>
      </c>
    </row>
    <row r="48731" spans="15:15" x14ac:dyDescent="0.2">
      <c r="O48731" s="5">
        <f>P48731+Q48731</f>
        <v>0</v>
      </c>
    </row>
    <row r="48732" spans="15:15" x14ac:dyDescent="0.2">
      <c r="O48732" s="5">
        <f>P48732+Q48732</f>
        <v>0</v>
      </c>
    </row>
    <row r="48733" spans="15:15" x14ac:dyDescent="0.2">
      <c r="O48733" s="5">
        <f>P48733+Q48733</f>
        <v>0</v>
      </c>
    </row>
    <row r="48734" spans="15:15" x14ac:dyDescent="0.2">
      <c r="O48734" s="5">
        <f>P48734+Q48734</f>
        <v>0</v>
      </c>
    </row>
    <row r="48735" spans="15:15" x14ac:dyDescent="0.2">
      <c r="O48735" s="5">
        <f>P48735+Q48735</f>
        <v>0</v>
      </c>
    </row>
    <row r="48736" spans="15:15" x14ac:dyDescent="0.2">
      <c r="O48736" s="5">
        <f>P48736+Q48736</f>
        <v>0</v>
      </c>
    </row>
    <row r="48737" spans="15:15" x14ac:dyDescent="0.2">
      <c r="O48737" s="5">
        <f>P48737+Q48737</f>
        <v>0</v>
      </c>
    </row>
    <row r="48738" spans="15:15" x14ac:dyDescent="0.2">
      <c r="O48738" s="5">
        <f>P48738+Q48738</f>
        <v>0</v>
      </c>
    </row>
    <row r="48739" spans="15:15" x14ac:dyDescent="0.2">
      <c r="O48739" s="5">
        <f>P48739+Q48739</f>
        <v>0</v>
      </c>
    </row>
    <row r="48740" spans="15:15" x14ac:dyDescent="0.2">
      <c r="O48740" s="5">
        <f>P48740+Q48740</f>
        <v>0</v>
      </c>
    </row>
    <row r="48741" spans="15:15" x14ac:dyDescent="0.2">
      <c r="O48741" s="5">
        <f>P48741+Q48741</f>
        <v>0</v>
      </c>
    </row>
    <row r="48742" spans="15:15" x14ac:dyDescent="0.2">
      <c r="O48742" s="5">
        <f>P48742+Q48742</f>
        <v>0</v>
      </c>
    </row>
    <row r="48743" spans="15:15" x14ac:dyDescent="0.2">
      <c r="O48743" s="5">
        <f>P48743+Q48743</f>
        <v>0</v>
      </c>
    </row>
    <row r="48744" spans="15:15" x14ac:dyDescent="0.2">
      <c r="O48744" s="5">
        <f>P48744+Q48744</f>
        <v>0</v>
      </c>
    </row>
    <row r="48745" spans="15:15" x14ac:dyDescent="0.2">
      <c r="O48745" s="5">
        <f>P48745+Q48745</f>
        <v>0</v>
      </c>
    </row>
    <row r="48746" spans="15:15" x14ac:dyDescent="0.2">
      <c r="O48746" s="5">
        <f>P48746+Q48746</f>
        <v>0</v>
      </c>
    </row>
    <row r="48747" spans="15:15" x14ac:dyDescent="0.2">
      <c r="O48747" s="5">
        <f>P48747+Q48747</f>
        <v>0</v>
      </c>
    </row>
    <row r="48748" spans="15:15" x14ac:dyDescent="0.2">
      <c r="O48748" s="5">
        <f>P48748+Q48748</f>
        <v>0</v>
      </c>
    </row>
    <row r="48749" spans="15:15" x14ac:dyDescent="0.2">
      <c r="O48749" s="5">
        <f>P48749+Q48749</f>
        <v>0</v>
      </c>
    </row>
    <row r="48750" spans="15:15" x14ac:dyDescent="0.2">
      <c r="O48750" s="5">
        <f>P48750+Q48750</f>
        <v>0</v>
      </c>
    </row>
    <row r="48751" spans="15:15" x14ac:dyDescent="0.2">
      <c r="O48751" s="5">
        <f>P48751+Q48751</f>
        <v>0</v>
      </c>
    </row>
    <row r="48752" spans="15:15" x14ac:dyDescent="0.2">
      <c r="O48752" s="5">
        <f>P48752+Q48752</f>
        <v>0</v>
      </c>
    </row>
    <row r="48753" spans="15:15" x14ac:dyDescent="0.2">
      <c r="O48753" s="5">
        <f>P48753+Q48753</f>
        <v>0</v>
      </c>
    </row>
    <row r="48754" spans="15:15" x14ac:dyDescent="0.2">
      <c r="O48754" s="5">
        <f>P48754+Q48754</f>
        <v>0</v>
      </c>
    </row>
    <row r="48755" spans="15:15" x14ac:dyDescent="0.2">
      <c r="O48755" s="5">
        <f>P48755+Q48755</f>
        <v>0</v>
      </c>
    </row>
    <row r="48756" spans="15:15" x14ac:dyDescent="0.2">
      <c r="O48756" s="5">
        <f>P48756+Q48756</f>
        <v>0</v>
      </c>
    </row>
    <row r="48757" spans="15:15" x14ac:dyDescent="0.2">
      <c r="O48757" s="5">
        <f>P48757+Q48757</f>
        <v>0</v>
      </c>
    </row>
    <row r="48758" spans="15:15" x14ac:dyDescent="0.2">
      <c r="O48758" s="5">
        <f>P48758+Q48758</f>
        <v>0</v>
      </c>
    </row>
    <row r="48759" spans="15:15" x14ac:dyDescent="0.2">
      <c r="O48759" s="5">
        <f>P48759+Q48759</f>
        <v>0</v>
      </c>
    </row>
    <row r="48760" spans="15:15" x14ac:dyDescent="0.2">
      <c r="O48760" s="5">
        <f>P48760+Q48760</f>
        <v>0</v>
      </c>
    </row>
    <row r="48761" spans="15:15" x14ac:dyDescent="0.2">
      <c r="O48761" s="5">
        <f>P48761+Q48761</f>
        <v>0</v>
      </c>
    </row>
    <row r="48762" spans="15:15" x14ac:dyDescent="0.2">
      <c r="O48762" s="5">
        <f>P48762+Q48762</f>
        <v>0</v>
      </c>
    </row>
    <row r="48763" spans="15:15" x14ac:dyDescent="0.2">
      <c r="O48763" s="5">
        <f>P48763+Q48763</f>
        <v>0</v>
      </c>
    </row>
    <row r="48764" spans="15:15" x14ac:dyDescent="0.2">
      <c r="O48764" s="5">
        <f>P48764+Q48764</f>
        <v>0</v>
      </c>
    </row>
    <row r="48765" spans="15:15" x14ac:dyDescent="0.2">
      <c r="O48765" s="5">
        <f>P48765+Q48765</f>
        <v>0</v>
      </c>
    </row>
    <row r="48766" spans="15:15" x14ac:dyDescent="0.2">
      <c r="O48766" s="5">
        <f>P48766+Q48766</f>
        <v>0</v>
      </c>
    </row>
    <row r="48767" spans="15:15" x14ac:dyDescent="0.2">
      <c r="O48767" s="5">
        <f>P48767+Q48767</f>
        <v>0</v>
      </c>
    </row>
    <row r="48768" spans="15:15" x14ac:dyDescent="0.2">
      <c r="O48768" s="5">
        <f>P48768+Q48768</f>
        <v>0</v>
      </c>
    </row>
    <row r="48769" spans="15:15" x14ac:dyDescent="0.2">
      <c r="O48769" s="5">
        <f>P48769+Q48769</f>
        <v>0</v>
      </c>
    </row>
    <row r="48770" spans="15:15" x14ac:dyDescent="0.2">
      <c r="O48770" s="5">
        <f>P48770+Q48770</f>
        <v>0</v>
      </c>
    </row>
    <row r="48771" spans="15:15" x14ac:dyDescent="0.2">
      <c r="O48771" s="5">
        <f>P48771+Q48771</f>
        <v>0</v>
      </c>
    </row>
    <row r="48772" spans="15:15" x14ac:dyDescent="0.2">
      <c r="O48772" s="5">
        <f>P48772+Q48772</f>
        <v>0</v>
      </c>
    </row>
    <row r="48773" spans="15:15" x14ac:dyDescent="0.2">
      <c r="O48773" s="5">
        <f>P48773+Q48773</f>
        <v>0</v>
      </c>
    </row>
    <row r="48774" spans="15:15" x14ac:dyDescent="0.2">
      <c r="O48774" s="5">
        <f>P48774+Q48774</f>
        <v>0</v>
      </c>
    </row>
    <row r="48775" spans="15:15" x14ac:dyDescent="0.2">
      <c r="O48775" s="5">
        <f>P48775+Q48775</f>
        <v>0</v>
      </c>
    </row>
    <row r="48776" spans="15:15" x14ac:dyDescent="0.2">
      <c r="O48776" s="5">
        <f>P48776+Q48776</f>
        <v>0</v>
      </c>
    </row>
    <row r="48777" spans="15:15" x14ac:dyDescent="0.2">
      <c r="O48777" s="5">
        <f>P48777+Q48777</f>
        <v>0</v>
      </c>
    </row>
    <row r="48778" spans="15:15" x14ac:dyDescent="0.2">
      <c r="O48778" s="5">
        <f>P48778+Q48778</f>
        <v>0</v>
      </c>
    </row>
    <row r="48779" spans="15:15" x14ac:dyDescent="0.2">
      <c r="O48779" s="5">
        <f>P48779+Q48779</f>
        <v>0</v>
      </c>
    </row>
    <row r="48780" spans="15:15" x14ac:dyDescent="0.2">
      <c r="O48780" s="5">
        <f>P48780+Q48780</f>
        <v>0</v>
      </c>
    </row>
    <row r="48781" spans="15:15" x14ac:dyDescent="0.2">
      <c r="O48781" s="5">
        <f>P48781+Q48781</f>
        <v>0</v>
      </c>
    </row>
    <row r="48782" spans="15:15" x14ac:dyDescent="0.2">
      <c r="O48782" s="5">
        <f>P48782+Q48782</f>
        <v>0</v>
      </c>
    </row>
    <row r="48783" spans="15:15" x14ac:dyDescent="0.2">
      <c r="O48783" s="5">
        <f>P48783+Q48783</f>
        <v>0</v>
      </c>
    </row>
    <row r="48784" spans="15:15" x14ac:dyDescent="0.2">
      <c r="O48784" s="5">
        <f>P48784+Q48784</f>
        <v>0</v>
      </c>
    </row>
    <row r="48785" spans="15:15" x14ac:dyDescent="0.2">
      <c r="O48785" s="5">
        <f>P48785+Q48785</f>
        <v>0</v>
      </c>
    </row>
    <row r="48786" spans="15:15" x14ac:dyDescent="0.2">
      <c r="O48786" s="5">
        <f>P48786+Q48786</f>
        <v>0</v>
      </c>
    </row>
    <row r="48787" spans="15:15" x14ac:dyDescent="0.2">
      <c r="O48787" s="5">
        <f>P48787+Q48787</f>
        <v>0</v>
      </c>
    </row>
    <row r="48788" spans="15:15" x14ac:dyDescent="0.2">
      <c r="O48788" s="5">
        <f>P48788+Q48788</f>
        <v>0</v>
      </c>
    </row>
    <row r="48789" spans="15:15" x14ac:dyDescent="0.2">
      <c r="O48789" s="5">
        <f>P48789+Q48789</f>
        <v>0</v>
      </c>
    </row>
    <row r="48790" spans="15:15" x14ac:dyDescent="0.2">
      <c r="O48790" s="5">
        <f>P48790+Q48790</f>
        <v>0</v>
      </c>
    </row>
    <row r="48791" spans="15:15" x14ac:dyDescent="0.2">
      <c r="O48791" s="5">
        <f>P48791+Q48791</f>
        <v>0</v>
      </c>
    </row>
    <row r="48792" spans="15:15" x14ac:dyDescent="0.2">
      <c r="O48792" s="5">
        <f>P48792+Q48792</f>
        <v>0</v>
      </c>
    </row>
    <row r="48793" spans="15:15" x14ac:dyDescent="0.2">
      <c r="O48793" s="5">
        <f>P48793+Q48793</f>
        <v>0</v>
      </c>
    </row>
    <row r="48794" spans="15:15" x14ac:dyDescent="0.2">
      <c r="O48794" s="5">
        <f>P48794+Q48794</f>
        <v>0</v>
      </c>
    </row>
    <row r="48795" spans="15:15" x14ac:dyDescent="0.2">
      <c r="O48795" s="5">
        <f>P48795+Q48795</f>
        <v>0</v>
      </c>
    </row>
    <row r="48796" spans="15:15" x14ac:dyDescent="0.2">
      <c r="O48796" s="5">
        <f>P48796+Q48796</f>
        <v>0</v>
      </c>
    </row>
    <row r="48797" spans="15:15" x14ac:dyDescent="0.2">
      <c r="O48797" s="5">
        <f>P48797+Q48797</f>
        <v>0</v>
      </c>
    </row>
    <row r="48798" spans="15:15" x14ac:dyDescent="0.2">
      <c r="O48798" s="5">
        <f>P48798+Q48798</f>
        <v>0</v>
      </c>
    </row>
    <row r="48799" spans="15:15" x14ac:dyDescent="0.2">
      <c r="O48799" s="5">
        <f>P48799+Q48799</f>
        <v>0</v>
      </c>
    </row>
    <row r="48800" spans="15:15" x14ac:dyDescent="0.2">
      <c r="O48800" s="5">
        <f>P48800+Q48800</f>
        <v>0</v>
      </c>
    </row>
    <row r="48801" spans="15:15" x14ac:dyDescent="0.2">
      <c r="O48801" s="5">
        <f>P48801+Q48801</f>
        <v>0</v>
      </c>
    </row>
    <row r="48802" spans="15:15" x14ac:dyDescent="0.2">
      <c r="O48802" s="5">
        <f>P48802+Q48802</f>
        <v>0</v>
      </c>
    </row>
    <row r="48803" spans="15:15" x14ac:dyDescent="0.2">
      <c r="O48803" s="5">
        <f>P48803+Q48803</f>
        <v>0</v>
      </c>
    </row>
    <row r="48804" spans="15:15" x14ac:dyDescent="0.2">
      <c r="O48804" s="5">
        <f>P48804+Q48804</f>
        <v>0</v>
      </c>
    </row>
    <row r="48805" spans="15:15" x14ac:dyDescent="0.2">
      <c r="O48805" s="5">
        <f>P48805+Q48805</f>
        <v>0</v>
      </c>
    </row>
    <row r="48806" spans="15:15" x14ac:dyDescent="0.2">
      <c r="O48806" s="5">
        <f>P48806+Q48806</f>
        <v>0</v>
      </c>
    </row>
    <row r="48807" spans="15:15" x14ac:dyDescent="0.2">
      <c r="O48807" s="5">
        <f>P48807+Q48807</f>
        <v>0</v>
      </c>
    </row>
    <row r="48808" spans="15:15" x14ac:dyDescent="0.2">
      <c r="O48808" s="5">
        <f>P48808+Q48808</f>
        <v>0</v>
      </c>
    </row>
    <row r="48809" spans="15:15" x14ac:dyDescent="0.2">
      <c r="O48809" s="5">
        <f>P48809+Q48809</f>
        <v>0</v>
      </c>
    </row>
    <row r="48810" spans="15:15" x14ac:dyDescent="0.2">
      <c r="O48810" s="5">
        <f>P48810+Q48810</f>
        <v>0</v>
      </c>
    </row>
    <row r="48811" spans="15:15" x14ac:dyDescent="0.2">
      <c r="O48811" s="5">
        <f>P48811+Q48811</f>
        <v>0</v>
      </c>
    </row>
    <row r="48812" spans="15:15" x14ac:dyDescent="0.2">
      <c r="O48812" s="5">
        <f>P48812+Q48812</f>
        <v>0</v>
      </c>
    </row>
    <row r="48813" spans="15:15" x14ac:dyDescent="0.2">
      <c r="O48813" s="5">
        <f>P48813+Q48813</f>
        <v>0</v>
      </c>
    </row>
    <row r="48814" spans="15:15" x14ac:dyDescent="0.2">
      <c r="O48814" s="5">
        <f>P48814+Q48814</f>
        <v>0</v>
      </c>
    </row>
    <row r="48815" spans="15:15" x14ac:dyDescent="0.2">
      <c r="O48815" s="5">
        <f>P48815+Q48815</f>
        <v>0</v>
      </c>
    </row>
    <row r="48816" spans="15:15" x14ac:dyDescent="0.2">
      <c r="O48816" s="5">
        <f>P48816+Q48816</f>
        <v>0</v>
      </c>
    </row>
    <row r="48817" spans="15:15" x14ac:dyDescent="0.2">
      <c r="O48817" s="5">
        <f>P48817+Q48817</f>
        <v>0</v>
      </c>
    </row>
    <row r="48818" spans="15:15" x14ac:dyDescent="0.2">
      <c r="O48818" s="5">
        <f>P48818+Q48818</f>
        <v>0</v>
      </c>
    </row>
    <row r="48819" spans="15:15" x14ac:dyDescent="0.2">
      <c r="O48819" s="5">
        <f>P48819+Q48819</f>
        <v>0</v>
      </c>
    </row>
    <row r="48820" spans="15:15" x14ac:dyDescent="0.2">
      <c r="O48820" s="5">
        <f>P48820+Q48820</f>
        <v>0</v>
      </c>
    </row>
    <row r="48821" spans="15:15" x14ac:dyDescent="0.2">
      <c r="O48821" s="5">
        <f>P48821+Q48821</f>
        <v>0</v>
      </c>
    </row>
    <row r="48822" spans="15:15" x14ac:dyDescent="0.2">
      <c r="O48822" s="5">
        <f>P48822+Q48822</f>
        <v>0</v>
      </c>
    </row>
    <row r="48823" spans="15:15" x14ac:dyDescent="0.2">
      <c r="O48823" s="5">
        <f>P48823+Q48823</f>
        <v>0</v>
      </c>
    </row>
    <row r="48824" spans="15:15" x14ac:dyDescent="0.2">
      <c r="O48824" s="5">
        <f>P48824+Q48824</f>
        <v>0</v>
      </c>
    </row>
    <row r="48825" spans="15:15" x14ac:dyDescent="0.2">
      <c r="O48825" s="5">
        <f>P48825+Q48825</f>
        <v>0</v>
      </c>
    </row>
    <row r="48826" spans="15:15" x14ac:dyDescent="0.2">
      <c r="O48826" s="5">
        <f>P48826+Q48826</f>
        <v>0</v>
      </c>
    </row>
    <row r="48827" spans="15:15" x14ac:dyDescent="0.2">
      <c r="O48827" s="5">
        <f>P48827+Q48827</f>
        <v>0</v>
      </c>
    </row>
    <row r="48828" spans="15:15" x14ac:dyDescent="0.2">
      <c r="O48828" s="5">
        <f>P48828+Q48828</f>
        <v>0</v>
      </c>
    </row>
    <row r="48829" spans="15:15" x14ac:dyDescent="0.2">
      <c r="O48829" s="5">
        <f>P48829+Q48829</f>
        <v>0</v>
      </c>
    </row>
    <row r="48830" spans="15:15" x14ac:dyDescent="0.2">
      <c r="O48830" s="5">
        <f>P48830+Q48830</f>
        <v>0</v>
      </c>
    </row>
    <row r="48831" spans="15:15" x14ac:dyDescent="0.2">
      <c r="O48831" s="5">
        <f>P48831+Q48831</f>
        <v>0</v>
      </c>
    </row>
    <row r="48832" spans="15:15" x14ac:dyDescent="0.2">
      <c r="O48832" s="5">
        <f>P48832+Q48832</f>
        <v>0</v>
      </c>
    </row>
    <row r="48833" spans="15:15" x14ac:dyDescent="0.2">
      <c r="O48833" s="5">
        <f>P48833+Q48833</f>
        <v>0</v>
      </c>
    </row>
    <row r="48834" spans="15:15" x14ac:dyDescent="0.2">
      <c r="O48834" s="5">
        <f>P48834+Q48834</f>
        <v>0</v>
      </c>
    </row>
    <row r="48835" spans="15:15" x14ac:dyDescent="0.2">
      <c r="O48835" s="5">
        <f>P48835+Q48835</f>
        <v>0</v>
      </c>
    </row>
    <row r="48836" spans="15:15" x14ac:dyDescent="0.2">
      <c r="O48836" s="5">
        <f>P48836+Q48836</f>
        <v>0</v>
      </c>
    </row>
    <row r="48837" spans="15:15" x14ac:dyDescent="0.2">
      <c r="O48837" s="5">
        <f>P48837+Q48837</f>
        <v>0</v>
      </c>
    </row>
    <row r="48838" spans="15:15" x14ac:dyDescent="0.2">
      <c r="O48838" s="5">
        <f>P48838+Q48838</f>
        <v>0</v>
      </c>
    </row>
    <row r="48839" spans="15:15" x14ac:dyDescent="0.2">
      <c r="O48839" s="5">
        <f>P48839+Q48839</f>
        <v>0</v>
      </c>
    </row>
    <row r="48840" spans="15:15" x14ac:dyDescent="0.2">
      <c r="O48840" s="5">
        <f>P48840+Q48840</f>
        <v>0</v>
      </c>
    </row>
    <row r="48841" spans="15:15" x14ac:dyDescent="0.2">
      <c r="O48841" s="5">
        <f>P48841+Q48841</f>
        <v>0</v>
      </c>
    </row>
    <row r="48842" spans="15:15" x14ac:dyDescent="0.2">
      <c r="O48842" s="5">
        <f>P48842+Q48842</f>
        <v>0</v>
      </c>
    </row>
    <row r="48843" spans="15:15" x14ac:dyDescent="0.2">
      <c r="O48843" s="5">
        <f>P48843+Q48843</f>
        <v>0</v>
      </c>
    </row>
    <row r="48844" spans="15:15" x14ac:dyDescent="0.2">
      <c r="O48844" s="5">
        <f>P48844+Q48844</f>
        <v>0</v>
      </c>
    </row>
    <row r="48845" spans="15:15" x14ac:dyDescent="0.2">
      <c r="O48845" s="5">
        <f>P48845+Q48845</f>
        <v>0</v>
      </c>
    </row>
    <row r="48846" spans="15:15" x14ac:dyDescent="0.2">
      <c r="O48846" s="5">
        <f>P48846+Q48846</f>
        <v>0</v>
      </c>
    </row>
    <row r="48847" spans="15:15" x14ac:dyDescent="0.2">
      <c r="O48847" s="5">
        <f>P48847+Q48847</f>
        <v>0</v>
      </c>
    </row>
    <row r="48848" spans="15:15" x14ac:dyDescent="0.2">
      <c r="O48848" s="5">
        <f>P48848+Q48848</f>
        <v>0</v>
      </c>
    </row>
    <row r="48849" spans="15:15" x14ac:dyDescent="0.2">
      <c r="O48849" s="5">
        <f>P48849+Q48849</f>
        <v>0</v>
      </c>
    </row>
    <row r="48850" spans="15:15" x14ac:dyDescent="0.2">
      <c r="O48850" s="5">
        <f>P48850+Q48850</f>
        <v>0</v>
      </c>
    </row>
    <row r="48851" spans="15:15" x14ac:dyDescent="0.2">
      <c r="O48851" s="5">
        <f>P48851+Q48851</f>
        <v>0</v>
      </c>
    </row>
    <row r="48852" spans="15:15" x14ac:dyDescent="0.2">
      <c r="O48852" s="5">
        <f>P48852+Q48852</f>
        <v>0</v>
      </c>
    </row>
    <row r="48853" spans="15:15" x14ac:dyDescent="0.2">
      <c r="O48853" s="5">
        <f>P48853+Q48853</f>
        <v>0</v>
      </c>
    </row>
    <row r="48854" spans="15:15" x14ac:dyDescent="0.2">
      <c r="O48854" s="5">
        <f>P48854+Q48854</f>
        <v>0</v>
      </c>
    </row>
    <row r="48855" spans="15:15" x14ac:dyDescent="0.2">
      <c r="O48855" s="5">
        <f>P48855+Q48855</f>
        <v>0</v>
      </c>
    </row>
    <row r="48856" spans="15:15" x14ac:dyDescent="0.2">
      <c r="O48856" s="5">
        <f>P48856+Q48856</f>
        <v>0</v>
      </c>
    </row>
    <row r="48857" spans="15:15" x14ac:dyDescent="0.2">
      <c r="O48857" s="5">
        <f>P48857+Q48857</f>
        <v>0</v>
      </c>
    </row>
    <row r="48858" spans="15:15" x14ac:dyDescent="0.2">
      <c r="O48858" s="5">
        <f>P48858+Q48858</f>
        <v>0</v>
      </c>
    </row>
    <row r="48859" spans="15:15" x14ac:dyDescent="0.2">
      <c r="O48859" s="5">
        <f>P48859+Q48859</f>
        <v>0</v>
      </c>
    </row>
    <row r="48860" spans="15:15" x14ac:dyDescent="0.2">
      <c r="O48860" s="5">
        <f>P48860+Q48860</f>
        <v>0</v>
      </c>
    </row>
    <row r="48861" spans="15:15" x14ac:dyDescent="0.2">
      <c r="O48861" s="5">
        <f>P48861+Q48861</f>
        <v>0</v>
      </c>
    </row>
    <row r="48862" spans="15:15" x14ac:dyDescent="0.2">
      <c r="O48862" s="5">
        <f>P48862+Q48862</f>
        <v>0</v>
      </c>
    </row>
    <row r="48863" spans="15:15" x14ac:dyDescent="0.2">
      <c r="O48863" s="5">
        <f>P48863+Q48863</f>
        <v>0</v>
      </c>
    </row>
    <row r="48864" spans="15:15" x14ac:dyDescent="0.2">
      <c r="O48864" s="5">
        <f>P48864+Q48864</f>
        <v>0</v>
      </c>
    </row>
    <row r="48865" spans="15:15" x14ac:dyDescent="0.2">
      <c r="O48865" s="5">
        <f>P48865+Q48865</f>
        <v>0</v>
      </c>
    </row>
    <row r="48866" spans="15:15" x14ac:dyDescent="0.2">
      <c r="O48866" s="5">
        <f>P48866+Q48866</f>
        <v>0</v>
      </c>
    </row>
    <row r="48867" spans="15:15" x14ac:dyDescent="0.2">
      <c r="O48867" s="5">
        <f>P48867+Q48867</f>
        <v>0</v>
      </c>
    </row>
    <row r="48868" spans="15:15" x14ac:dyDescent="0.2">
      <c r="O48868" s="5">
        <f>P48868+Q48868</f>
        <v>0</v>
      </c>
    </row>
    <row r="48869" spans="15:15" x14ac:dyDescent="0.2">
      <c r="O48869" s="5">
        <f>P48869+Q48869</f>
        <v>0</v>
      </c>
    </row>
    <row r="48870" spans="15:15" x14ac:dyDescent="0.2">
      <c r="O48870" s="5">
        <f>P48870+Q48870</f>
        <v>0</v>
      </c>
    </row>
    <row r="48871" spans="15:15" x14ac:dyDescent="0.2">
      <c r="O48871" s="5">
        <f>P48871+Q48871</f>
        <v>0</v>
      </c>
    </row>
    <row r="48872" spans="15:15" x14ac:dyDescent="0.2">
      <c r="O48872" s="5">
        <f>P48872+Q48872</f>
        <v>0</v>
      </c>
    </row>
    <row r="48873" spans="15:15" x14ac:dyDescent="0.2">
      <c r="O48873" s="5">
        <f>P48873+Q48873</f>
        <v>0</v>
      </c>
    </row>
    <row r="48874" spans="15:15" x14ac:dyDescent="0.2">
      <c r="O48874" s="5">
        <f>P48874+Q48874</f>
        <v>0</v>
      </c>
    </row>
    <row r="48875" spans="15:15" x14ac:dyDescent="0.2">
      <c r="O48875" s="5">
        <f>P48875+Q48875</f>
        <v>0</v>
      </c>
    </row>
    <row r="48876" spans="15:15" x14ac:dyDescent="0.2">
      <c r="O48876" s="5">
        <f>P48876+Q48876</f>
        <v>0</v>
      </c>
    </row>
    <row r="48877" spans="15:15" x14ac:dyDescent="0.2">
      <c r="O48877" s="5">
        <f>P48877+Q48877</f>
        <v>0</v>
      </c>
    </row>
    <row r="48878" spans="15:15" x14ac:dyDescent="0.2">
      <c r="O48878" s="5">
        <f>P48878+Q48878</f>
        <v>0</v>
      </c>
    </row>
    <row r="48879" spans="15:15" x14ac:dyDescent="0.2">
      <c r="O48879" s="5">
        <f>P48879+Q48879</f>
        <v>0</v>
      </c>
    </row>
    <row r="48880" spans="15:15" x14ac:dyDescent="0.2">
      <c r="O48880" s="5">
        <f>P48880+Q48880</f>
        <v>0</v>
      </c>
    </row>
    <row r="48881" spans="15:15" x14ac:dyDescent="0.2">
      <c r="O48881" s="5">
        <f>P48881+Q48881</f>
        <v>0</v>
      </c>
    </row>
    <row r="48882" spans="15:15" x14ac:dyDescent="0.2">
      <c r="O48882" s="5">
        <f>P48882+Q48882</f>
        <v>0</v>
      </c>
    </row>
    <row r="48883" spans="15:15" x14ac:dyDescent="0.2">
      <c r="O48883" s="5">
        <f>P48883+Q48883</f>
        <v>0</v>
      </c>
    </row>
    <row r="48884" spans="15:15" x14ac:dyDescent="0.2">
      <c r="O48884" s="5">
        <f>P48884+Q48884</f>
        <v>0</v>
      </c>
    </row>
    <row r="48885" spans="15:15" x14ac:dyDescent="0.2">
      <c r="O48885" s="5">
        <f>P48885+Q48885</f>
        <v>0</v>
      </c>
    </row>
    <row r="48886" spans="15:15" x14ac:dyDescent="0.2">
      <c r="O48886" s="5">
        <f>P48886+Q48886</f>
        <v>0</v>
      </c>
    </row>
    <row r="48887" spans="15:15" x14ac:dyDescent="0.2">
      <c r="O48887" s="5">
        <f>P48887+Q48887</f>
        <v>0</v>
      </c>
    </row>
    <row r="48888" spans="15:15" x14ac:dyDescent="0.2">
      <c r="O48888" s="5">
        <f>P48888+Q48888</f>
        <v>0</v>
      </c>
    </row>
    <row r="48889" spans="15:15" x14ac:dyDescent="0.2">
      <c r="O48889" s="5">
        <f>P48889+Q48889</f>
        <v>0</v>
      </c>
    </row>
    <row r="48890" spans="15:15" x14ac:dyDescent="0.2">
      <c r="O48890" s="5">
        <f>P48890+Q48890</f>
        <v>0</v>
      </c>
    </row>
    <row r="48891" spans="15:15" x14ac:dyDescent="0.2">
      <c r="O48891" s="5">
        <f>P48891+Q48891</f>
        <v>0</v>
      </c>
    </row>
    <row r="48892" spans="15:15" x14ac:dyDescent="0.2">
      <c r="O48892" s="5">
        <f>P48892+Q48892</f>
        <v>0</v>
      </c>
    </row>
    <row r="48893" spans="15:15" x14ac:dyDescent="0.2">
      <c r="O48893" s="5">
        <f>P48893+Q48893</f>
        <v>0</v>
      </c>
    </row>
    <row r="48894" spans="15:15" x14ac:dyDescent="0.2">
      <c r="O48894" s="5">
        <f>P48894+Q48894</f>
        <v>0</v>
      </c>
    </row>
    <row r="48895" spans="15:15" x14ac:dyDescent="0.2">
      <c r="O48895" s="5">
        <f>P48895+Q48895</f>
        <v>0</v>
      </c>
    </row>
    <row r="48896" spans="15:15" x14ac:dyDescent="0.2">
      <c r="O48896" s="5">
        <f>P48896+Q48896</f>
        <v>0</v>
      </c>
    </row>
    <row r="48897" spans="15:15" x14ac:dyDescent="0.2">
      <c r="O48897" s="5">
        <f>P48897+Q48897</f>
        <v>0</v>
      </c>
    </row>
    <row r="48898" spans="15:15" x14ac:dyDescent="0.2">
      <c r="O48898" s="5">
        <f>P48898+Q48898</f>
        <v>0</v>
      </c>
    </row>
    <row r="48899" spans="15:15" x14ac:dyDescent="0.2">
      <c r="O48899" s="5">
        <f>P48899+Q48899</f>
        <v>0</v>
      </c>
    </row>
    <row r="48900" spans="15:15" x14ac:dyDescent="0.2">
      <c r="O48900" s="5">
        <f>P48900+Q48900</f>
        <v>0</v>
      </c>
    </row>
    <row r="48901" spans="15:15" x14ac:dyDescent="0.2">
      <c r="O48901" s="5">
        <f>P48901+Q48901</f>
        <v>0</v>
      </c>
    </row>
    <row r="48902" spans="15:15" x14ac:dyDescent="0.2">
      <c r="O48902" s="5">
        <f>P48902+Q48902</f>
        <v>0</v>
      </c>
    </row>
    <row r="48903" spans="15:15" x14ac:dyDescent="0.2">
      <c r="O48903" s="5">
        <f>P48903+Q48903</f>
        <v>0</v>
      </c>
    </row>
    <row r="48904" spans="15:15" x14ac:dyDescent="0.2">
      <c r="O48904" s="5">
        <f>P48904+Q48904</f>
        <v>0</v>
      </c>
    </row>
    <row r="48905" spans="15:15" x14ac:dyDescent="0.2">
      <c r="O48905" s="5">
        <f>P48905+Q48905</f>
        <v>0</v>
      </c>
    </row>
    <row r="48906" spans="15:15" x14ac:dyDescent="0.2">
      <c r="O48906" s="5">
        <f>P48906+Q48906</f>
        <v>0</v>
      </c>
    </row>
    <row r="48907" spans="15:15" x14ac:dyDescent="0.2">
      <c r="O48907" s="5">
        <f>P48907+Q48907</f>
        <v>0</v>
      </c>
    </row>
    <row r="48908" spans="15:15" x14ac:dyDescent="0.2">
      <c r="O48908" s="5">
        <f>P48908+Q48908</f>
        <v>0</v>
      </c>
    </row>
    <row r="48909" spans="15:15" x14ac:dyDescent="0.2">
      <c r="O48909" s="5">
        <f>P48909+Q48909</f>
        <v>0</v>
      </c>
    </row>
    <row r="48910" spans="15:15" x14ac:dyDescent="0.2">
      <c r="O48910" s="5">
        <f>P48910+Q48910</f>
        <v>0</v>
      </c>
    </row>
    <row r="48911" spans="15:15" x14ac:dyDescent="0.2">
      <c r="O48911" s="5">
        <f>P48911+Q48911</f>
        <v>0</v>
      </c>
    </row>
    <row r="48912" spans="15:15" x14ac:dyDescent="0.2">
      <c r="O48912" s="5">
        <f>P48912+Q48912</f>
        <v>0</v>
      </c>
    </row>
    <row r="48913" spans="15:15" x14ac:dyDescent="0.2">
      <c r="O48913" s="5">
        <f>P48913+Q48913</f>
        <v>0</v>
      </c>
    </row>
    <row r="48914" spans="15:15" x14ac:dyDescent="0.2">
      <c r="O48914" s="5">
        <f>P48914+Q48914</f>
        <v>0</v>
      </c>
    </row>
    <row r="48915" spans="15:15" x14ac:dyDescent="0.2">
      <c r="O48915" s="5">
        <f>P48915+Q48915</f>
        <v>0</v>
      </c>
    </row>
    <row r="48916" spans="15:15" x14ac:dyDescent="0.2">
      <c r="O48916" s="5">
        <f>P48916+Q48916</f>
        <v>0</v>
      </c>
    </row>
    <row r="48917" spans="15:15" x14ac:dyDescent="0.2">
      <c r="O48917" s="5">
        <f>P48917+Q48917</f>
        <v>0</v>
      </c>
    </row>
    <row r="48918" spans="15:15" x14ac:dyDescent="0.2">
      <c r="O48918" s="5">
        <f>P48918+Q48918</f>
        <v>0</v>
      </c>
    </row>
    <row r="48919" spans="15:15" x14ac:dyDescent="0.2">
      <c r="O48919" s="5">
        <f>P48919+Q48919</f>
        <v>0</v>
      </c>
    </row>
    <row r="48920" spans="15:15" x14ac:dyDescent="0.2">
      <c r="O48920" s="5">
        <f>P48920+Q48920</f>
        <v>0</v>
      </c>
    </row>
    <row r="48921" spans="15:15" x14ac:dyDescent="0.2">
      <c r="O48921" s="5">
        <f>P48921+Q48921</f>
        <v>0</v>
      </c>
    </row>
    <row r="48922" spans="15:15" x14ac:dyDescent="0.2">
      <c r="O48922" s="5">
        <f>P48922+Q48922</f>
        <v>0</v>
      </c>
    </row>
    <row r="48923" spans="15:15" x14ac:dyDescent="0.2">
      <c r="O48923" s="5">
        <f>P48923+Q48923</f>
        <v>0</v>
      </c>
    </row>
    <row r="48924" spans="15:15" x14ac:dyDescent="0.2">
      <c r="O48924" s="5">
        <f>P48924+Q48924</f>
        <v>0</v>
      </c>
    </row>
    <row r="48925" spans="15:15" x14ac:dyDescent="0.2">
      <c r="O48925" s="5">
        <f>P48925+Q48925</f>
        <v>0</v>
      </c>
    </row>
    <row r="48926" spans="15:15" x14ac:dyDescent="0.2">
      <c r="O48926" s="5">
        <f>P48926+Q48926</f>
        <v>0</v>
      </c>
    </row>
    <row r="48927" spans="15:15" x14ac:dyDescent="0.2">
      <c r="O48927" s="5">
        <f>P48927+Q48927</f>
        <v>0</v>
      </c>
    </row>
    <row r="48928" spans="15:15" x14ac:dyDescent="0.2">
      <c r="O48928" s="5">
        <f>P48928+Q48928</f>
        <v>0</v>
      </c>
    </row>
    <row r="48929" spans="15:15" x14ac:dyDescent="0.2">
      <c r="O48929" s="5">
        <f>P48929+Q48929</f>
        <v>0</v>
      </c>
    </row>
    <row r="48930" spans="15:15" x14ac:dyDescent="0.2">
      <c r="O48930" s="5">
        <f>P48930+Q48930</f>
        <v>0</v>
      </c>
    </row>
    <row r="48931" spans="15:15" x14ac:dyDescent="0.2">
      <c r="O48931" s="5">
        <f>P48931+Q48931</f>
        <v>0</v>
      </c>
    </row>
    <row r="48932" spans="15:15" x14ac:dyDescent="0.2">
      <c r="O48932" s="5">
        <f>P48932+Q48932</f>
        <v>0</v>
      </c>
    </row>
    <row r="48933" spans="15:15" x14ac:dyDescent="0.2">
      <c r="O48933" s="5">
        <f>P48933+Q48933</f>
        <v>0</v>
      </c>
    </row>
    <row r="48934" spans="15:15" x14ac:dyDescent="0.2">
      <c r="O48934" s="5">
        <f>P48934+Q48934</f>
        <v>0</v>
      </c>
    </row>
    <row r="48935" spans="15:15" x14ac:dyDescent="0.2">
      <c r="O48935" s="5">
        <f>P48935+Q48935</f>
        <v>0</v>
      </c>
    </row>
    <row r="48936" spans="15:15" x14ac:dyDescent="0.2">
      <c r="O48936" s="5">
        <f>P48936+Q48936</f>
        <v>0</v>
      </c>
    </row>
    <row r="48937" spans="15:15" x14ac:dyDescent="0.2">
      <c r="O48937" s="5">
        <f>P48937+Q48937</f>
        <v>0</v>
      </c>
    </row>
    <row r="48938" spans="15:15" x14ac:dyDescent="0.2">
      <c r="O48938" s="5">
        <f>P48938+Q48938</f>
        <v>0</v>
      </c>
    </row>
    <row r="48939" spans="15:15" x14ac:dyDescent="0.2">
      <c r="O48939" s="5">
        <f>P48939+Q48939</f>
        <v>0</v>
      </c>
    </row>
    <row r="48940" spans="15:15" x14ac:dyDescent="0.2">
      <c r="O48940" s="5">
        <f>P48940+Q48940</f>
        <v>0</v>
      </c>
    </row>
    <row r="48941" spans="15:15" x14ac:dyDescent="0.2">
      <c r="O48941" s="5">
        <f>P48941+Q48941</f>
        <v>0</v>
      </c>
    </row>
    <row r="48942" spans="15:15" x14ac:dyDescent="0.2">
      <c r="O48942" s="5">
        <f>P48942+Q48942</f>
        <v>0</v>
      </c>
    </row>
    <row r="48943" spans="15:15" x14ac:dyDescent="0.2">
      <c r="O48943" s="5">
        <f>P48943+Q48943</f>
        <v>0</v>
      </c>
    </row>
    <row r="48944" spans="15:15" x14ac:dyDescent="0.2">
      <c r="O48944" s="5">
        <f>P48944+Q48944</f>
        <v>0</v>
      </c>
    </row>
    <row r="48945" spans="15:15" x14ac:dyDescent="0.2">
      <c r="O48945" s="5">
        <f>P48945+Q48945</f>
        <v>0</v>
      </c>
    </row>
    <row r="48946" spans="15:15" x14ac:dyDescent="0.2">
      <c r="O48946" s="5">
        <f>P48946+Q48946</f>
        <v>0</v>
      </c>
    </row>
    <row r="48947" spans="15:15" x14ac:dyDescent="0.2">
      <c r="O48947" s="5">
        <f>P48947+Q48947</f>
        <v>0</v>
      </c>
    </row>
    <row r="48948" spans="15:15" x14ac:dyDescent="0.2">
      <c r="O48948" s="5">
        <f>P48948+Q48948</f>
        <v>0</v>
      </c>
    </row>
    <row r="48949" spans="15:15" x14ac:dyDescent="0.2">
      <c r="O48949" s="5">
        <f>P48949+Q48949</f>
        <v>0</v>
      </c>
    </row>
    <row r="48950" spans="15:15" x14ac:dyDescent="0.2">
      <c r="O48950" s="5">
        <f>P48950+Q48950</f>
        <v>0</v>
      </c>
    </row>
    <row r="48951" spans="15:15" x14ac:dyDescent="0.2">
      <c r="O48951" s="5">
        <f>P48951+Q48951</f>
        <v>0</v>
      </c>
    </row>
    <row r="48952" spans="15:15" x14ac:dyDescent="0.2">
      <c r="O48952" s="5">
        <f>P48952+Q48952</f>
        <v>0</v>
      </c>
    </row>
    <row r="48953" spans="15:15" x14ac:dyDescent="0.2">
      <c r="O48953" s="5">
        <f>P48953+Q48953</f>
        <v>0</v>
      </c>
    </row>
    <row r="48954" spans="15:15" x14ac:dyDescent="0.2">
      <c r="O48954" s="5">
        <f>P48954+Q48954</f>
        <v>0</v>
      </c>
    </row>
    <row r="48955" spans="15:15" x14ac:dyDescent="0.2">
      <c r="O48955" s="5">
        <f>P48955+Q48955</f>
        <v>0</v>
      </c>
    </row>
    <row r="48956" spans="15:15" x14ac:dyDescent="0.2">
      <c r="O48956" s="5">
        <f>P48956+Q48956</f>
        <v>0</v>
      </c>
    </row>
    <row r="48957" spans="15:15" x14ac:dyDescent="0.2">
      <c r="O48957" s="5">
        <f>P48957+Q48957</f>
        <v>0</v>
      </c>
    </row>
    <row r="48958" spans="15:15" x14ac:dyDescent="0.2">
      <c r="O48958" s="5">
        <f>P48958+Q48958</f>
        <v>0</v>
      </c>
    </row>
    <row r="48959" spans="15:15" x14ac:dyDescent="0.2">
      <c r="O48959" s="5">
        <f>P48959+Q48959</f>
        <v>0</v>
      </c>
    </row>
    <row r="48960" spans="15:15" x14ac:dyDescent="0.2">
      <c r="O48960" s="5">
        <f>P48960+Q48960</f>
        <v>0</v>
      </c>
    </row>
    <row r="48961" spans="15:15" x14ac:dyDescent="0.2">
      <c r="O48961" s="5">
        <f>P48961+Q48961</f>
        <v>0</v>
      </c>
    </row>
    <row r="48962" spans="15:15" x14ac:dyDescent="0.2">
      <c r="O48962" s="5">
        <f>P48962+Q48962</f>
        <v>0</v>
      </c>
    </row>
    <row r="48963" spans="15:15" x14ac:dyDescent="0.2">
      <c r="O48963" s="5">
        <f>P48963+Q48963</f>
        <v>0</v>
      </c>
    </row>
    <row r="48964" spans="15:15" x14ac:dyDescent="0.2">
      <c r="O48964" s="5">
        <f>P48964+Q48964</f>
        <v>0</v>
      </c>
    </row>
    <row r="48965" spans="15:15" x14ac:dyDescent="0.2">
      <c r="O48965" s="5">
        <f>P48965+Q48965</f>
        <v>0</v>
      </c>
    </row>
    <row r="48966" spans="15:15" x14ac:dyDescent="0.2">
      <c r="O48966" s="5">
        <f>P48966+Q48966</f>
        <v>0</v>
      </c>
    </row>
    <row r="48967" spans="15:15" x14ac:dyDescent="0.2">
      <c r="O48967" s="5">
        <f>P48967+Q48967</f>
        <v>0</v>
      </c>
    </row>
    <row r="48968" spans="15:15" x14ac:dyDescent="0.2">
      <c r="O48968" s="5">
        <f>P48968+Q48968</f>
        <v>0</v>
      </c>
    </row>
    <row r="48969" spans="15:15" x14ac:dyDescent="0.2">
      <c r="O48969" s="5">
        <f>P48969+Q48969</f>
        <v>0</v>
      </c>
    </row>
    <row r="48970" spans="15:15" x14ac:dyDescent="0.2">
      <c r="O48970" s="5">
        <f>P48970+Q48970</f>
        <v>0</v>
      </c>
    </row>
    <row r="48971" spans="15:15" x14ac:dyDescent="0.2">
      <c r="O48971" s="5">
        <f>P48971+Q48971</f>
        <v>0</v>
      </c>
    </row>
    <row r="48972" spans="15:15" x14ac:dyDescent="0.2">
      <c r="O48972" s="5">
        <f>P48972+Q48972</f>
        <v>0</v>
      </c>
    </row>
    <row r="48973" spans="15:15" x14ac:dyDescent="0.2">
      <c r="O48973" s="5">
        <f>P48973+Q48973</f>
        <v>0</v>
      </c>
    </row>
    <row r="48974" spans="15:15" x14ac:dyDescent="0.2">
      <c r="O48974" s="5">
        <f>P48974+Q48974</f>
        <v>0</v>
      </c>
    </row>
    <row r="48975" spans="15:15" x14ac:dyDescent="0.2">
      <c r="O48975" s="5">
        <f>P48975+Q48975</f>
        <v>0</v>
      </c>
    </row>
    <row r="48976" spans="15:15" x14ac:dyDescent="0.2">
      <c r="O48976" s="5">
        <f>P48976+Q48976</f>
        <v>0</v>
      </c>
    </row>
    <row r="48977" spans="15:15" x14ac:dyDescent="0.2">
      <c r="O48977" s="5">
        <f>P48977+Q48977</f>
        <v>0</v>
      </c>
    </row>
    <row r="48978" spans="15:15" x14ac:dyDescent="0.2">
      <c r="O48978" s="5">
        <f>P48978+Q48978</f>
        <v>0</v>
      </c>
    </row>
    <row r="48979" spans="15:15" x14ac:dyDescent="0.2">
      <c r="O48979" s="5">
        <f>P48979+Q48979</f>
        <v>0</v>
      </c>
    </row>
    <row r="48980" spans="15:15" x14ac:dyDescent="0.2">
      <c r="O48980" s="5">
        <f>P48980+Q48980</f>
        <v>0</v>
      </c>
    </row>
    <row r="48981" spans="15:15" x14ac:dyDescent="0.2">
      <c r="O48981" s="5">
        <f>P48981+Q48981</f>
        <v>0</v>
      </c>
    </row>
    <row r="48982" spans="15:15" x14ac:dyDescent="0.2">
      <c r="O48982" s="5">
        <f>P48982+Q48982</f>
        <v>0</v>
      </c>
    </row>
    <row r="48983" spans="15:15" x14ac:dyDescent="0.2">
      <c r="O48983" s="5">
        <f>P48983+Q48983</f>
        <v>0</v>
      </c>
    </row>
    <row r="48984" spans="15:15" x14ac:dyDescent="0.2">
      <c r="O48984" s="5">
        <f>P48984+Q48984</f>
        <v>0</v>
      </c>
    </row>
    <row r="48985" spans="15:15" x14ac:dyDescent="0.2">
      <c r="O48985" s="5">
        <f>P48985+Q48985</f>
        <v>0</v>
      </c>
    </row>
    <row r="48986" spans="15:15" x14ac:dyDescent="0.2">
      <c r="O48986" s="5">
        <f>P48986+Q48986</f>
        <v>0</v>
      </c>
    </row>
    <row r="48987" spans="15:15" x14ac:dyDescent="0.2">
      <c r="O48987" s="5">
        <f>P48987+Q48987</f>
        <v>0</v>
      </c>
    </row>
    <row r="48988" spans="15:15" x14ac:dyDescent="0.2">
      <c r="O48988" s="5">
        <f>P48988+Q48988</f>
        <v>0</v>
      </c>
    </row>
    <row r="48989" spans="15:15" x14ac:dyDescent="0.2">
      <c r="O48989" s="5">
        <f>P48989+Q48989</f>
        <v>0</v>
      </c>
    </row>
    <row r="48990" spans="15:15" x14ac:dyDescent="0.2">
      <c r="O48990" s="5">
        <f>P48990+Q48990</f>
        <v>0</v>
      </c>
    </row>
    <row r="48991" spans="15:15" x14ac:dyDescent="0.2">
      <c r="O48991" s="5">
        <f>P48991+Q48991</f>
        <v>0</v>
      </c>
    </row>
    <row r="48992" spans="15:15" x14ac:dyDescent="0.2">
      <c r="O48992" s="5">
        <f>P48992+Q48992</f>
        <v>0</v>
      </c>
    </row>
    <row r="48993" spans="15:15" x14ac:dyDescent="0.2">
      <c r="O48993" s="5">
        <f>P48993+Q48993</f>
        <v>0</v>
      </c>
    </row>
    <row r="48994" spans="15:15" x14ac:dyDescent="0.2">
      <c r="O48994" s="5">
        <f>P48994+Q48994</f>
        <v>0</v>
      </c>
    </row>
    <row r="48995" spans="15:15" x14ac:dyDescent="0.2">
      <c r="O48995" s="5">
        <f>P48995+Q48995</f>
        <v>0</v>
      </c>
    </row>
    <row r="48996" spans="15:15" x14ac:dyDescent="0.2">
      <c r="O48996" s="5">
        <f>P48996+Q48996</f>
        <v>0</v>
      </c>
    </row>
    <row r="48997" spans="15:15" x14ac:dyDescent="0.2">
      <c r="O48997" s="5">
        <f>P48997+Q48997</f>
        <v>0</v>
      </c>
    </row>
    <row r="48998" spans="15:15" x14ac:dyDescent="0.2">
      <c r="O48998" s="5">
        <f>P48998+Q48998</f>
        <v>0</v>
      </c>
    </row>
    <row r="48999" spans="15:15" x14ac:dyDescent="0.2">
      <c r="O48999" s="5">
        <f>P48999+Q48999</f>
        <v>0</v>
      </c>
    </row>
    <row r="49000" spans="15:15" x14ac:dyDescent="0.2">
      <c r="O49000" s="5">
        <f>P49000+Q49000</f>
        <v>0</v>
      </c>
    </row>
    <row r="49001" spans="15:15" x14ac:dyDescent="0.2">
      <c r="O49001" s="5">
        <f>P49001+Q49001</f>
        <v>0</v>
      </c>
    </row>
    <row r="49002" spans="15:15" x14ac:dyDescent="0.2">
      <c r="O49002" s="5">
        <f>P49002+Q49002</f>
        <v>0</v>
      </c>
    </row>
    <row r="49003" spans="15:15" x14ac:dyDescent="0.2">
      <c r="O49003" s="5">
        <f>P49003+Q49003</f>
        <v>0</v>
      </c>
    </row>
    <row r="49004" spans="15:15" x14ac:dyDescent="0.2">
      <c r="O49004" s="5">
        <f>P49004+Q49004</f>
        <v>0</v>
      </c>
    </row>
    <row r="49005" spans="15:15" x14ac:dyDescent="0.2">
      <c r="O49005" s="5">
        <f>P49005+Q49005</f>
        <v>0</v>
      </c>
    </row>
    <row r="49006" spans="15:15" x14ac:dyDescent="0.2">
      <c r="O49006" s="5">
        <f>P49006+Q49006</f>
        <v>0</v>
      </c>
    </row>
    <row r="49007" spans="15:15" x14ac:dyDescent="0.2">
      <c r="O49007" s="5">
        <f>P49007+Q49007</f>
        <v>0</v>
      </c>
    </row>
    <row r="49008" spans="15:15" x14ac:dyDescent="0.2">
      <c r="O49008" s="5">
        <f>P49008+Q49008</f>
        <v>0</v>
      </c>
    </row>
    <row r="49009" spans="15:15" x14ac:dyDescent="0.2">
      <c r="O49009" s="5">
        <f>P49009+Q49009</f>
        <v>0</v>
      </c>
    </row>
    <row r="49010" spans="15:15" x14ac:dyDescent="0.2">
      <c r="O49010" s="5">
        <f>P49010+Q49010</f>
        <v>0</v>
      </c>
    </row>
    <row r="49011" spans="15:15" x14ac:dyDescent="0.2">
      <c r="O49011" s="5">
        <f>P49011+Q49011</f>
        <v>0</v>
      </c>
    </row>
    <row r="49012" spans="15:15" x14ac:dyDescent="0.2">
      <c r="O49012" s="5">
        <f>P49012+Q49012</f>
        <v>0</v>
      </c>
    </row>
    <row r="49013" spans="15:15" x14ac:dyDescent="0.2">
      <c r="O49013" s="5">
        <f>P49013+Q49013</f>
        <v>0</v>
      </c>
    </row>
    <row r="49014" spans="15:15" x14ac:dyDescent="0.2">
      <c r="O49014" s="5">
        <f>P49014+Q49014</f>
        <v>0</v>
      </c>
    </row>
    <row r="49015" spans="15:15" x14ac:dyDescent="0.2">
      <c r="O49015" s="5">
        <f>P49015+Q49015</f>
        <v>0</v>
      </c>
    </row>
    <row r="49016" spans="15:15" x14ac:dyDescent="0.2">
      <c r="O49016" s="5">
        <f>P49016+Q49016</f>
        <v>0</v>
      </c>
    </row>
    <row r="49017" spans="15:15" x14ac:dyDescent="0.2">
      <c r="O49017" s="5">
        <f>P49017+Q49017</f>
        <v>0</v>
      </c>
    </row>
    <row r="49018" spans="15:15" x14ac:dyDescent="0.2">
      <c r="O49018" s="5">
        <f>P49018+Q49018</f>
        <v>0</v>
      </c>
    </row>
    <row r="49019" spans="15:15" x14ac:dyDescent="0.2">
      <c r="O49019" s="5">
        <f>P49019+Q49019</f>
        <v>0</v>
      </c>
    </row>
    <row r="49020" spans="15:15" x14ac:dyDescent="0.2">
      <c r="O49020" s="5">
        <f>P49020+Q49020</f>
        <v>0</v>
      </c>
    </row>
    <row r="49021" spans="15:15" x14ac:dyDescent="0.2">
      <c r="O49021" s="5">
        <f>P49021+Q49021</f>
        <v>0</v>
      </c>
    </row>
    <row r="49022" spans="15:15" x14ac:dyDescent="0.2">
      <c r="O49022" s="5">
        <f>P49022+Q49022</f>
        <v>0</v>
      </c>
    </row>
    <row r="49023" spans="15:15" x14ac:dyDescent="0.2">
      <c r="O49023" s="5">
        <f>P49023+Q49023</f>
        <v>0</v>
      </c>
    </row>
    <row r="49024" spans="15:15" x14ac:dyDescent="0.2">
      <c r="O49024" s="5">
        <f>P49024+Q49024</f>
        <v>0</v>
      </c>
    </row>
    <row r="49025" spans="15:15" x14ac:dyDescent="0.2">
      <c r="O49025" s="5">
        <f>P49025+Q49025</f>
        <v>0</v>
      </c>
    </row>
    <row r="49026" spans="15:15" x14ac:dyDescent="0.2">
      <c r="O49026" s="5">
        <f>P49026+Q49026</f>
        <v>0</v>
      </c>
    </row>
    <row r="49027" spans="15:15" x14ac:dyDescent="0.2">
      <c r="O49027" s="5">
        <f>P49027+Q49027</f>
        <v>0</v>
      </c>
    </row>
    <row r="49028" spans="15:15" x14ac:dyDescent="0.2">
      <c r="O49028" s="5">
        <f>P49028+Q49028</f>
        <v>0</v>
      </c>
    </row>
    <row r="49029" spans="15:15" x14ac:dyDescent="0.2">
      <c r="O49029" s="5">
        <f>P49029+Q49029</f>
        <v>0</v>
      </c>
    </row>
    <row r="49030" spans="15:15" x14ac:dyDescent="0.2">
      <c r="O49030" s="5">
        <f>P49030+Q49030</f>
        <v>0</v>
      </c>
    </row>
    <row r="49031" spans="15:15" x14ac:dyDescent="0.2">
      <c r="O49031" s="5">
        <f>P49031+Q49031</f>
        <v>0</v>
      </c>
    </row>
    <row r="49032" spans="15:15" x14ac:dyDescent="0.2">
      <c r="O49032" s="5">
        <f>P49032+Q49032</f>
        <v>0</v>
      </c>
    </row>
    <row r="49033" spans="15:15" x14ac:dyDescent="0.2">
      <c r="O49033" s="5">
        <f>P49033+Q49033</f>
        <v>0</v>
      </c>
    </row>
    <row r="49034" spans="15:15" x14ac:dyDescent="0.2">
      <c r="O49034" s="5">
        <f>P49034+Q49034</f>
        <v>0</v>
      </c>
    </row>
    <row r="49035" spans="15:15" x14ac:dyDescent="0.2">
      <c r="O49035" s="5">
        <f>P49035+Q49035</f>
        <v>0</v>
      </c>
    </row>
    <row r="49036" spans="15:15" x14ac:dyDescent="0.2">
      <c r="O49036" s="5">
        <f>P49036+Q49036</f>
        <v>0</v>
      </c>
    </row>
    <row r="49037" spans="15:15" x14ac:dyDescent="0.2">
      <c r="O49037" s="5">
        <f>P49037+Q49037</f>
        <v>0</v>
      </c>
    </row>
    <row r="49038" spans="15:15" x14ac:dyDescent="0.2">
      <c r="O49038" s="5">
        <f>P49038+Q49038</f>
        <v>0</v>
      </c>
    </row>
    <row r="49039" spans="15:15" x14ac:dyDescent="0.2">
      <c r="O49039" s="5">
        <f>P49039+Q49039</f>
        <v>0</v>
      </c>
    </row>
    <row r="49040" spans="15:15" x14ac:dyDescent="0.2">
      <c r="O49040" s="5">
        <f>P49040+Q49040</f>
        <v>0</v>
      </c>
    </row>
    <row r="49041" spans="15:15" x14ac:dyDescent="0.2">
      <c r="O49041" s="5">
        <f>P49041+Q49041</f>
        <v>0</v>
      </c>
    </row>
    <row r="49042" spans="15:15" x14ac:dyDescent="0.2">
      <c r="O49042" s="5">
        <f>P49042+Q49042</f>
        <v>0</v>
      </c>
    </row>
    <row r="49043" spans="15:15" x14ac:dyDescent="0.2">
      <c r="O49043" s="5">
        <f>P49043+Q49043</f>
        <v>0</v>
      </c>
    </row>
    <row r="49044" spans="15:15" x14ac:dyDescent="0.2">
      <c r="O49044" s="5">
        <f>P49044+Q49044</f>
        <v>0</v>
      </c>
    </row>
    <row r="49045" spans="15:15" x14ac:dyDescent="0.2">
      <c r="O49045" s="5">
        <f>P49045+Q49045</f>
        <v>0</v>
      </c>
    </row>
    <row r="49046" spans="15:15" x14ac:dyDescent="0.2">
      <c r="O49046" s="5">
        <f>P49046+Q49046</f>
        <v>0</v>
      </c>
    </row>
    <row r="49047" spans="15:15" x14ac:dyDescent="0.2">
      <c r="O49047" s="5">
        <f>P49047+Q49047</f>
        <v>0</v>
      </c>
    </row>
    <row r="49048" spans="15:15" x14ac:dyDescent="0.2">
      <c r="O49048" s="5">
        <f>P49048+Q49048</f>
        <v>0</v>
      </c>
    </row>
    <row r="49049" spans="15:15" x14ac:dyDescent="0.2">
      <c r="O49049" s="5">
        <f>P49049+Q49049</f>
        <v>0</v>
      </c>
    </row>
    <row r="49050" spans="15:15" x14ac:dyDescent="0.2">
      <c r="O49050" s="5">
        <f>P49050+Q49050</f>
        <v>0</v>
      </c>
    </row>
    <row r="49051" spans="15:15" x14ac:dyDescent="0.2">
      <c r="O49051" s="5">
        <f>P49051+Q49051</f>
        <v>0</v>
      </c>
    </row>
    <row r="49052" spans="15:15" x14ac:dyDescent="0.2">
      <c r="O49052" s="5">
        <f>P49052+Q49052</f>
        <v>0</v>
      </c>
    </row>
    <row r="49053" spans="15:15" x14ac:dyDescent="0.2">
      <c r="O49053" s="5">
        <f>P49053+Q49053</f>
        <v>0</v>
      </c>
    </row>
    <row r="49054" spans="15:15" x14ac:dyDescent="0.2">
      <c r="O49054" s="5">
        <f>P49054+Q49054</f>
        <v>0</v>
      </c>
    </row>
    <row r="49055" spans="15:15" x14ac:dyDescent="0.2">
      <c r="O49055" s="5">
        <f>P49055+Q49055</f>
        <v>0</v>
      </c>
    </row>
    <row r="49056" spans="15:15" x14ac:dyDescent="0.2">
      <c r="O49056" s="5">
        <f>P49056+Q49056</f>
        <v>0</v>
      </c>
    </row>
    <row r="49057" spans="15:15" x14ac:dyDescent="0.2">
      <c r="O49057" s="5">
        <f>P49057+Q49057</f>
        <v>0</v>
      </c>
    </row>
    <row r="49058" spans="15:15" x14ac:dyDescent="0.2">
      <c r="O49058" s="5">
        <f>P49058+Q49058</f>
        <v>0</v>
      </c>
    </row>
    <row r="49059" spans="15:15" x14ac:dyDescent="0.2">
      <c r="O49059" s="5">
        <f>P49059+Q49059</f>
        <v>0</v>
      </c>
    </row>
    <row r="49060" spans="15:15" x14ac:dyDescent="0.2">
      <c r="O49060" s="5">
        <f>P49060+Q49060</f>
        <v>0</v>
      </c>
    </row>
    <row r="49061" spans="15:15" x14ac:dyDescent="0.2">
      <c r="O49061" s="5">
        <f>P49061+Q49061</f>
        <v>0</v>
      </c>
    </row>
    <row r="49062" spans="15:15" x14ac:dyDescent="0.2">
      <c r="O49062" s="5">
        <f>P49062+Q49062</f>
        <v>0</v>
      </c>
    </row>
    <row r="49063" spans="15:15" x14ac:dyDescent="0.2">
      <c r="O49063" s="5">
        <f>P49063+Q49063</f>
        <v>0</v>
      </c>
    </row>
    <row r="49064" spans="15:15" x14ac:dyDescent="0.2">
      <c r="O49064" s="5">
        <f>P49064+Q49064</f>
        <v>0</v>
      </c>
    </row>
    <row r="49065" spans="15:15" x14ac:dyDescent="0.2">
      <c r="O49065" s="5">
        <f>P49065+Q49065</f>
        <v>0</v>
      </c>
    </row>
    <row r="49066" spans="15:15" x14ac:dyDescent="0.2">
      <c r="O49066" s="5">
        <f>P49066+Q49066</f>
        <v>0</v>
      </c>
    </row>
    <row r="49067" spans="15:15" x14ac:dyDescent="0.2">
      <c r="O49067" s="5">
        <f>P49067+Q49067</f>
        <v>0</v>
      </c>
    </row>
    <row r="49068" spans="15:15" x14ac:dyDescent="0.2">
      <c r="O49068" s="5">
        <f>P49068+Q49068</f>
        <v>0</v>
      </c>
    </row>
    <row r="49069" spans="15:15" x14ac:dyDescent="0.2">
      <c r="O49069" s="5">
        <f>P49069+Q49069</f>
        <v>0</v>
      </c>
    </row>
    <row r="49070" spans="15:15" x14ac:dyDescent="0.2">
      <c r="O49070" s="5">
        <f>P49070+Q49070</f>
        <v>0</v>
      </c>
    </row>
    <row r="49071" spans="15:15" x14ac:dyDescent="0.2">
      <c r="O49071" s="5">
        <f>P49071+Q49071</f>
        <v>0</v>
      </c>
    </row>
    <row r="49072" spans="15:15" x14ac:dyDescent="0.2">
      <c r="O49072" s="5">
        <f>P49072+Q49072</f>
        <v>0</v>
      </c>
    </row>
    <row r="49073" spans="15:15" x14ac:dyDescent="0.2">
      <c r="O49073" s="5">
        <f>P49073+Q49073</f>
        <v>0</v>
      </c>
    </row>
    <row r="49074" spans="15:15" x14ac:dyDescent="0.2">
      <c r="O49074" s="5">
        <f>P49074+Q49074</f>
        <v>0</v>
      </c>
    </row>
    <row r="49075" spans="15:15" x14ac:dyDescent="0.2">
      <c r="O49075" s="5">
        <f>P49075+Q49075</f>
        <v>0</v>
      </c>
    </row>
    <row r="49076" spans="15:15" x14ac:dyDescent="0.2">
      <c r="O49076" s="5">
        <f>P49076+Q49076</f>
        <v>0</v>
      </c>
    </row>
    <row r="49077" spans="15:15" x14ac:dyDescent="0.2">
      <c r="O49077" s="5">
        <f>P49077+Q49077</f>
        <v>0</v>
      </c>
    </row>
    <row r="49078" spans="15:15" x14ac:dyDescent="0.2">
      <c r="O49078" s="5">
        <f>P49078+Q49078</f>
        <v>0</v>
      </c>
    </row>
    <row r="49079" spans="15:15" x14ac:dyDescent="0.2">
      <c r="O49079" s="5">
        <f>P49079+Q49079</f>
        <v>0</v>
      </c>
    </row>
    <row r="49080" spans="15:15" x14ac:dyDescent="0.2">
      <c r="O49080" s="5">
        <f>P49080+Q49080</f>
        <v>0</v>
      </c>
    </row>
    <row r="49081" spans="15:15" x14ac:dyDescent="0.2">
      <c r="O49081" s="5">
        <f>P49081+Q49081</f>
        <v>0</v>
      </c>
    </row>
    <row r="49082" spans="15:15" x14ac:dyDescent="0.2">
      <c r="O49082" s="5">
        <f>P49082+Q49082</f>
        <v>0</v>
      </c>
    </row>
    <row r="49083" spans="15:15" x14ac:dyDescent="0.2">
      <c r="O49083" s="5">
        <f>P49083+Q49083</f>
        <v>0</v>
      </c>
    </row>
    <row r="49084" spans="15:15" x14ac:dyDescent="0.2">
      <c r="O49084" s="5">
        <f>P49084+Q49084</f>
        <v>0</v>
      </c>
    </row>
    <row r="49085" spans="15:15" x14ac:dyDescent="0.2">
      <c r="O49085" s="5">
        <f>P49085+Q49085</f>
        <v>0</v>
      </c>
    </row>
    <row r="49086" spans="15:15" x14ac:dyDescent="0.2">
      <c r="O49086" s="5">
        <f>P49086+Q49086</f>
        <v>0</v>
      </c>
    </row>
    <row r="49087" spans="15:15" x14ac:dyDescent="0.2">
      <c r="O49087" s="5">
        <f>P49087+Q49087</f>
        <v>0</v>
      </c>
    </row>
    <row r="49088" spans="15:15" x14ac:dyDescent="0.2">
      <c r="O49088" s="5">
        <f>P49088+Q49088</f>
        <v>0</v>
      </c>
    </row>
    <row r="49089" spans="15:15" x14ac:dyDescent="0.2">
      <c r="O49089" s="5">
        <f>P49089+Q49089</f>
        <v>0</v>
      </c>
    </row>
    <row r="49090" spans="15:15" x14ac:dyDescent="0.2">
      <c r="O49090" s="5">
        <f>P49090+Q49090</f>
        <v>0</v>
      </c>
    </row>
    <row r="49091" spans="15:15" x14ac:dyDescent="0.2">
      <c r="O49091" s="5">
        <f>P49091+Q49091</f>
        <v>0</v>
      </c>
    </row>
    <row r="49092" spans="15:15" x14ac:dyDescent="0.2">
      <c r="O49092" s="5">
        <f>P49092+Q49092</f>
        <v>0</v>
      </c>
    </row>
    <row r="49093" spans="15:15" x14ac:dyDescent="0.2">
      <c r="O49093" s="5">
        <f>P49093+Q49093</f>
        <v>0</v>
      </c>
    </row>
    <row r="49094" spans="15:15" x14ac:dyDescent="0.2">
      <c r="O49094" s="5">
        <f>P49094+Q49094</f>
        <v>0</v>
      </c>
    </row>
    <row r="49095" spans="15:15" x14ac:dyDescent="0.2">
      <c r="O49095" s="5">
        <f>P49095+Q49095</f>
        <v>0</v>
      </c>
    </row>
    <row r="49096" spans="15:15" x14ac:dyDescent="0.2">
      <c r="O49096" s="5">
        <f>P49096+Q49096</f>
        <v>0</v>
      </c>
    </row>
    <row r="49097" spans="15:15" x14ac:dyDescent="0.2">
      <c r="O49097" s="5">
        <f>P49097+Q49097</f>
        <v>0</v>
      </c>
    </row>
    <row r="49098" spans="15:15" x14ac:dyDescent="0.2">
      <c r="O49098" s="5">
        <f>P49098+Q49098</f>
        <v>0</v>
      </c>
    </row>
    <row r="49099" spans="15:15" x14ac:dyDescent="0.2">
      <c r="O49099" s="5">
        <f>P49099+Q49099</f>
        <v>0</v>
      </c>
    </row>
    <row r="49100" spans="15:15" x14ac:dyDescent="0.2">
      <c r="O49100" s="5">
        <f>P49100+Q49100</f>
        <v>0</v>
      </c>
    </row>
    <row r="49101" spans="15:15" x14ac:dyDescent="0.2">
      <c r="O49101" s="5">
        <f>P49101+Q49101</f>
        <v>0</v>
      </c>
    </row>
    <row r="49102" spans="15:15" x14ac:dyDescent="0.2">
      <c r="O49102" s="5">
        <f>P49102+Q49102</f>
        <v>0</v>
      </c>
    </row>
    <row r="49103" spans="15:15" x14ac:dyDescent="0.2">
      <c r="O49103" s="5">
        <f>P49103+Q49103</f>
        <v>0</v>
      </c>
    </row>
    <row r="49104" spans="15:15" x14ac:dyDescent="0.2">
      <c r="O49104" s="5">
        <f>P49104+Q49104</f>
        <v>0</v>
      </c>
    </row>
    <row r="49105" spans="15:15" x14ac:dyDescent="0.2">
      <c r="O49105" s="5">
        <f>P49105+Q49105</f>
        <v>0</v>
      </c>
    </row>
    <row r="49106" spans="15:15" x14ac:dyDescent="0.2">
      <c r="O49106" s="5">
        <f>P49106+Q49106</f>
        <v>0</v>
      </c>
    </row>
    <row r="49107" spans="15:15" x14ac:dyDescent="0.2">
      <c r="O49107" s="5">
        <f>P49107+Q49107</f>
        <v>0</v>
      </c>
    </row>
    <row r="49108" spans="15:15" x14ac:dyDescent="0.2">
      <c r="O49108" s="5">
        <f>P49108+Q49108</f>
        <v>0</v>
      </c>
    </row>
    <row r="49109" spans="15:15" x14ac:dyDescent="0.2">
      <c r="O49109" s="5">
        <f>P49109+Q49109</f>
        <v>0</v>
      </c>
    </row>
    <row r="49110" spans="15:15" x14ac:dyDescent="0.2">
      <c r="O49110" s="5">
        <f>P49110+Q49110</f>
        <v>0</v>
      </c>
    </row>
    <row r="49111" spans="15:15" x14ac:dyDescent="0.2">
      <c r="O49111" s="5">
        <f>P49111+Q49111</f>
        <v>0</v>
      </c>
    </row>
    <row r="49112" spans="15:15" x14ac:dyDescent="0.2">
      <c r="O49112" s="5">
        <f>P49112+Q49112</f>
        <v>0</v>
      </c>
    </row>
    <row r="49113" spans="15:15" x14ac:dyDescent="0.2">
      <c r="O49113" s="5">
        <f>P49113+Q49113</f>
        <v>0</v>
      </c>
    </row>
    <row r="49114" spans="15:15" x14ac:dyDescent="0.2">
      <c r="O49114" s="5">
        <f>P49114+Q49114</f>
        <v>0</v>
      </c>
    </row>
    <row r="49115" spans="15:15" x14ac:dyDescent="0.2">
      <c r="O49115" s="5">
        <f>P49115+Q49115</f>
        <v>0</v>
      </c>
    </row>
    <row r="49116" spans="15:15" x14ac:dyDescent="0.2">
      <c r="O49116" s="5">
        <f>P49116+Q49116</f>
        <v>0</v>
      </c>
    </row>
    <row r="49117" spans="15:15" x14ac:dyDescent="0.2">
      <c r="O49117" s="5">
        <f>P49117+Q49117</f>
        <v>0</v>
      </c>
    </row>
    <row r="49118" spans="15:15" x14ac:dyDescent="0.2">
      <c r="O49118" s="5">
        <f>P49118+Q49118</f>
        <v>0</v>
      </c>
    </row>
    <row r="49119" spans="15:15" x14ac:dyDescent="0.2">
      <c r="O49119" s="5">
        <f>P49119+Q49119</f>
        <v>0</v>
      </c>
    </row>
    <row r="49120" spans="15:15" x14ac:dyDescent="0.2">
      <c r="O49120" s="5">
        <f>P49120+Q49120</f>
        <v>0</v>
      </c>
    </row>
    <row r="49121" spans="15:15" x14ac:dyDescent="0.2">
      <c r="O49121" s="5">
        <f>P49121+Q49121</f>
        <v>0</v>
      </c>
    </row>
    <row r="49122" spans="15:15" x14ac:dyDescent="0.2">
      <c r="O49122" s="5">
        <f>P49122+Q49122</f>
        <v>0</v>
      </c>
    </row>
    <row r="49123" spans="15:15" x14ac:dyDescent="0.2">
      <c r="O49123" s="5">
        <f>P49123+Q49123</f>
        <v>0</v>
      </c>
    </row>
    <row r="49124" spans="15:15" x14ac:dyDescent="0.2">
      <c r="O49124" s="5">
        <f>P49124+Q49124</f>
        <v>0</v>
      </c>
    </row>
    <row r="49125" spans="15:15" x14ac:dyDescent="0.2">
      <c r="O49125" s="5">
        <f>P49125+Q49125</f>
        <v>0</v>
      </c>
    </row>
    <row r="49126" spans="15:15" x14ac:dyDescent="0.2">
      <c r="O49126" s="5">
        <f>P49126+Q49126</f>
        <v>0</v>
      </c>
    </row>
    <row r="49127" spans="15:15" x14ac:dyDescent="0.2">
      <c r="O49127" s="5">
        <f>P49127+Q49127</f>
        <v>0</v>
      </c>
    </row>
    <row r="49128" spans="15:15" x14ac:dyDescent="0.2">
      <c r="O49128" s="5">
        <f>P49128+Q49128</f>
        <v>0</v>
      </c>
    </row>
    <row r="49129" spans="15:15" x14ac:dyDescent="0.2">
      <c r="O49129" s="5">
        <f>P49129+Q49129</f>
        <v>0</v>
      </c>
    </row>
    <row r="49130" spans="15:15" x14ac:dyDescent="0.2">
      <c r="O49130" s="5">
        <f>P49130+Q49130</f>
        <v>0</v>
      </c>
    </row>
    <row r="49131" spans="15:15" x14ac:dyDescent="0.2">
      <c r="O49131" s="5">
        <f>P49131+Q49131</f>
        <v>0</v>
      </c>
    </row>
    <row r="49132" spans="15:15" x14ac:dyDescent="0.2">
      <c r="O49132" s="5">
        <f>P49132+Q49132</f>
        <v>0</v>
      </c>
    </row>
    <row r="49133" spans="15:15" x14ac:dyDescent="0.2">
      <c r="O49133" s="5">
        <f>P49133+Q49133</f>
        <v>0</v>
      </c>
    </row>
    <row r="49134" spans="15:15" x14ac:dyDescent="0.2">
      <c r="O49134" s="5">
        <f>P49134+Q49134</f>
        <v>0</v>
      </c>
    </row>
    <row r="49135" spans="15:15" x14ac:dyDescent="0.2">
      <c r="O49135" s="5">
        <f>P49135+Q49135</f>
        <v>0</v>
      </c>
    </row>
    <row r="49136" spans="15:15" x14ac:dyDescent="0.2">
      <c r="O49136" s="5">
        <f>P49136+Q49136</f>
        <v>0</v>
      </c>
    </row>
    <row r="49137" spans="15:15" x14ac:dyDescent="0.2">
      <c r="O49137" s="5">
        <f>P49137+Q49137</f>
        <v>0</v>
      </c>
    </row>
    <row r="49138" spans="15:15" x14ac:dyDescent="0.2">
      <c r="O49138" s="5">
        <f>P49138+Q49138</f>
        <v>0</v>
      </c>
    </row>
    <row r="49139" spans="15:15" x14ac:dyDescent="0.2">
      <c r="O49139" s="5">
        <f>P49139+Q49139</f>
        <v>0</v>
      </c>
    </row>
    <row r="49140" spans="15:15" x14ac:dyDescent="0.2">
      <c r="O49140" s="5">
        <f>P49140+Q49140</f>
        <v>0</v>
      </c>
    </row>
    <row r="49141" spans="15:15" x14ac:dyDescent="0.2">
      <c r="O49141" s="5">
        <f>P49141+Q49141</f>
        <v>0</v>
      </c>
    </row>
    <row r="49142" spans="15:15" x14ac:dyDescent="0.2">
      <c r="O49142" s="5">
        <f>P49142+Q49142</f>
        <v>0</v>
      </c>
    </row>
    <row r="49143" spans="15:15" x14ac:dyDescent="0.2">
      <c r="O49143" s="5">
        <f>P49143+Q49143</f>
        <v>0</v>
      </c>
    </row>
    <row r="49144" spans="15:15" x14ac:dyDescent="0.2">
      <c r="O49144" s="5">
        <f>P49144+Q49144</f>
        <v>0</v>
      </c>
    </row>
    <row r="49145" spans="15:15" x14ac:dyDescent="0.2">
      <c r="O49145" s="5">
        <f>P49145+Q49145</f>
        <v>0</v>
      </c>
    </row>
    <row r="49146" spans="15:15" x14ac:dyDescent="0.2">
      <c r="O49146" s="5">
        <f>P49146+Q49146</f>
        <v>0</v>
      </c>
    </row>
    <row r="49147" spans="15:15" x14ac:dyDescent="0.2">
      <c r="O49147" s="5">
        <f>P49147+Q49147</f>
        <v>0</v>
      </c>
    </row>
    <row r="49148" spans="15:15" x14ac:dyDescent="0.2">
      <c r="O49148" s="5">
        <f>P49148+Q49148</f>
        <v>0</v>
      </c>
    </row>
    <row r="49149" spans="15:15" x14ac:dyDescent="0.2">
      <c r="O49149" s="5">
        <f>P49149+Q49149</f>
        <v>0</v>
      </c>
    </row>
    <row r="49150" spans="15:15" x14ac:dyDescent="0.2">
      <c r="O49150" s="5">
        <f>P49150+Q49150</f>
        <v>0</v>
      </c>
    </row>
    <row r="49151" spans="15:15" x14ac:dyDescent="0.2">
      <c r="O49151" s="5">
        <f>P49151+Q49151</f>
        <v>0</v>
      </c>
    </row>
    <row r="49152" spans="15:15" x14ac:dyDescent="0.2">
      <c r="O49152" s="5">
        <f>P49152+Q49152</f>
        <v>0</v>
      </c>
    </row>
    <row r="49153" spans="15:15" x14ac:dyDescent="0.2">
      <c r="O49153" s="5">
        <f>P49153+Q49153</f>
        <v>0</v>
      </c>
    </row>
    <row r="49154" spans="15:15" x14ac:dyDescent="0.2">
      <c r="O49154" s="5">
        <f>P49154+Q49154</f>
        <v>0</v>
      </c>
    </row>
    <row r="49155" spans="15:15" x14ac:dyDescent="0.2">
      <c r="O49155" s="5">
        <f>P49155+Q49155</f>
        <v>0</v>
      </c>
    </row>
    <row r="49156" spans="15:15" x14ac:dyDescent="0.2">
      <c r="O49156" s="5">
        <f>P49156+Q49156</f>
        <v>0</v>
      </c>
    </row>
    <row r="49157" spans="15:15" x14ac:dyDescent="0.2">
      <c r="O49157" s="5">
        <f>P49157+Q49157</f>
        <v>0</v>
      </c>
    </row>
    <row r="49158" spans="15:15" x14ac:dyDescent="0.2">
      <c r="O49158" s="5">
        <f>P49158+Q49158</f>
        <v>0</v>
      </c>
    </row>
    <row r="49159" spans="15:15" x14ac:dyDescent="0.2">
      <c r="O49159" s="5">
        <f>P49159+Q49159</f>
        <v>0</v>
      </c>
    </row>
    <row r="49160" spans="15:15" x14ac:dyDescent="0.2">
      <c r="O49160" s="5">
        <f>P49160+Q49160</f>
        <v>0</v>
      </c>
    </row>
    <row r="49161" spans="15:15" x14ac:dyDescent="0.2">
      <c r="O49161" s="5">
        <f>P49161+Q49161</f>
        <v>0</v>
      </c>
    </row>
    <row r="49162" spans="15:15" x14ac:dyDescent="0.2">
      <c r="O49162" s="5">
        <f>P49162+Q49162</f>
        <v>0</v>
      </c>
    </row>
    <row r="49163" spans="15:15" x14ac:dyDescent="0.2">
      <c r="O49163" s="5">
        <f>P49163+Q49163</f>
        <v>0</v>
      </c>
    </row>
    <row r="49164" spans="15:15" x14ac:dyDescent="0.2">
      <c r="O49164" s="5">
        <f>P49164+Q49164</f>
        <v>0</v>
      </c>
    </row>
    <row r="49165" spans="15:15" x14ac:dyDescent="0.2">
      <c r="O49165" s="5">
        <f>P49165+Q49165</f>
        <v>0</v>
      </c>
    </row>
    <row r="49166" spans="15:15" x14ac:dyDescent="0.2">
      <c r="O49166" s="5">
        <f>P49166+Q49166</f>
        <v>0</v>
      </c>
    </row>
    <row r="49167" spans="15:15" x14ac:dyDescent="0.2">
      <c r="O49167" s="5">
        <f>P49167+Q49167</f>
        <v>0</v>
      </c>
    </row>
    <row r="49168" spans="15:15" x14ac:dyDescent="0.2">
      <c r="O49168" s="5">
        <f>P49168+Q49168</f>
        <v>0</v>
      </c>
    </row>
    <row r="49169" spans="15:15" x14ac:dyDescent="0.2">
      <c r="O49169" s="5">
        <f>P49169+Q49169</f>
        <v>0</v>
      </c>
    </row>
    <row r="49170" spans="15:15" x14ac:dyDescent="0.2">
      <c r="O49170" s="5">
        <f>P49170+Q49170</f>
        <v>0</v>
      </c>
    </row>
    <row r="49171" spans="15:15" x14ac:dyDescent="0.2">
      <c r="O49171" s="5">
        <f>P49171+Q49171</f>
        <v>0</v>
      </c>
    </row>
    <row r="49172" spans="15:15" x14ac:dyDescent="0.2">
      <c r="O49172" s="5">
        <f>P49172+Q49172</f>
        <v>0</v>
      </c>
    </row>
    <row r="49173" spans="15:15" x14ac:dyDescent="0.2">
      <c r="O49173" s="5">
        <f>P49173+Q49173</f>
        <v>0</v>
      </c>
    </row>
    <row r="49174" spans="15:15" x14ac:dyDescent="0.2">
      <c r="O49174" s="5">
        <f>P49174+Q49174</f>
        <v>0</v>
      </c>
    </row>
    <row r="49175" spans="15:15" x14ac:dyDescent="0.2">
      <c r="O49175" s="5">
        <f>P49175+Q49175</f>
        <v>0</v>
      </c>
    </row>
    <row r="49176" spans="15:15" x14ac:dyDescent="0.2">
      <c r="O49176" s="5">
        <f>P49176+Q49176</f>
        <v>0</v>
      </c>
    </row>
    <row r="49177" spans="15:15" x14ac:dyDescent="0.2">
      <c r="O49177" s="5">
        <f>P49177+Q49177</f>
        <v>0</v>
      </c>
    </row>
    <row r="49178" spans="15:15" x14ac:dyDescent="0.2">
      <c r="O49178" s="5">
        <f>P49178+Q49178</f>
        <v>0</v>
      </c>
    </row>
    <row r="49179" spans="15:15" x14ac:dyDescent="0.2">
      <c r="O49179" s="5">
        <f>P49179+Q49179</f>
        <v>0</v>
      </c>
    </row>
    <row r="49180" spans="15:15" x14ac:dyDescent="0.2">
      <c r="O49180" s="5">
        <f>P49180+Q49180</f>
        <v>0</v>
      </c>
    </row>
    <row r="49181" spans="15:15" x14ac:dyDescent="0.2">
      <c r="O49181" s="5">
        <f>P49181+Q49181</f>
        <v>0</v>
      </c>
    </row>
    <row r="49182" spans="15:15" x14ac:dyDescent="0.2">
      <c r="O49182" s="5">
        <f>P49182+Q49182</f>
        <v>0</v>
      </c>
    </row>
    <row r="49183" spans="15:15" x14ac:dyDescent="0.2">
      <c r="O49183" s="5">
        <f>P49183+Q49183</f>
        <v>0</v>
      </c>
    </row>
    <row r="49184" spans="15:15" x14ac:dyDescent="0.2">
      <c r="O49184" s="5">
        <f>P49184+Q49184</f>
        <v>0</v>
      </c>
    </row>
    <row r="49185" spans="15:15" x14ac:dyDescent="0.2">
      <c r="O49185" s="5">
        <f>P49185+Q49185</f>
        <v>0</v>
      </c>
    </row>
    <row r="49186" spans="15:15" x14ac:dyDescent="0.2">
      <c r="O49186" s="5">
        <f>P49186+Q49186</f>
        <v>0</v>
      </c>
    </row>
    <row r="49187" spans="15:15" x14ac:dyDescent="0.2">
      <c r="O49187" s="5">
        <f>P49187+Q49187</f>
        <v>0</v>
      </c>
    </row>
    <row r="49188" spans="15:15" x14ac:dyDescent="0.2">
      <c r="O49188" s="5">
        <f>P49188+Q49188</f>
        <v>0</v>
      </c>
    </row>
    <row r="49189" spans="15:15" x14ac:dyDescent="0.2">
      <c r="O49189" s="5">
        <f>P49189+Q49189</f>
        <v>0</v>
      </c>
    </row>
    <row r="49190" spans="15:15" x14ac:dyDescent="0.2">
      <c r="O49190" s="5">
        <f>P49190+Q49190</f>
        <v>0</v>
      </c>
    </row>
    <row r="49191" spans="15:15" x14ac:dyDescent="0.2">
      <c r="O49191" s="5">
        <f>P49191+Q49191</f>
        <v>0</v>
      </c>
    </row>
    <row r="49192" spans="15:15" x14ac:dyDescent="0.2">
      <c r="O49192" s="5">
        <f>P49192+Q49192</f>
        <v>0</v>
      </c>
    </row>
    <row r="49193" spans="15:15" x14ac:dyDescent="0.2">
      <c r="O49193" s="5">
        <f>P49193+Q49193</f>
        <v>0</v>
      </c>
    </row>
    <row r="49194" spans="15:15" x14ac:dyDescent="0.2">
      <c r="O49194" s="5">
        <f>P49194+Q49194</f>
        <v>0</v>
      </c>
    </row>
    <row r="49195" spans="15:15" x14ac:dyDescent="0.2">
      <c r="O49195" s="5">
        <f>P49195+Q49195</f>
        <v>0</v>
      </c>
    </row>
    <row r="49196" spans="15:15" x14ac:dyDescent="0.2">
      <c r="O49196" s="5">
        <f>P49196+Q49196</f>
        <v>0</v>
      </c>
    </row>
    <row r="49197" spans="15:15" x14ac:dyDescent="0.2">
      <c r="O49197" s="5">
        <f>P49197+Q49197</f>
        <v>0</v>
      </c>
    </row>
    <row r="49198" spans="15:15" x14ac:dyDescent="0.2">
      <c r="O49198" s="5">
        <f>P49198+Q49198</f>
        <v>0</v>
      </c>
    </row>
    <row r="49199" spans="15:15" x14ac:dyDescent="0.2">
      <c r="O49199" s="5">
        <f>P49199+Q49199</f>
        <v>0</v>
      </c>
    </row>
    <row r="49200" spans="15:15" x14ac:dyDescent="0.2">
      <c r="O49200" s="5">
        <f>P49200+Q49200</f>
        <v>0</v>
      </c>
    </row>
    <row r="49201" spans="15:15" x14ac:dyDescent="0.2">
      <c r="O49201" s="5">
        <f>P49201+Q49201</f>
        <v>0</v>
      </c>
    </row>
    <row r="49202" spans="15:15" x14ac:dyDescent="0.2">
      <c r="O49202" s="5">
        <f>P49202+Q49202</f>
        <v>0</v>
      </c>
    </row>
    <row r="49203" spans="15:15" x14ac:dyDescent="0.2">
      <c r="O49203" s="5">
        <f>P49203+Q49203</f>
        <v>0</v>
      </c>
    </row>
    <row r="49204" spans="15:15" x14ac:dyDescent="0.2">
      <c r="O49204" s="5">
        <f>P49204+Q49204</f>
        <v>0</v>
      </c>
    </row>
    <row r="49205" spans="15:15" x14ac:dyDescent="0.2">
      <c r="O49205" s="5">
        <f>P49205+Q49205</f>
        <v>0</v>
      </c>
    </row>
    <row r="49206" spans="15:15" x14ac:dyDescent="0.2">
      <c r="O49206" s="5">
        <f>P49206+Q49206</f>
        <v>0</v>
      </c>
    </row>
    <row r="49207" spans="15:15" x14ac:dyDescent="0.2">
      <c r="O49207" s="5">
        <f>P49207+Q49207</f>
        <v>0</v>
      </c>
    </row>
    <row r="49208" spans="15:15" x14ac:dyDescent="0.2">
      <c r="O49208" s="5">
        <f>P49208+Q49208</f>
        <v>0</v>
      </c>
    </row>
    <row r="49209" spans="15:15" x14ac:dyDescent="0.2">
      <c r="O49209" s="5">
        <f>P49209+Q49209</f>
        <v>0</v>
      </c>
    </row>
    <row r="49210" spans="15:15" x14ac:dyDescent="0.2">
      <c r="O49210" s="5">
        <f>P49210+Q49210</f>
        <v>0</v>
      </c>
    </row>
    <row r="49211" spans="15:15" x14ac:dyDescent="0.2">
      <c r="O49211" s="5">
        <f>P49211+Q49211</f>
        <v>0</v>
      </c>
    </row>
    <row r="49212" spans="15:15" x14ac:dyDescent="0.2">
      <c r="O49212" s="5">
        <f>P49212+Q49212</f>
        <v>0</v>
      </c>
    </row>
    <row r="49213" spans="15:15" x14ac:dyDescent="0.2">
      <c r="O49213" s="5">
        <f>P49213+Q49213</f>
        <v>0</v>
      </c>
    </row>
    <row r="49214" spans="15:15" x14ac:dyDescent="0.2">
      <c r="O49214" s="5">
        <f>P49214+Q49214</f>
        <v>0</v>
      </c>
    </row>
    <row r="49215" spans="15:15" x14ac:dyDescent="0.2">
      <c r="O49215" s="5">
        <f>P49215+Q49215</f>
        <v>0</v>
      </c>
    </row>
    <row r="49216" spans="15:15" x14ac:dyDescent="0.2">
      <c r="O49216" s="5">
        <f>P49216+Q49216</f>
        <v>0</v>
      </c>
    </row>
    <row r="49217" spans="15:15" x14ac:dyDescent="0.2">
      <c r="O49217" s="5">
        <f>P49217+Q49217</f>
        <v>0</v>
      </c>
    </row>
    <row r="49218" spans="15:15" x14ac:dyDescent="0.2">
      <c r="O49218" s="5">
        <f>P49218+Q49218</f>
        <v>0</v>
      </c>
    </row>
    <row r="49219" spans="15:15" x14ac:dyDescent="0.2">
      <c r="O49219" s="5">
        <f>P49219+Q49219</f>
        <v>0</v>
      </c>
    </row>
    <row r="49220" spans="15:15" x14ac:dyDescent="0.2">
      <c r="O49220" s="5">
        <f>P49220+Q49220</f>
        <v>0</v>
      </c>
    </row>
    <row r="49221" spans="15:15" x14ac:dyDescent="0.2">
      <c r="O49221" s="5">
        <f>P49221+Q49221</f>
        <v>0</v>
      </c>
    </row>
    <row r="49222" spans="15:15" x14ac:dyDescent="0.2">
      <c r="O49222" s="5">
        <f>P49222+Q49222</f>
        <v>0</v>
      </c>
    </row>
    <row r="49223" spans="15:15" x14ac:dyDescent="0.2">
      <c r="O49223" s="5">
        <f>P49223+Q49223</f>
        <v>0</v>
      </c>
    </row>
    <row r="49224" spans="15:15" x14ac:dyDescent="0.2">
      <c r="O49224" s="5">
        <f>P49224+Q49224</f>
        <v>0</v>
      </c>
    </row>
    <row r="49225" spans="15:15" x14ac:dyDescent="0.2">
      <c r="O49225" s="5">
        <f>P49225+Q49225</f>
        <v>0</v>
      </c>
    </row>
    <row r="49226" spans="15:15" x14ac:dyDescent="0.2">
      <c r="O49226" s="5">
        <f>P49226+Q49226</f>
        <v>0</v>
      </c>
    </row>
    <row r="49227" spans="15:15" x14ac:dyDescent="0.2">
      <c r="O49227" s="5">
        <f>P49227+Q49227</f>
        <v>0</v>
      </c>
    </row>
    <row r="49228" spans="15:15" x14ac:dyDescent="0.2">
      <c r="O49228" s="5">
        <f>P49228+Q49228</f>
        <v>0</v>
      </c>
    </row>
    <row r="49229" spans="15:15" x14ac:dyDescent="0.2">
      <c r="O49229" s="5">
        <f>P49229+Q49229</f>
        <v>0</v>
      </c>
    </row>
    <row r="49230" spans="15:15" x14ac:dyDescent="0.2">
      <c r="O49230" s="5">
        <f>P49230+Q49230</f>
        <v>0</v>
      </c>
    </row>
    <row r="49231" spans="15:15" x14ac:dyDescent="0.2">
      <c r="O49231" s="5">
        <f>P49231+Q49231</f>
        <v>0</v>
      </c>
    </row>
    <row r="49232" spans="15:15" x14ac:dyDescent="0.2">
      <c r="O49232" s="5">
        <f>P49232+Q49232</f>
        <v>0</v>
      </c>
    </row>
    <row r="49233" spans="15:15" x14ac:dyDescent="0.2">
      <c r="O49233" s="5">
        <f>P49233+Q49233</f>
        <v>0</v>
      </c>
    </row>
    <row r="49234" spans="15:15" x14ac:dyDescent="0.2">
      <c r="O49234" s="5">
        <f>P49234+Q49234</f>
        <v>0</v>
      </c>
    </row>
    <row r="49235" spans="15:15" x14ac:dyDescent="0.2">
      <c r="O49235" s="5">
        <f>P49235+Q49235</f>
        <v>0</v>
      </c>
    </row>
    <row r="49236" spans="15:15" x14ac:dyDescent="0.2">
      <c r="O49236" s="5">
        <f>P49236+Q49236</f>
        <v>0</v>
      </c>
    </row>
    <row r="49237" spans="15:15" x14ac:dyDescent="0.2">
      <c r="O49237" s="5">
        <f>P49237+Q49237</f>
        <v>0</v>
      </c>
    </row>
    <row r="49238" spans="15:15" x14ac:dyDescent="0.2">
      <c r="O49238" s="5">
        <f>P49238+Q49238</f>
        <v>0</v>
      </c>
    </row>
    <row r="49239" spans="15:15" x14ac:dyDescent="0.2">
      <c r="O49239" s="5">
        <f>P49239+Q49239</f>
        <v>0</v>
      </c>
    </row>
    <row r="49240" spans="15:15" x14ac:dyDescent="0.2">
      <c r="O49240" s="5">
        <f>P49240+Q49240</f>
        <v>0</v>
      </c>
    </row>
    <row r="49241" spans="15:15" x14ac:dyDescent="0.2">
      <c r="O49241" s="5">
        <f>P49241+Q49241</f>
        <v>0</v>
      </c>
    </row>
    <row r="49242" spans="15:15" x14ac:dyDescent="0.2">
      <c r="O49242" s="5">
        <f>P49242+Q49242</f>
        <v>0</v>
      </c>
    </row>
    <row r="49243" spans="15:15" x14ac:dyDescent="0.2">
      <c r="O49243" s="5">
        <f>P49243+Q49243</f>
        <v>0</v>
      </c>
    </row>
    <row r="49244" spans="15:15" x14ac:dyDescent="0.2">
      <c r="O49244" s="5">
        <f>P49244+Q49244</f>
        <v>0</v>
      </c>
    </row>
    <row r="49245" spans="15:15" x14ac:dyDescent="0.2">
      <c r="O49245" s="5">
        <f>P49245+Q49245</f>
        <v>0</v>
      </c>
    </row>
    <row r="49246" spans="15:15" x14ac:dyDescent="0.2">
      <c r="O49246" s="5">
        <f>P49246+Q49246</f>
        <v>0</v>
      </c>
    </row>
    <row r="49247" spans="15:15" x14ac:dyDescent="0.2">
      <c r="O49247" s="5">
        <f>P49247+Q49247</f>
        <v>0</v>
      </c>
    </row>
    <row r="49248" spans="15:15" x14ac:dyDescent="0.2">
      <c r="O49248" s="5">
        <f>P49248+Q49248</f>
        <v>0</v>
      </c>
    </row>
    <row r="49249" spans="15:15" x14ac:dyDescent="0.2">
      <c r="O49249" s="5">
        <f>P49249+Q49249</f>
        <v>0</v>
      </c>
    </row>
    <row r="49250" spans="15:15" x14ac:dyDescent="0.2">
      <c r="O49250" s="5">
        <f>P49250+Q49250</f>
        <v>0</v>
      </c>
    </row>
    <row r="49251" spans="15:15" x14ac:dyDescent="0.2">
      <c r="O49251" s="5">
        <f>P49251+Q49251</f>
        <v>0</v>
      </c>
    </row>
    <row r="49252" spans="15:15" x14ac:dyDescent="0.2">
      <c r="O49252" s="5">
        <f>P49252+Q49252</f>
        <v>0</v>
      </c>
    </row>
    <row r="49253" spans="15:15" x14ac:dyDescent="0.2">
      <c r="O49253" s="5">
        <f>P49253+Q49253</f>
        <v>0</v>
      </c>
    </row>
    <row r="49254" spans="15:15" x14ac:dyDescent="0.2">
      <c r="O49254" s="5">
        <f>P49254+Q49254</f>
        <v>0</v>
      </c>
    </row>
    <row r="49255" spans="15:15" x14ac:dyDescent="0.2">
      <c r="O49255" s="5">
        <f>P49255+Q49255</f>
        <v>0</v>
      </c>
    </row>
    <row r="49256" spans="15:15" x14ac:dyDescent="0.2">
      <c r="O49256" s="5">
        <f>P49256+Q49256</f>
        <v>0</v>
      </c>
    </row>
    <row r="49257" spans="15:15" x14ac:dyDescent="0.2">
      <c r="O49257" s="5">
        <f>P49257+Q49257</f>
        <v>0</v>
      </c>
    </row>
    <row r="49258" spans="15:15" x14ac:dyDescent="0.2">
      <c r="O49258" s="5">
        <f>P49258+Q49258</f>
        <v>0</v>
      </c>
    </row>
    <row r="49259" spans="15:15" x14ac:dyDescent="0.2">
      <c r="O49259" s="5">
        <f>P49259+Q49259</f>
        <v>0</v>
      </c>
    </row>
    <row r="49260" spans="15:15" x14ac:dyDescent="0.2">
      <c r="O49260" s="5">
        <f>P49260+Q49260</f>
        <v>0</v>
      </c>
    </row>
    <row r="49261" spans="15:15" x14ac:dyDescent="0.2">
      <c r="O49261" s="5">
        <f>P49261+Q49261</f>
        <v>0</v>
      </c>
    </row>
    <row r="49262" spans="15:15" x14ac:dyDescent="0.2">
      <c r="O49262" s="5">
        <f>P49262+Q49262</f>
        <v>0</v>
      </c>
    </row>
    <row r="49263" spans="15:15" x14ac:dyDescent="0.2">
      <c r="O49263" s="5">
        <f>P49263+Q49263</f>
        <v>0</v>
      </c>
    </row>
    <row r="49264" spans="15:15" x14ac:dyDescent="0.2">
      <c r="O49264" s="5">
        <f>P49264+Q49264</f>
        <v>0</v>
      </c>
    </row>
    <row r="49265" spans="15:15" x14ac:dyDescent="0.2">
      <c r="O49265" s="5">
        <f>P49265+Q49265</f>
        <v>0</v>
      </c>
    </row>
    <row r="49266" spans="15:15" x14ac:dyDescent="0.2">
      <c r="O49266" s="5">
        <f>P49266+Q49266</f>
        <v>0</v>
      </c>
    </row>
    <row r="49267" spans="15:15" x14ac:dyDescent="0.2">
      <c r="O49267" s="5">
        <f>P49267+Q49267</f>
        <v>0</v>
      </c>
    </row>
    <row r="49268" spans="15:15" x14ac:dyDescent="0.2">
      <c r="O49268" s="5">
        <f>P49268+Q49268</f>
        <v>0</v>
      </c>
    </row>
    <row r="49269" spans="15:15" x14ac:dyDescent="0.2">
      <c r="O49269" s="5">
        <f>P49269+Q49269</f>
        <v>0</v>
      </c>
    </row>
    <row r="49270" spans="15:15" x14ac:dyDescent="0.2">
      <c r="O49270" s="5">
        <f>P49270+Q49270</f>
        <v>0</v>
      </c>
    </row>
    <row r="49271" spans="15:15" x14ac:dyDescent="0.2">
      <c r="O49271" s="5">
        <f>P49271+Q49271</f>
        <v>0</v>
      </c>
    </row>
    <row r="49272" spans="15:15" x14ac:dyDescent="0.2">
      <c r="O49272" s="5">
        <f>P49272+Q49272</f>
        <v>0</v>
      </c>
    </row>
    <row r="49273" spans="15:15" x14ac:dyDescent="0.2">
      <c r="O49273" s="5">
        <f>P49273+Q49273</f>
        <v>0</v>
      </c>
    </row>
    <row r="49274" spans="15:15" x14ac:dyDescent="0.2">
      <c r="O49274" s="5">
        <f>P49274+Q49274</f>
        <v>0</v>
      </c>
    </row>
    <row r="49275" spans="15:15" x14ac:dyDescent="0.2">
      <c r="O49275" s="5">
        <f>P49275+Q49275</f>
        <v>0</v>
      </c>
    </row>
    <row r="49276" spans="15:15" x14ac:dyDescent="0.2">
      <c r="O49276" s="5">
        <f>P49276+Q49276</f>
        <v>0</v>
      </c>
    </row>
    <row r="49277" spans="15:15" x14ac:dyDescent="0.2">
      <c r="O49277" s="5">
        <f>P49277+Q49277</f>
        <v>0</v>
      </c>
    </row>
    <row r="49278" spans="15:15" x14ac:dyDescent="0.2">
      <c r="O49278" s="5">
        <f>P49278+Q49278</f>
        <v>0</v>
      </c>
    </row>
    <row r="49279" spans="15:15" x14ac:dyDescent="0.2">
      <c r="O49279" s="5">
        <f>P49279+Q49279</f>
        <v>0</v>
      </c>
    </row>
    <row r="49280" spans="15:15" x14ac:dyDescent="0.2">
      <c r="O49280" s="5">
        <f>P49280+Q49280</f>
        <v>0</v>
      </c>
    </row>
    <row r="49281" spans="15:15" x14ac:dyDescent="0.2">
      <c r="O49281" s="5">
        <f>P49281+Q49281</f>
        <v>0</v>
      </c>
    </row>
    <row r="49282" spans="15:15" x14ac:dyDescent="0.2">
      <c r="O49282" s="5">
        <f>P49282+Q49282</f>
        <v>0</v>
      </c>
    </row>
    <row r="49283" spans="15:15" x14ac:dyDescent="0.2">
      <c r="O49283" s="5">
        <f>P49283+Q49283</f>
        <v>0</v>
      </c>
    </row>
    <row r="49284" spans="15:15" x14ac:dyDescent="0.2">
      <c r="O49284" s="5">
        <f>P49284+Q49284</f>
        <v>0</v>
      </c>
    </row>
    <row r="49285" spans="15:15" x14ac:dyDescent="0.2">
      <c r="O49285" s="5">
        <f>P49285+Q49285</f>
        <v>0</v>
      </c>
    </row>
    <row r="49286" spans="15:15" x14ac:dyDescent="0.2">
      <c r="O49286" s="5">
        <f>P49286+Q49286</f>
        <v>0</v>
      </c>
    </row>
    <row r="49287" spans="15:15" x14ac:dyDescent="0.2">
      <c r="O49287" s="5">
        <f>P49287+Q49287</f>
        <v>0</v>
      </c>
    </row>
    <row r="49288" spans="15:15" x14ac:dyDescent="0.2">
      <c r="O49288" s="5">
        <f>P49288+Q49288</f>
        <v>0</v>
      </c>
    </row>
    <row r="49289" spans="15:15" x14ac:dyDescent="0.2">
      <c r="O49289" s="5">
        <f>P49289+Q49289</f>
        <v>0</v>
      </c>
    </row>
    <row r="49290" spans="15:15" x14ac:dyDescent="0.2">
      <c r="O49290" s="5">
        <f>P49290+Q49290</f>
        <v>0</v>
      </c>
    </row>
    <row r="49291" spans="15:15" x14ac:dyDescent="0.2">
      <c r="O49291" s="5">
        <f>P49291+Q49291</f>
        <v>0</v>
      </c>
    </row>
    <row r="49292" spans="15:15" x14ac:dyDescent="0.2">
      <c r="O49292" s="5">
        <f>P49292+Q49292</f>
        <v>0</v>
      </c>
    </row>
    <row r="49293" spans="15:15" x14ac:dyDescent="0.2">
      <c r="O49293" s="5">
        <f>P49293+Q49293</f>
        <v>0</v>
      </c>
    </row>
    <row r="49294" spans="15:15" x14ac:dyDescent="0.2">
      <c r="O49294" s="5">
        <f>P49294+Q49294</f>
        <v>0</v>
      </c>
    </row>
    <row r="49295" spans="15:15" x14ac:dyDescent="0.2">
      <c r="O49295" s="5">
        <f>P49295+Q49295</f>
        <v>0</v>
      </c>
    </row>
    <row r="49296" spans="15:15" x14ac:dyDescent="0.2">
      <c r="O49296" s="5">
        <f>P49296+Q49296</f>
        <v>0</v>
      </c>
    </row>
    <row r="49297" spans="15:15" x14ac:dyDescent="0.2">
      <c r="O49297" s="5">
        <f>P49297+Q49297</f>
        <v>0</v>
      </c>
    </row>
    <row r="49298" spans="15:15" x14ac:dyDescent="0.2">
      <c r="O49298" s="5">
        <f>P49298+Q49298</f>
        <v>0</v>
      </c>
    </row>
    <row r="49299" spans="15:15" x14ac:dyDescent="0.2">
      <c r="O49299" s="5">
        <f>P49299+Q49299</f>
        <v>0</v>
      </c>
    </row>
    <row r="49300" spans="15:15" x14ac:dyDescent="0.2">
      <c r="O49300" s="5">
        <f>P49300+Q49300</f>
        <v>0</v>
      </c>
    </row>
    <row r="49301" spans="15:15" x14ac:dyDescent="0.2">
      <c r="O49301" s="5">
        <f>P49301+Q49301</f>
        <v>0</v>
      </c>
    </row>
    <row r="49302" spans="15:15" x14ac:dyDescent="0.2">
      <c r="O49302" s="5">
        <f>P49302+Q49302</f>
        <v>0</v>
      </c>
    </row>
    <row r="49303" spans="15:15" x14ac:dyDescent="0.2">
      <c r="O49303" s="5">
        <f>P49303+Q49303</f>
        <v>0</v>
      </c>
    </row>
    <row r="49304" spans="15:15" x14ac:dyDescent="0.2">
      <c r="O49304" s="5">
        <f>P49304+Q49304</f>
        <v>0</v>
      </c>
    </row>
    <row r="49305" spans="15:15" x14ac:dyDescent="0.2">
      <c r="O49305" s="5">
        <f>P49305+Q49305</f>
        <v>0</v>
      </c>
    </row>
    <row r="49306" spans="15:15" x14ac:dyDescent="0.2">
      <c r="O49306" s="5">
        <f>P49306+Q49306</f>
        <v>0</v>
      </c>
    </row>
    <row r="49307" spans="15:15" x14ac:dyDescent="0.2">
      <c r="O49307" s="5">
        <f>P49307+Q49307</f>
        <v>0</v>
      </c>
    </row>
    <row r="49308" spans="15:15" x14ac:dyDescent="0.2">
      <c r="O49308" s="5">
        <f>P49308+Q49308</f>
        <v>0</v>
      </c>
    </row>
    <row r="49309" spans="15:15" x14ac:dyDescent="0.2">
      <c r="O49309" s="5">
        <f>P49309+Q49309</f>
        <v>0</v>
      </c>
    </row>
    <row r="49310" spans="15:15" x14ac:dyDescent="0.2">
      <c r="O49310" s="5">
        <f>P49310+Q49310</f>
        <v>0</v>
      </c>
    </row>
    <row r="49311" spans="15:15" x14ac:dyDescent="0.2">
      <c r="O49311" s="5">
        <f>P49311+Q49311</f>
        <v>0</v>
      </c>
    </row>
    <row r="49312" spans="15:15" x14ac:dyDescent="0.2">
      <c r="O49312" s="5">
        <f>P49312+Q49312</f>
        <v>0</v>
      </c>
    </row>
    <row r="49313" spans="15:15" x14ac:dyDescent="0.2">
      <c r="O49313" s="5">
        <f>P49313+Q49313</f>
        <v>0</v>
      </c>
    </row>
    <row r="49314" spans="15:15" x14ac:dyDescent="0.2">
      <c r="O49314" s="5">
        <f>P49314+Q49314</f>
        <v>0</v>
      </c>
    </row>
    <row r="49315" spans="15:15" x14ac:dyDescent="0.2">
      <c r="O49315" s="5">
        <f>P49315+Q49315</f>
        <v>0</v>
      </c>
    </row>
    <row r="49316" spans="15:15" x14ac:dyDescent="0.2">
      <c r="O49316" s="5">
        <f>P49316+Q49316</f>
        <v>0</v>
      </c>
    </row>
    <row r="49317" spans="15:15" x14ac:dyDescent="0.2">
      <c r="O49317" s="5">
        <f>P49317+Q49317</f>
        <v>0</v>
      </c>
    </row>
    <row r="49318" spans="15:15" x14ac:dyDescent="0.2">
      <c r="O49318" s="5">
        <f>P49318+Q49318</f>
        <v>0</v>
      </c>
    </row>
    <row r="49319" spans="15:15" x14ac:dyDescent="0.2">
      <c r="O49319" s="5">
        <f>P49319+Q49319</f>
        <v>0</v>
      </c>
    </row>
    <row r="49320" spans="15:15" x14ac:dyDescent="0.2">
      <c r="O49320" s="5">
        <f>P49320+Q49320</f>
        <v>0</v>
      </c>
    </row>
    <row r="49321" spans="15:15" x14ac:dyDescent="0.2">
      <c r="O49321" s="5">
        <f>P49321+Q49321</f>
        <v>0</v>
      </c>
    </row>
    <row r="49322" spans="15:15" x14ac:dyDescent="0.2">
      <c r="O49322" s="5">
        <f>P49322+Q49322</f>
        <v>0</v>
      </c>
    </row>
    <row r="49323" spans="15:15" x14ac:dyDescent="0.2">
      <c r="O49323" s="5">
        <f>P49323+Q49323</f>
        <v>0</v>
      </c>
    </row>
    <row r="49324" spans="15:15" x14ac:dyDescent="0.2">
      <c r="O49324" s="5">
        <f>P49324+Q49324</f>
        <v>0</v>
      </c>
    </row>
    <row r="49325" spans="15:15" x14ac:dyDescent="0.2">
      <c r="O49325" s="5">
        <f>P49325+Q49325</f>
        <v>0</v>
      </c>
    </row>
    <row r="49326" spans="15:15" x14ac:dyDescent="0.2">
      <c r="O49326" s="5">
        <f>P49326+Q49326</f>
        <v>0</v>
      </c>
    </row>
    <row r="49327" spans="15:15" x14ac:dyDescent="0.2">
      <c r="O49327" s="5">
        <f>P49327+Q49327</f>
        <v>0</v>
      </c>
    </row>
    <row r="49328" spans="15:15" x14ac:dyDescent="0.2">
      <c r="O49328" s="5">
        <f>P49328+Q49328</f>
        <v>0</v>
      </c>
    </row>
    <row r="49329" spans="15:15" x14ac:dyDescent="0.2">
      <c r="O49329" s="5">
        <f>P49329+Q49329</f>
        <v>0</v>
      </c>
    </row>
    <row r="49330" spans="15:15" x14ac:dyDescent="0.2">
      <c r="O49330" s="5">
        <f>P49330+Q49330</f>
        <v>0</v>
      </c>
    </row>
    <row r="49331" spans="15:15" x14ac:dyDescent="0.2">
      <c r="O49331" s="5">
        <f>P49331+Q49331</f>
        <v>0</v>
      </c>
    </row>
    <row r="49332" spans="15:15" x14ac:dyDescent="0.2">
      <c r="O49332" s="5">
        <f>P49332+Q49332</f>
        <v>0</v>
      </c>
    </row>
    <row r="49333" spans="15:15" x14ac:dyDescent="0.2">
      <c r="O49333" s="5">
        <f>P49333+Q49333</f>
        <v>0</v>
      </c>
    </row>
    <row r="49334" spans="15:15" x14ac:dyDescent="0.2">
      <c r="O49334" s="5">
        <f>P49334+Q49334</f>
        <v>0</v>
      </c>
    </row>
    <row r="49335" spans="15:15" x14ac:dyDescent="0.2">
      <c r="O49335" s="5">
        <f>P49335+Q49335</f>
        <v>0</v>
      </c>
    </row>
    <row r="49336" spans="15:15" x14ac:dyDescent="0.2">
      <c r="O49336" s="5">
        <f>P49336+Q49336</f>
        <v>0</v>
      </c>
    </row>
    <row r="49337" spans="15:15" x14ac:dyDescent="0.2">
      <c r="O49337" s="5">
        <f>P49337+Q49337</f>
        <v>0</v>
      </c>
    </row>
    <row r="49338" spans="15:15" x14ac:dyDescent="0.2">
      <c r="O49338" s="5">
        <f>P49338+Q49338</f>
        <v>0</v>
      </c>
    </row>
    <row r="49339" spans="15:15" x14ac:dyDescent="0.2">
      <c r="O49339" s="5">
        <f>P49339+Q49339</f>
        <v>0</v>
      </c>
    </row>
    <row r="49340" spans="15:15" x14ac:dyDescent="0.2">
      <c r="O49340" s="5">
        <f>P49340+Q49340</f>
        <v>0</v>
      </c>
    </row>
    <row r="49341" spans="15:15" x14ac:dyDescent="0.2">
      <c r="O49341" s="5">
        <f>P49341+Q49341</f>
        <v>0</v>
      </c>
    </row>
    <row r="49342" spans="15:15" x14ac:dyDescent="0.2">
      <c r="O49342" s="5">
        <f>P49342+Q49342</f>
        <v>0</v>
      </c>
    </row>
    <row r="49343" spans="15:15" x14ac:dyDescent="0.2">
      <c r="O49343" s="5">
        <f>P49343+Q49343</f>
        <v>0</v>
      </c>
    </row>
    <row r="49344" spans="15:15" x14ac:dyDescent="0.2">
      <c r="O49344" s="5">
        <f>P49344+Q49344</f>
        <v>0</v>
      </c>
    </row>
    <row r="49345" spans="15:15" x14ac:dyDescent="0.2">
      <c r="O49345" s="5">
        <f>P49345+Q49345</f>
        <v>0</v>
      </c>
    </row>
    <row r="49346" spans="15:15" x14ac:dyDescent="0.2">
      <c r="O49346" s="5">
        <f>P49346+Q49346</f>
        <v>0</v>
      </c>
    </row>
    <row r="49347" spans="15:15" x14ac:dyDescent="0.2">
      <c r="O49347" s="5">
        <f>P49347+Q49347</f>
        <v>0</v>
      </c>
    </row>
    <row r="49348" spans="15:15" x14ac:dyDescent="0.2">
      <c r="O49348" s="5">
        <f>P49348+Q49348</f>
        <v>0</v>
      </c>
    </row>
    <row r="49349" spans="15:15" x14ac:dyDescent="0.2">
      <c r="O49349" s="5">
        <f>P49349+Q49349</f>
        <v>0</v>
      </c>
    </row>
    <row r="49350" spans="15:15" x14ac:dyDescent="0.2">
      <c r="O49350" s="5">
        <f>P49350+Q49350</f>
        <v>0</v>
      </c>
    </row>
    <row r="49351" spans="15:15" x14ac:dyDescent="0.2">
      <c r="O49351" s="5">
        <f>P49351+Q49351</f>
        <v>0</v>
      </c>
    </row>
    <row r="49352" spans="15:15" x14ac:dyDescent="0.2">
      <c r="O49352" s="5">
        <f>P49352+Q49352</f>
        <v>0</v>
      </c>
    </row>
    <row r="49353" spans="15:15" x14ac:dyDescent="0.2">
      <c r="O49353" s="5">
        <f>P49353+Q49353</f>
        <v>0</v>
      </c>
    </row>
    <row r="49354" spans="15:15" x14ac:dyDescent="0.2">
      <c r="O49354" s="5">
        <f>P49354+Q49354</f>
        <v>0</v>
      </c>
    </row>
    <row r="49355" spans="15:15" x14ac:dyDescent="0.2">
      <c r="O49355" s="5">
        <f>P49355+Q49355</f>
        <v>0</v>
      </c>
    </row>
    <row r="49356" spans="15:15" x14ac:dyDescent="0.2">
      <c r="O49356" s="5">
        <f>P49356+Q49356</f>
        <v>0</v>
      </c>
    </row>
    <row r="49357" spans="15:15" x14ac:dyDescent="0.2">
      <c r="O49357" s="5">
        <f>P49357+Q49357</f>
        <v>0</v>
      </c>
    </row>
    <row r="49358" spans="15:15" x14ac:dyDescent="0.2">
      <c r="O49358" s="5">
        <f>P49358+Q49358</f>
        <v>0</v>
      </c>
    </row>
    <row r="49359" spans="15:15" x14ac:dyDescent="0.2">
      <c r="O49359" s="5">
        <f>P49359+Q49359</f>
        <v>0</v>
      </c>
    </row>
    <row r="49360" spans="15:15" x14ac:dyDescent="0.2">
      <c r="O49360" s="5">
        <f>P49360+Q49360</f>
        <v>0</v>
      </c>
    </row>
    <row r="49361" spans="15:15" x14ac:dyDescent="0.2">
      <c r="O49361" s="5">
        <f>P49361+Q49361</f>
        <v>0</v>
      </c>
    </row>
    <row r="49362" spans="15:15" x14ac:dyDescent="0.2">
      <c r="O49362" s="5">
        <f>P49362+Q49362</f>
        <v>0</v>
      </c>
    </row>
    <row r="49363" spans="15:15" x14ac:dyDescent="0.2">
      <c r="O49363" s="5">
        <f>P49363+Q49363</f>
        <v>0</v>
      </c>
    </row>
    <row r="49364" spans="15:15" x14ac:dyDescent="0.2">
      <c r="O49364" s="5">
        <f>P49364+Q49364</f>
        <v>0</v>
      </c>
    </row>
    <row r="49365" spans="15:15" x14ac:dyDescent="0.2">
      <c r="O49365" s="5">
        <f>P49365+Q49365</f>
        <v>0</v>
      </c>
    </row>
    <row r="49366" spans="15:15" x14ac:dyDescent="0.2">
      <c r="O49366" s="5">
        <f>P49366+Q49366</f>
        <v>0</v>
      </c>
    </row>
    <row r="49367" spans="15:15" x14ac:dyDescent="0.2">
      <c r="O49367" s="5">
        <f>P49367+Q49367</f>
        <v>0</v>
      </c>
    </row>
    <row r="49368" spans="15:15" x14ac:dyDescent="0.2">
      <c r="O49368" s="5">
        <f>P49368+Q49368</f>
        <v>0</v>
      </c>
    </row>
    <row r="49369" spans="15:15" x14ac:dyDescent="0.2">
      <c r="O49369" s="5">
        <f>P49369+Q49369</f>
        <v>0</v>
      </c>
    </row>
    <row r="49370" spans="15:15" x14ac:dyDescent="0.2">
      <c r="O49370" s="5">
        <f>P49370+Q49370</f>
        <v>0</v>
      </c>
    </row>
    <row r="49371" spans="15:15" x14ac:dyDescent="0.2">
      <c r="O49371" s="5">
        <f>P49371+Q49371</f>
        <v>0</v>
      </c>
    </row>
    <row r="49372" spans="15:15" x14ac:dyDescent="0.2">
      <c r="O49372" s="5">
        <f>P49372+Q49372</f>
        <v>0</v>
      </c>
    </row>
    <row r="49373" spans="15:15" x14ac:dyDescent="0.2">
      <c r="O49373" s="5">
        <f>P49373+Q49373</f>
        <v>0</v>
      </c>
    </row>
    <row r="49374" spans="15:15" x14ac:dyDescent="0.2">
      <c r="O49374" s="5">
        <f>P49374+Q49374</f>
        <v>0</v>
      </c>
    </row>
    <row r="49375" spans="15:15" x14ac:dyDescent="0.2">
      <c r="O49375" s="5">
        <f>P49375+Q49375</f>
        <v>0</v>
      </c>
    </row>
    <row r="49376" spans="15:15" x14ac:dyDescent="0.2">
      <c r="O49376" s="5">
        <f>P49376+Q49376</f>
        <v>0</v>
      </c>
    </row>
    <row r="49377" spans="15:15" x14ac:dyDescent="0.2">
      <c r="O49377" s="5">
        <f>P49377+Q49377</f>
        <v>0</v>
      </c>
    </row>
    <row r="49378" spans="15:15" x14ac:dyDescent="0.2">
      <c r="O49378" s="5">
        <f>P49378+Q49378</f>
        <v>0</v>
      </c>
    </row>
    <row r="49379" spans="15:15" x14ac:dyDescent="0.2">
      <c r="O49379" s="5">
        <f>P49379+Q49379</f>
        <v>0</v>
      </c>
    </row>
    <row r="49380" spans="15:15" x14ac:dyDescent="0.2">
      <c r="O49380" s="5">
        <f>P49380+Q49380</f>
        <v>0</v>
      </c>
    </row>
    <row r="49381" spans="15:15" x14ac:dyDescent="0.2">
      <c r="O49381" s="5">
        <f>P49381+Q49381</f>
        <v>0</v>
      </c>
    </row>
    <row r="49382" spans="15:15" x14ac:dyDescent="0.2">
      <c r="O49382" s="5">
        <f>P49382+Q49382</f>
        <v>0</v>
      </c>
    </row>
    <row r="49383" spans="15:15" x14ac:dyDescent="0.2">
      <c r="O49383" s="5">
        <f>P49383+Q49383</f>
        <v>0</v>
      </c>
    </row>
    <row r="49384" spans="15:15" x14ac:dyDescent="0.2">
      <c r="O49384" s="5">
        <f>P49384+Q49384</f>
        <v>0</v>
      </c>
    </row>
    <row r="49385" spans="15:15" x14ac:dyDescent="0.2">
      <c r="O49385" s="5">
        <f>P49385+Q49385</f>
        <v>0</v>
      </c>
    </row>
    <row r="49386" spans="15:15" x14ac:dyDescent="0.2">
      <c r="O49386" s="5">
        <f>P49386+Q49386</f>
        <v>0</v>
      </c>
    </row>
    <row r="49387" spans="15:15" x14ac:dyDescent="0.2">
      <c r="O49387" s="5">
        <f>P49387+Q49387</f>
        <v>0</v>
      </c>
    </row>
    <row r="49388" spans="15:15" x14ac:dyDescent="0.2">
      <c r="O49388" s="5">
        <f>P49388+Q49388</f>
        <v>0</v>
      </c>
    </row>
    <row r="49389" spans="15:15" x14ac:dyDescent="0.2">
      <c r="O49389" s="5">
        <f>P49389+Q49389</f>
        <v>0</v>
      </c>
    </row>
    <row r="49390" spans="15:15" x14ac:dyDescent="0.2">
      <c r="O49390" s="5">
        <f>P49390+Q49390</f>
        <v>0</v>
      </c>
    </row>
    <row r="49391" spans="15:15" x14ac:dyDescent="0.2">
      <c r="O49391" s="5">
        <f>P49391+Q49391</f>
        <v>0</v>
      </c>
    </row>
    <row r="49392" spans="15:15" x14ac:dyDescent="0.2">
      <c r="O49392" s="5">
        <f>P49392+Q49392</f>
        <v>0</v>
      </c>
    </row>
    <row r="49393" spans="15:15" x14ac:dyDescent="0.2">
      <c r="O49393" s="5">
        <f>P49393+Q49393</f>
        <v>0</v>
      </c>
    </row>
    <row r="49394" spans="15:15" x14ac:dyDescent="0.2">
      <c r="O49394" s="5">
        <f>P49394+Q49394</f>
        <v>0</v>
      </c>
    </row>
    <row r="49395" spans="15:15" x14ac:dyDescent="0.2">
      <c r="O49395" s="5">
        <f>P49395+Q49395</f>
        <v>0</v>
      </c>
    </row>
    <row r="49396" spans="15:15" x14ac:dyDescent="0.2">
      <c r="O49396" s="5">
        <f>P49396+Q49396</f>
        <v>0</v>
      </c>
    </row>
    <row r="49397" spans="15:15" x14ac:dyDescent="0.2">
      <c r="O49397" s="5">
        <f>P49397+Q49397</f>
        <v>0</v>
      </c>
    </row>
    <row r="49398" spans="15:15" x14ac:dyDescent="0.2">
      <c r="O49398" s="5">
        <f>P49398+Q49398</f>
        <v>0</v>
      </c>
    </row>
    <row r="49399" spans="15:15" x14ac:dyDescent="0.2">
      <c r="O49399" s="5">
        <f>P49399+Q49399</f>
        <v>0</v>
      </c>
    </row>
    <row r="49400" spans="15:15" x14ac:dyDescent="0.2">
      <c r="O49400" s="5">
        <f>P49400+Q49400</f>
        <v>0</v>
      </c>
    </row>
    <row r="49401" spans="15:15" x14ac:dyDescent="0.2">
      <c r="O49401" s="5">
        <f>P49401+Q49401</f>
        <v>0</v>
      </c>
    </row>
    <row r="49402" spans="15:15" x14ac:dyDescent="0.2">
      <c r="O49402" s="5">
        <f>P49402+Q49402</f>
        <v>0</v>
      </c>
    </row>
    <row r="49403" spans="15:15" x14ac:dyDescent="0.2">
      <c r="O49403" s="5">
        <f>P49403+Q49403</f>
        <v>0</v>
      </c>
    </row>
    <row r="49404" spans="15:15" x14ac:dyDescent="0.2">
      <c r="O49404" s="5">
        <f>P49404+Q49404</f>
        <v>0</v>
      </c>
    </row>
    <row r="49405" spans="15:15" x14ac:dyDescent="0.2">
      <c r="O49405" s="5">
        <f>P49405+Q49405</f>
        <v>0</v>
      </c>
    </row>
    <row r="49406" spans="15:15" x14ac:dyDescent="0.2">
      <c r="O49406" s="5">
        <f>P49406+Q49406</f>
        <v>0</v>
      </c>
    </row>
    <row r="49407" spans="15:15" x14ac:dyDescent="0.2">
      <c r="O49407" s="5">
        <f>P49407+Q49407</f>
        <v>0</v>
      </c>
    </row>
    <row r="49408" spans="15:15" x14ac:dyDescent="0.2">
      <c r="O49408" s="5">
        <f>P49408+Q49408</f>
        <v>0</v>
      </c>
    </row>
    <row r="49409" spans="15:15" x14ac:dyDescent="0.2">
      <c r="O49409" s="5">
        <f>P49409+Q49409</f>
        <v>0</v>
      </c>
    </row>
    <row r="49410" spans="15:15" x14ac:dyDescent="0.2">
      <c r="O49410" s="5">
        <f>P49410+Q49410</f>
        <v>0</v>
      </c>
    </row>
    <row r="49411" spans="15:15" x14ac:dyDescent="0.2">
      <c r="O49411" s="5">
        <f>P49411+Q49411</f>
        <v>0</v>
      </c>
    </row>
    <row r="49412" spans="15:15" x14ac:dyDescent="0.2">
      <c r="O49412" s="5">
        <f>P49412+Q49412</f>
        <v>0</v>
      </c>
    </row>
    <row r="49413" spans="15:15" x14ac:dyDescent="0.2">
      <c r="O49413" s="5">
        <f>P49413+Q49413</f>
        <v>0</v>
      </c>
    </row>
    <row r="49414" spans="15:15" x14ac:dyDescent="0.2">
      <c r="O49414" s="5">
        <f>P49414+Q49414</f>
        <v>0</v>
      </c>
    </row>
    <row r="49415" spans="15:15" x14ac:dyDescent="0.2">
      <c r="O49415" s="5">
        <f>P49415+Q49415</f>
        <v>0</v>
      </c>
    </row>
    <row r="49416" spans="15:15" x14ac:dyDescent="0.2">
      <c r="O49416" s="5">
        <f>P49416+Q49416</f>
        <v>0</v>
      </c>
    </row>
    <row r="49417" spans="15:15" x14ac:dyDescent="0.2">
      <c r="O49417" s="5">
        <f>P49417+Q49417</f>
        <v>0</v>
      </c>
    </row>
    <row r="49418" spans="15:15" x14ac:dyDescent="0.2">
      <c r="O49418" s="5">
        <f>P49418+Q49418</f>
        <v>0</v>
      </c>
    </row>
    <row r="49419" spans="15:15" x14ac:dyDescent="0.2">
      <c r="O49419" s="5">
        <f>P49419+Q49419</f>
        <v>0</v>
      </c>
    </row>
    <row r="49420" spans="15:15" x14ac:dyDescent="0.2">
      <c r="O49420" s="5">
        <f>P49420+Q49420</f>
        <v>0</v>
      </c>
    </row>
    <row r="49421" spans="15:15" x14ac:dyDescent="0.2">
      <c r="O49421" s="5">
        <f>P49421+Q49421</f>
        <v>0</v>
      </c>
    </row>
    <row r="49422" spans="15:15" x14ac:dyDescent="0.2">
      <c r="O49422" s="5">
        <f>P49422+Q49422</f>
        <v>0</v>
      </c>
    </row>
    <row r="49423" spans="15:15" x14ac:dyDescent="0.2">
      <c r="O49423" s="5">
        <f>P49423+Q49423</f>
        <v>0</v>
      </c>
    </row>
    <row r="49424" spans="15:15" x14ac:dyDescent="0.2">
      <c r="O49424" s="5">
        <f>P49424+Q49424</f>
        <v>0</v>
      </c>
    </row>
    <row r="49425" spans="15:15" x14ac:dyDescent="0.2">
      <c r="O49425" s="5">
        <f>P49425+Q49425</f>
        <v>0</v>
      </c>
    </row>
    <row r="49426" spans="15:15" x14ac:dyDescent="0.2">
      <c r="O49426" s="5">
        <f>P49426+Q49426</f>
        <v>0</v>
      </c>
    </row>
    <row r="49427" spans="15:15" x14ac:dyDescent="0.2">
      <c r="O49427" s="5">
        <f>P49427+Q49427</f>
        <v>0</v>
      </c>
    </row>
    <row r="49428" spans="15:15" x14ac:dyDescent="0.2">
      <c r="O49428" s="5">
        <f>P49428+Q49428</f>
        <v>0</v>
      </c>
    </row>
    <row r="49429" spans="15:15" x14ac:dyDescent="0.2">
      <c r="O49429" s="5">
        <f>P49429+Q49429</f>
        <v>0</v>
      </c>
    </row>
    <row r="49430" spans="15:15" x14ac:dyDescent="0.2">
      <c r="O49430" s="5">
        <f>P49430+Q49430</f>
        <v>0</v>
      </c>
    </row>
    <row r="49431" spans="15:15" x14ac:dyDescent="0.2">
      <c r="O49431" s="5">
        <f>P49431+Q49431</f>
        <v>0</v>
      </c>
    </row>
    <row r="49432" spans="15:15" x14ac:dyDescent="0.2">
      <c r="O49432" s="5">
        <f>P49432+Q49432</f>
        <v>0</v>
      </c>
    </row>
    <row r="49433" spans="15:15" x14ac:dyDescent="0.2">
      <c r="O49433" s="5">
        <f>P49433+Q49433</f>
        <v>0</v>
      </c>
    </row>
    <row r="49434" spans="15:15" x14ac:dyDescent="0.2">
      <c r="O49434" s="5">
        <f>P49434+Q49434</f>
        <v>0</v>
      </c>
    </row>
    <row r="49435" spans="15:15" x14ac:dyDescent="0.2">
      <c r="O49435" s="5">
        <f>P49435+Q49435</f>
        <v>0</v>
      </c>
    </row>
    <row r="49436" spans="15:15" x14ac:dyDescent="0.2">
      <c r="O49436" s="5">
        <f>P49436+Q49436</f>
        <v>0</v>
      </c>
    </row>
    <row r="49437" spans="15:15" x14ac:dyDescent="0.2">
      <c r="O49437" s="5">
        <f>P49437+Q49437</f>
        <v>0</v>
      </c>
    </row>
    <row r="49438" spans="15:15" x14ac:dyDescent="0.2">
      <c r="O49438" s="5">
        <f>P49438+Q49438</f>
        <v>0</v>
      </c>
    </row>
    <row r="49439" spans="15:15" x14ac:dyDescent="0.2">
      <c r="O49439" s="5">
        <f>P49439+Q49439</f>
        <v>0</v>
      </c>
    </row>
    <row r="49440" spans="15:15" x14ac:dyDescent="0.2">
      <c r="O49440" s="5">
        <f>P49440+Q49440</f>
        <v>0</v>
      </c>
    </row>
    <row r="49441" spans="15:15" x14ac:dyDescent="0.2">
      <c r="O49441" s="5">
        <f>P49441+Q49441</f>
        <v>0</v>
      </c>
    </row>
    <row r="49442" spans="15:15" x14ac:dyDescent="0.2">
      <c r="O49442" s="5">
        <f>P49442+Q49442</f>
        <v>0</v>
      </c>
    </row>
    <row r="49443" spans="15:15" x14ac:dyDescent="0.2">
      <c r="O49443" s="5">
        <f>P49443+Q49443</f>
        <v>0</v>
      </c>
    </row>
    <row r="49444" spans="15:15" x14ac:dyDescent="0.2">
      <c r="O49444" s="5">
        <f>P49444+Q49444</f>
        <v>0</v>
      </c>
    </row>
    <row r="49445" spans="15:15" x14ac:dyDescent="0.2">
      <c r="O49445" s="5">
        <f>P49445+Q49445</f>
        <v>0</v>
      </c>
    </row>
    <row r="49446" spans="15:15" x14ac:dyDescent="0.2">
      <c r="O49446" s="5">
        <f>P49446+Q49446</f>
        <v>0</v>
      </c>
    </row>
    <row r="49447" spans="15:15" x14ac:dyDescent="0.2">
      <c r="O49447" s="5">
        <f>P49447+Q49447</f>
        <v>0</v>
      </c>
    </row>
    <row r="49448" spans="15:15" x14ac:dyDescent="0.2">
      <c r="O49448" s="5">
        <f>P49448+Q49448</f>
        <v>0</v>
      </c>
    </row>
    <row r="49449" spans="15:15" x14ac:dyDescent="0.2">
      <c r="O49449" s="5">
        <f>P49449+Q49449</f>
        <v>0</v>
      </c>
    </row>
    <row r="49450" spans="15:15" x14ac:dyDescent="0.2">
      <c r="O49450" s="5">
        <f>P49450+Q49450</f>
        <v>0</v>
      </c>
    </row>
    <row r="49451" spans="15:15" x14ac:dyDescent="0.2">
      <c r="O49451" s="5">
        <f>P49451+Q49451</f>
        <v>0</v>
      </c>
    </row>
    <row r="49452" spans="15:15" x14ac:dyDescent="0.2">
      <c r="O49452" s="5">
        <f>P49452+Q49452</f>
        <v>0</v>
      </c>
    </row>
    <row r="49453" spans="15:15" x14ac:dyDescent="0.2">
      <c r="O49453" s="5">
        <f>P49453+Q49453</f>
        <v>0</v>
      </c>
    </row>
    <row r="49454" spans="15:15" x14ac:dyDescent="0.2">
      <c r="O49454" s="5">
        <f>P49454+Q49454</f>
        <v>0</v>
      </c>
    </row>
    <row r="49455" spans="15:15" x14ac:dyDescent="0.2">
      <c r="O49455" s="5">
        <f>P49455+Q49455</f>
        <v>0</v>
      </c>
    </row>
    <row r="49456" spans="15:15" x14ac:dyDescent="0.2">
      <c r="O49456" s="5">
        <f>P49456+Q49456</f>
        <v>0</v>
      </c>
    </row>
    <row r="49457" spans="15:15" x14ac:dyDescent="0.2">
      <c r="O49457" s="5">
        <f>P49457+Q49457</f>
        <v>0</v>
      </c>
    </row>
    <row r="49458" spans="15:15" x14ac:dyDescent="0.2">
      <c r="O49458" s="5">
        <f>P49458+Q49458</f>
        <v>0</v>
      </c>
    </row>
    <row r="49459" spans="15:15" x14ac:dyDescent="0.2">
      <c r="O49459" s="5">
        <f>P49459+Q49459</f>
        <v>0</v>
      </c>
    </row>
    <row r="49460" spans="15:15" x14ac:dyDescent="0.2">
      <c r="O49460" s="5">
        <f>P49460+Q49460</f>
        <v>0</v>
      </c>
    </row>
    <row r="49461" spans="15:15" x14ac:dyDescent="0.2">
      <c r="O49461" s="5">
        <f>P49461+Q49461</f>
        <v>0</v>
      </c>
    </row>
    <row r="49462" spans="15:15" x14ac:dyDescent="0.2">
      <c r="O49462" s="5">
        <f>P49462+Q49462</f>
        <v>0</v>
      </c>
    </row>
    <row r="49463" spans="15:15" x14ac:dyDescent="0.2">
      <c r="O49463" s="5">
        <f>P49463+Q49463</f>
        <v>0</v>
      </c>
    </row>
    <row r="49464" spans="15:15" x14ac:dyDescent="0.2">
      <c r="O49464" s="5">
        <f>P49464+Q49464</f>
        <v>0</v>
      </c>
    </row>
    <row r="49465" spans="15:15" x14ac:dyDescent="0.2">
      <c r="O49465" s="5">
        <f>P49465+Q49465</f>
        <v>0</v>
      </c>
    </row>
    <row r="49466" spans="15:15" x14ac:dyDescent="0.2">
      <c r="O49466" s="5">
        <f>P49466+Q49466</f>
        <v>0</v>
      </c>
    </row>
    <row r="49467" spans="15:15" x14ac:dyDescent="0.2">
      <c r="O49467" s="5">
        <f>P49467+Q49467</f>
        <v>0</v>
      </c>
    </row>
    <row r="49468" spans="15:15" x14ac:dyDescent="0.2">
      <c r="O49468" s="5">
        <f>P49468+Q49468</f>
        <v>0</v>
      </c>
    </row>
    <row r="49469" spans="15:15" x14ac:dyDescent="0.2">
      <c r="O49469" s="5">
        <f>P49469+Q49469</f>
        <v>0</v>
      </c>
    </row>
    <row r="49470" spans="15:15" x14ac:dyDescent="0.2">
      <c r="O49470" s="5">
        <f>P49470+Q49470</f>
        <v>0</v>
      </c>
    </row>
    <row r="49471" spans="15:15" x14ac:dyDescent="0.2">
      <c r="O49471" s="5">
        <f>P49471+Q49471</f>
        <v>0</v>
      </c>
    </row>
    <row r="49472" spans="15:15" x14ac:dyDescent="0.2">
      <c r="O49472" s="5">
        <f>P49472+Q49472</f>
        <v>0</v>
      </c>
    </row>
    <row r="49473" spans="15:15" x14ac:dyDescent="0.2">
      <c r="O49473" s="5">
        <f>P49473+Q49473</f>
        <v>0</v>
      </c>
    </row>
    <row r="49474" spans="15:15" x14ac:dyDescent="0.2">
      <c r="O49474" s="5">
        <f>P49474+Q49474</f>
        <v>0</v>
      </c>
    </row>
    <row r="49475" spans="15:15" x14ac:dyDescent="0.2">
      <c r="O49475" s="5">
        <f>P49475+Q49475</f>
        <v>0</v>
      </c>
    </row>
    <row r="49476" spans="15:15" x14ac:dyDescent="0.2">
      <c r="O49476" s="5">
        <f>P49476+Q49476</f>
        <v>0</v>
      </c>
    </row>
    <row r="49477" spans="15:15" x14ac:dyDescent="0.2">
      <c r="O49477" s="5">
        <f>P49477+Q49477</f>
        <v>0</v>
      </c>
    </row>
    <row r="49478" spans="15:15" x14ac:dyDescent="0.2">
      <c r="O49478" s="5">
        <f>P49478+Q49478</f>
        <v>0</v>
      </c>
    </row>
    <row r="49479" spans="15:15" x14ac:dyDescent="0.2">
      <c r="O49479" s="5">
        <f>P49479+Q49479</f>
        <v>0</v>
      </c>
    </row>
    <row r="49480" spans="15:15" x14ac:dyDescent="0.2">
      <c r="O49480" s="5">
        <f>P49480+Q49480</f>
        <v>0</v>
      </c>
    </row>
    <row r="49481" spans="15:15" x14ac:dyDescent="0.2">
      <c r="O49481" s="5">
        <f>P49481+Q49481</f>
        <v>0</v>
      </c>
    </row>
    <row r="49482" spans="15:15" x14ac:dyDescent="0.2">
      <c r="O49482" s="5">
        <f>P49482+Q49482</f>
        <v>0</v>
      </c>
    </row>
    <row r="49483" spans="15:15" x14ac:dyDescent="0.2">
      <c r="O49483" s="5">
        <f>P49483+Q49483</f>
        <v>0</v>
      </c>
    </row>
    <row r="49484" spans="15:15" x14ac:dyDescent="0.2">
      <c r="O49484" s="5">
        <f>P49484+Q49484</f>
        <v>0</v>
      </c>
    </row>
    <row r="49485" spans="15:15" x14ac:dyDescent="0.2">
      <c r="O49485" s="5">
        <f>P49485+Q49485</f>
        <v>0</v>
      </c>
    </row>
    <row r="49486" spans="15:15" x14ac:dyDescent="0.2">
      <c r="O49486" s="5">
        <f>P49486+Q49486</f>
        <v>0</v>
      </c>
    </row>
    <row r="49487" spans="15:15" x14ac:dyDescent="0.2">
      <c r="O49487" s="5">
        <f>P49487+Q49487</f>
        <v>0</v>
      </c>
    </row>
    <row r="49488" spans="15:15" x14ac:dyDescent="0.2">
      <c r="O49488" s="5">
        <f>P49488+Q49488</f>
        <v>0</v>
      </c>
    </row>
    <row r="49489" spans="15:15" x14ac:dyDescent="0.2">
      <c r="O49489" s="5">
        <f>P49489+Q49489</f>
        <v>0</v>
      </c>
    </row>
    <row r="49490" spans="15:15" x14ac:dyDescent="0.2">
      <c r="O49490" s="5">
        <f>P49490+Q49490</f>
        <v>0</v>
      </c>
    </row>
    <row r="49491" spans="15:15" x14ac:dyDescent="0.2">
      <c r="O49491" s="5">
        <f>P49491+Q49491</f>
        <v>0</v>
      </c>
    </row>
    <row r="49492" spans="15:15" x14ac:dyDescent="0.2">
      <c r="O49492" s="5">
        <f>P49492+Q49492</f>
        <v>0</v>
      </c>
    </row>
    <row r="49493" spans="15:15" x14ac:dyDescent="0.2">
      <c r="O49493" s="5">
        <f>P49493+Q49493</f>
        <v>0</v>
      </c>
    </row>
    <row r="49494" spans="15:15" x14ac:dyDescent="0.2">
      <c r="O49494" s="5">
        <f>P49494+Q49494</f>
        <v>0</v>
      </c>
    </row>
    <row r="49495" spans="15:15" x14ac:dyDescent="0.2">
      <c r="O49495" s="5">
        <f>P49495+Q49495</f>
        <v>0</v>
      </c>
    </row>
    <row r="49496" spans="15:15" x14ac:dyDescent="0.2">
      <c r="O49496" s="5">
        <f>P49496+Q49496</f>
        <v>0</v>
      </c>
    </row>
    <row r="49497" spans="15:15" x14ac:dyDescent="0.2">
      <c r="O49497" s="5">
        <f>P49497+Q49497</f>
        <v>0</v>
      </c>
    </row>
    <row r="49498" spans="15:15" x14ac:dyDescent="0.2">
      <c r="O49498" s="5">
        <f>P49498+Q49498</f>
        <v>0</v>
      </c>
    </row>
    <row r="49499" spans="15:15" x14ac:dyDescent="0.2">
      <c r="O49499" s="5">
        <f>P49499+Q49499</f>
        <v>0</v>
      </c>
    </row>
    <row r="49500" spans="15:15" x14ac:dyDescent="0.2">
      <c r="O49500" s="5">
        <f>P49500+Q49500</f>
        <v>0</v>
      </c>
    </row>
    <row r="49501" spans="15:15" x14ac:dyDescent="0.2">
      <c r="O49501" s="5">
        <f>P49501+Q49501</f>
        <v>0</v>
      </c>
    </row>
    <row r="49502" spans="15:15" x14ac:dyDescent="0.2">
      <c r="O49502" s="5">
        <f>P49502+Q49502</f>
        <v>0</v>
      </c>
    </row>
    <row r="49503" spans="15:15" x14ac:dyDescent="0.2">
      <c r="O49503" s="5">
        <f>P49503+Q49503</f>
        <v>0</v>
      </c>
    </row>
    <row r="49504" spans="15:15" x14ac:dyDescent="0.2">
      <c r="O49504" s="5">
        <f>P49504+Q49504</f>
        <v>0</v>
      </c>
    </row>
    <row r="49505" spans="15:15" x14ac:dyDescent="0.2">
      <c r="O49505" s="5">
        <f>P49505+Q49505</f>
        <v>0</v>
      </c>
    </row>
    <row r="49506" spans="15:15" x14ac:dyDescent="0.2">
      <c r="O49506" s="5">
        <f>P49506+Q49506</f>
        <v>0</v>
      </c>
    </row>
    <row r="49507" spans="15:15" x14ac:dyDescent="0.2">
      <c r="O49507" s="5">
        <f>P49507+Q49507</f>
        <v>0</v>
      </c>
    </row>
    <row r="49508" spans="15:15" x14ac:dyDescent="0.2">
      <c r="O49508" s="5">
        <f>P49508+Q49508</f>
        <v>0</v>
      </c>
    </row>
    <row r="49509" spans="15:15" x14ac:dyDescent="0.2">
      <c r="O49509" s="5">
        <f>P49509+Q49509</f>
        <v>0</v>
      </c>
    </row>
    <row r="49510" spans="15:15" x14ac:dyDescent="0.2">
      <c r="O49510" s="5">
        <f>P49510+Q49510</f>
        <v>0</v>
      </c>
    </row>
    <row r="49511" spans="15:15" x14ac:dyDescent="0.2">
      <c r="O49511" s="5">
        <f>P49511+Q49511</f>
        <v>0</v>
      </c>
    </row>
    <row r="49512" spans="15:15" x14ac:dyDescent="0.2">
      <c r="O49512" s="5">
        <f>P49512+Q49512</f>
        <v>0</v>
      </c>
    </row>
    <row r="49513" spans="15:15" x14ac:dyDescent="0.2">
      <c r="O49513" s="5">
        <f>P49513+Q49513</f>
        <v>0</v>
      </c>
    </row>
    <row r="49514" spans="15:15" x14ac:dyDescent="0.2">
      <c r="O49514" s="5">
        <f>P49514+Q49514</f>
        <v>0</v>
      </c>
    </row>
    <row r="49515" spans="15:15" x14ac:dyDescent="0.2">
      <c r="O49515" s="5">
        <f>P49515+Q49515</f>
        <v>0</v>
      </c>
    </row>
    <row r="49516" spans="15:15" x14ac:dyDescent="0.2">
      <c r="O49516" s="5">
        <f>P49516+Q49516</f>
        <v>0</v>
      </c>
    </row>
    <row r="49517" spans="15:15" x14ac:dyDescent="0.2">
      <c r="O49517" s="5">
        <f>P49517+Q49517</f>
        <v>0</v>
      </c>
    </row>
    <row r="49518" spans="15:15" x14ac:dyDescent="0.2">
      <c r="O49518" s="5">
        <f>P49518+Q49518</f>
        <v>0</v>
      </c>
    </row>
    <row r="49519" spans="15:15" x14ac:dyDescent="0.2">
      <c r="O49519" s="5">
        <f>P49519+Q49519</f>
        <v>0</v>
      </c>
    </row>
    <row r="49520" spans="15:15" x14ac:dyDescent="0.2">
      <c r="O49520" s="5">
        <f>P49520+Q49520</f>
        <v>0</v>
      </c>
    </row>
    <row r="49521" spans="15:15" x14ac:dyDescent="0.2">
      <c r="O49521" s="5">
        <f>P49521+Q49521</f>
        <v>0</v>
      </c>
    </row>
    <row r="49522" spans="15:15" x14ac:dyDescent="0.2">
      <c r="O49522" s="5">
        <f>P49522+Q49522</f>
        <v>0</v>
      </c>
    </row>
    <row r="49523" spans="15:15" x14ac:dyDescent="0.2">
      <c r="O49523" s="5">
        <f>P49523+Q49523</f>
        <v>0</v>
      </c>
    </row>
    <row r="49524" spans="15:15" x14ac:dyDescent="0.2">
      <c r="O49524" s="5">
        <f>P49524+Q49524</f>
        <v>0</v>
      </c>
    </row>
    <row r="49525" spans="15:15" x14ac:dyDescent="0.2">
      <c r="O49525" s="5">
        <f>P49525+Q49525</f>
        <v>0</v>
      </c>
    </row>
    <row r="49526" spans="15:15" x14ac:dyDescent="0.2">
      <c r="O49526" s="5">
        <f>P49526+Q49526</f>
        <v>0</v>
      </c>
    </row>
    <row r="49527" spans="15:15" x14ac:dyDescent="0.2">
      <c r="O49527" s="5">
        <f>P49527+Q49527</f>
        <v>0</v>
      </c>
    </row>
    <row r="49528" spans="15:15" x14ac:dyDescent="0.2">
      <c r="O49528" s="5">
        <f>P49528+Q49528</f>
        <v>0</v>
      </c>
    </row>
    <row r="49529" spans="15:15" x14ac:dyDescent="0.2">
      <c r="O49529" s="5">
        <f>P49529+Q49529</f>
        <v>0</v>
      </c>
    </row>
    <row r="49530" spans="15:15" x14ac:dyDescent="0.2">
      <c r="O49530" s="5">
        <f>P49530+Q49530</f>
        <v>0</v>
      </c>
    </row>
    <row r="49531" spans="15:15" x14ac:dyDescent="0.2">
      <c r="O49531" s="5">
        <f>P49531+Q49531</f>
        <v>0</v>
      </c>
    </row>
    <row r="49532" spans="15:15" x14ac:dyDescent="0.2">
      <c r="O49532" s="5">
        <f>P49532+Q49532</f>
        <v>0</v>
      </c>
    </row>
    <row r="49533" spans="15:15" x14ac:dyDescent="0.2">
      <c r="O49533" s="5">
        <f>P49533+Q49533</f>
        <v>0</v>
      </c>
    </row>
    <row r="49534" spans="15:15" x14ac:dyDescent="0.2">
      <c r="O49534" s="5">
        <f>P49534+Q49534</f>
        <v>0</v>
      </c>
    </row>
    <row r="49535" spans="15:15" x14ac:dyDescent="0.2">
      <c r="O49535" s="5">
        <f>P49535+Q49535</f>
        <v>0</v>
      </c>
    </row>
    <row r="49536" spans="15:15" x14ac:dyDescent="0.2">
      <c r="O49536" s="5">
        <f>P49536+Q49536</f>
        <v>0</v>
      </c>
    </row>
    <row r="49537" spans="15:15" x14ac:dyDescent="0.2">
      <c r="O49537" s="5">
        <f>P49537+Q49537</f>
        <v>0</v>
      </c>
    </row>
    <row r="49538" spans="15:15" x14ac:dyDescent="0.2">
      <c r="O49538" s="5">
        <f>P49538+Q49538</f>
        <v>0</v>
      </c>
    </row>
    <row r="49539" spans="15:15" x14ac:dyDescent="0.2">
      <c r="O49539" s="5">
        <f>P49539+Q49539</f>
        <v>0</v>
      </c>
    </row>
    <row r="49540" spans="15:15" x14ac:dyDescent="0.2">
      <c r="O49540" s="5">
        <f>P49540+Q49540</f>
        <v>0</v>
      </c>
    </row>
    <row r="49541" spans="15:15" x14ac:dyDescent="0.2">
      <c r="O49541" s="5">
        <f>P49541+Q49541</f>
        <v>0</v>
      </c>
    </row>
    <row r="49542" spans="15:15" x14ac:dyDescent="0.2">
      <c r="O49542" s="5">
        <f>P49542+Q49542</f>
        <v>0</v>
      </c>
    </row>
    <row r="49543" spans="15:15" x14ac:dyDescent="0.2">
      <c r="O49543" s="5">
        <f>P49543+Q49543</f>
        <v>0</v>
      </c>
    </row>
    <row r="49544" spans="15:15" x14ac:dyDescent="0.2">
      <c r="O49544" s="5">
        <f>P49544+Q49544</f>
        <v>0</v>
      </c>
    </row>
    <row r="49545" spans="15:15" x14ac:dyDescent="0.2">
      <c r="O49545" s="5">
        <f>P49545+Q49545</f>
        <v>0</v>
      </c>
    </row>
    <row r="49546" spans="15:15" x14ac:dyDescent="0.2">
      <c r="O49546" s="5">
        <f>P49546+Q49546</f>
        <v>0</v>
      </c>
    </row>
    <row r="49547" spans="15:15" x14ac:dyDescent="0.2">
      <c r="O49547" s="5">
        <f>P49547+Q49547</f>
        <v>0</v>
      </c>
    </row>
    <row r="49548" spans="15:15" x14ac:dyDescent="0.2">
      <c r="O49548" s="5">
        <f>P49548+Q49548</f>
        <v>0</v>
      </c>
    </row>
    <row r="49549" spans="15:15" x14ac:dyDescent="0.2">
      <c r="O49549" s="5">
        <f>P49549+Q49549</f>
        <v>0</v>
      </c>
    </row>
    <row r="49550" spans="15:15" x14ac:dyDescent="0.2">
      <c r="O49550" s="5">
        <f>P49550+Q49550</f>
        <v>0</v>
      </c>
    </row>
    <row r="49551" spans="15:15" x14ac:dyDescent="0.2">
      <c r="O49551" s="5">
        <f>P49551+Q49551</f>
        <v>0</v>
      </c>
    </row>
    <row r="49552" spans="15:15" x14ac:dyDescent="0.2">
      <c r="O49552" s="5">
        <f>P49552+Q49552</f>
        <v>0</v>
      </c>
    </row>
    <row r="49553" spans="15:15" x14ac:dyDescent="0.2">
      <c r="O49553" s="5">
        <f>P49553+Q49553</f>
        <v>0</v>
      </c>
    </row>
    <row r="49554" spans="15:15" x14ac:dyDescent="0.2">
      <c r="O49554" s="5">
        <f>P49554+Q49554</f>
        <v>0</v>
      </c>
    </row>
    <row r="49555" spans="15:15" x14ac:dyDescent="0.2">
      <c r="O49555" s="5">
        <f>P49555+Q49555</f>
        <v>0</v>
      </c>
    </row>
    <row r="49556" spans="15:15" x14ac:dyDescent="0.2">
      <c r="O49556" s="5">
        <f>P49556+Q49556</f>
        <v>0</v>
      </c>
    </row>
    <row r="49557" spans="15:15" x14ac:dyDescent="0.2">
      <c r="O49557" s="5">
        <f>P49557+Q49557</f>
        <v>0</v>
      </c>
    </row>
    <row r="49558" spans="15:15" x14ac:dyDescent="0.2">
      <c r="O49558" s="5">
        <f>P49558+Q49558</f>
        <v>0</v>
      </c>
    </row>
    <row r="49559" spans="15:15" x14ac:dyDescent="0.2">
      <c r="O49559" s="5">
        <f>P49559+Q49559</f>
        <v>0</v>
      </c>
    </row>
    <row r="49560" spans="15:15" x14ac:dyDescent="0.2">
      <c r="O49560" s="5">
        <f>P49560+Q49560</f>
        <v>0</v>
      </c>
    </row>
    <row r="49561" spans="15:15" x14ac:dyDescent="0.2">
      <c r="O49561" s="5">
        <f>P49561+Q49561</f>
        <v>0</v>
      </c>
    </row>
    <row r="49562" spans="15:15" x14ac:dyDescent="0.2">
      <c r="O49562" s="5">
        <f>P49562+Q49562</f>
        <v>0</v>
      </c>
    </row>
    <row r="49563" spans="15:15" x14ac:dyDescent="0.2">
      <c r="O49563" s="5">
        <f>P49563+Q49563</f>
        <v>0</v>
      </c>
    </row>
    <row r="49564" spans="15:15" x14ac:dyDescent="0.2">
      <c r="O49564" s="5">
        <f>P49564+Q49564</f>
        <v>0</v>
      </c>
    </row>
    <row r="49565" spans="15:15" x14ac:dyDescent="0.2">
      <c r="O49565" s="5">
        <f>P49565+Q49565</f>
        <v>0</v>
      </c>
    </row>
    <row r="49566" spans="15:15" x14ac:dyDescent="0.2">
      <c r="O49566" s="5">
        <f>P49566+Q49566</f>
        <v>0</v>
      </c>
    </row>
    <row r="49567" spans="15:15" x14ac:dyDescent="0.2">
      <c r="O49567" s="5">
        <f>P49567+Q49567</f>
        <v>0</v>
      </c>
    </row>
    <row r="49568" spans="15:15" x14ac:dyDescent="0.2">
      <c r="O49568" s="5">
        <f>P49568+Q49568</f>
        <v>0</v>
      </c>
    </row>
    <row r="49569" spans="15:15" x14ac:dyDescent="0.2">
      <c r="O49569" s="5">
        <f>P49569+Q49569</f>
        <v>0</v>
      </c>
    </row>
    <row r="49570" spans="15:15" x14ac:dyDescent="0.2">
      <c r="O49570" s="5">
        <f>P49570+Q49570</f>
        <v>0</v>
      </c>
    </row>
    <row r="49571" spans="15:15" x14ac:dyDescent="0.2">
      <c r="O49571" s="5">
        <f>P49571+Q49571</f>
        <v>0</v>
      </c>
    </row>
    <row r="49572" spans="15:15" x14ac:dyDescent="0.2">
      <c r="O49572" s="5">
        <f>P49572+Q49572</f>
        <v>0</v>
      </c>
    </row>
    <row r="49573" spans="15:15" x14ac:dyDescent="0.2">
      <c r="O49573" s="5">
        <f>P49573+Q49573</f>
        <v>0</v>
      </c>
    </row>
    <row r="49574" spans="15:15" x14ac:dyDescent="0.2">
      <c r="O49574" s="5">
        <f>P49574+Q49574</f>
        <v>0</v>
      </c>
    </row>
    <row r="49575" spans="15:15" x14ac:dyDescent="0.2">
      <c r="O49575" s="5">
        <f>P49575+Q49575</f>
        <v>0</v>
      </c>
    </row>
    <row r="49576" spans="15:15" x14ac:dyDescent="0.2">
      <c r="O49576" s="5">
        <f>P49576+Q49576</f>
        <v>0</v>
      </c>
    </row>
    <row r="49577" spans="15:15" x14ac:dyDescent="0.2">
      <c r="O49577" s="5">
        <f>P49577+Q49577</f>
        <v>0</v>
      </c>
    </row>
    <row r="49578" spans="15:15" x14ac:dyDescent="0.2">
      <c r="O49578" s="5">
        <f>P49578+Q49578</f>
        <v>0</v>
      </c>
    </row>
    <row r="49579" spans="15:15" x14ac:dyDescent="0.2">
      <c r="O49579" s="5">
        <f>P49579+Q49579</f>
        <v>0</v>
      </c>
    </row>
    <row r="49580" spans="15:15" x14ac:dyDescent="0.2">
      <c r="O49580" s="5">
        <f>P49580+Q49580</f>
        <v>0</v>
      </c>
    </row>
    <row r="49581" spans="15:15" x14ac:dyDescent="0.2">
      <c r="O49581" s="5">
        <f>P49581+Q49581</f>
        <v>0</v>
      </c>
    </row>
    <row r="49582" spans="15:15" x14ac:dyDescent="0.2">
      <c r="O49582" s="5">
        <f>P49582+Q49582</f>
        <v>0</v>
      </c>
    </row>
    <row r="49583" spans="15:15" x14ac:dyDescent="0.2">
      <c r="O49583" s="5">
        <f>P49583+Q49583</f>
        <v>0</v>
      </c>
    </row>
    <row r="49584" spans="15:15" x14ac:dyDescent="0.2">
      <c r="O49584" s="5">
        <f>P49584+Q49584</f>
        <v>0</v>
      </c>
    </row>
    <row r="49585" spans="15:15" x14ac:dyDescent="0.2">
      <c r="O49585" s="5">
        <f>P49585+Q49585</f>
        <v>0</v>
      </c>
    </row>
    <row r="49586" spans="15:15" x14ac:dyDescent="0.2">
      <c r="O49586" s="5">
        <f>P49586+Q49586</f>
        <v>0</v>
      </c>
    </row>
    <row r="49587" spans="15:15" x14ac:dyDescent="0.2">
      <c r="O49587" s="5">
        <f>P49587+Q49587</f>
        <v>0</v>
      </c>
    </row>
    <row r="49588" spans="15:15" x14ac:dyDescent="0.2">
      <c r="O49588" s="5">
        <f>P49588+Q49588</f>
        <v>0</v>
      </c>
    </row>
    <row r="49589" spans="15:15" x14ac:dyDescent="0.2">
      <c r="O49589" s="5">
        <f>P49589+Q49589</f>
        <v>0</v>
      </c>
    </row>
    <row r="49590" spans="15:15" x14ac:dyDescent="0.2">
      <c r="O49590" s="5">
        <f>P49590+Q49590</f>
        <v>0</v>
      </c>
    </row>
    <row r="49591" spans="15:15" x14ac:dyDescent="0.2">
      <c r="O49591" s="5">
        <f>P49591+Q49591</f>
        <v>0</v>
      </c>
    </row>
    <row r="49592" spans="15:15" x14ac:dyDescent="0.2">
      <c r="O49592" s="5">
        <f>P49592+Q49592</f>
        <v>0</v>
      </c>
    </row>
    <row r="49593" spans="15:15" x14ac:dyDescent="0.2">
      <c r="O49593" s="5">
        <f>P49593+Q49593</f>
        <v>0</v>
      </c>
    </row>
    <row r="49594" spans="15:15" x14ac:dyDescent="0.2">
      <c r="O49594" s="5">
        <f>P49594+Q49594</f>
        <v>0</v>
      </c>
    </row>
    <row r="49595" spans="15:15" x14ac:dyDescent="0.2">
      <c r="O49595" s="5">
        <f>P49595+Q49595</f>
        <v>0</v>
      </c>
    </row>
    <row r="49596" spans="15:15" x14ac:dyDescent="0.2">
      <c r="O49596" s="5">
        <f>P49596+Q49596</f>
        <v>0</v>
      </c>
    </row>
    <row r="49597" spans="15:15" x14ac:dyDescent="0.2">
      <c r="O49597" s="5">
        <f>P49597+Q49597</f>
        <v>0</v>
      </c>
    </row>
    <row r="49598" spans="15:15" x14ac:dyDescent="0.2">
      <c r="O49598" s="5">
        <f>P49598+Q49598</f>
        <v>0</v>
      </c>
    </row>
    <row r="49599" spans="15:15" x14ac:dyDescent="0.2">
      <c r="O49599" s="5">
        <f>P49599+Q49599</f>
        <v>0</v>
      </c>
    </row>
    <row r="49600" spans="15:15" x14ac:dyDescent="0.2">
      <c r="O49600" s="5">
        <f>P49600+Q49600</f>
        <v>0</v>
      </c>
    </row>
    <row r="49601" spans="15:15" x14ac:dyDescent="0.2">
      <c r="O49601" s="5">
        <f>P49601+Q49601</f>
        <v>0</v>
      </c>
    </row>
    <row r="49602" spans="15:15" x14ac:dyDescent="0.2">
      <c r="O49602" s="5">
        <f>P49602+Q49602</f>
        <v>0</v>
      </c>
    </row>
    <row r="49603" spans="15:15" x14ac:dyDescent="0.2">
      <c r="O49603" s="5">
        <f>P49603+Q49603</f>
        <v>0</v>
      </c>
    </row>
    <row r="49604" spans="15:15" x14ac:dyDescent="0.2">
      <c r="O49604" s="5">
        <f>P49604+Q49604</f>
        <v>0</v>
      </c>
    </row>
    <row r="49605" spans="15:15" x14ac:dyDescent="0.2">
      <c r="O49605" s="5">
        <f>P49605+Q49605</f>
        <v>0</v>
      </c>
    </row>
    <row r="49606" spans="15:15" x14ac:dyDescent="0.2">
      <c r="O49606" s="5">
        <f>P49606+Q49606</f>
        <v>0</v>
      </c>
    </row>
    <row r="49607" spans="15:15" x14ac:dyDescent="0.2">
      <c r="O49607" s="5">
        <f>P49607+Q49607</f>
        <v>0</v>
      </c>
    </row>
    <row r="49608" spans="15:15" x14ac:dyDescent="0.2">
      <c r="O49608" s="5">
        <f>P49608+Q49608</f>
        <v>0</v>
      </c>
    </row>
    <row r="49609" spans="15:15" x14ac:dyDescent="0.2">
      <c r="O49609" s="5">
        <f>P49609+Q49609</f>
        <v>0</v>
      </c>
    </row>
    <row r="49610" spans="15:15" x14ac:dyDescent="0.2">
      <c r="O49610" s="5">
        <f>P49610+Q49610</f>
        <v>0</v>
      </c>
    </row>
    <row r="49611" spans="15:15" x14ac:dyDescent="0.2">
      <c r="O49611" s="5">
        <f>P49611+Q49611</f>
        <v>0</v>
      </c>
    </row>
    <row r="49612" spans="15:15" x14ac:dyDescent="0.2">
      <c r="O49612" s="5">
        <f>P49612+Q49612</f>
        <v>0</v>
      </c>
    </row>
    <row r="49613" spans="15:15" x14ac:dyDescent="0.2">
      <c r="O49613" s="5">
        <f>P49613+Q49613</f>
        <v>0</v>
      </c>
    </row>
    <row r="49614" spans="15:15" x14ac:dyDescent="0.2">
      <c r="O49614" s="5">
        <f>P49614+Q49614</f>
        <v>0</v>
      </c>
    </row>
    <row r="49615" spans="15:15" x14ac:dyDescent="0.2">
      <c r="O49615" s="5">
        <f>P49615+Q49615</f>
        <v>0</v>
      </c>
    </row>
    <row r="49616" spans="15:15" x14ac:dyDescent="0.2">
      <c r="O49616" s="5">
        <f>P49616+Q49616</f>
        <v>0</v>
      </c>
    </row>
    <row r="49617" spans="15:15" x14ac:dyDescent="0.2">
      <c r="O49617" s="5">
        <f>P49617+Q49617</f>
        <v>0</v>
      </c>
    </row>
    <row r="49618" spans="15:15" x14ac:dyDescent="0.2">
      <c r="O49618" s="5">
        <f>P49618+Q49618</f>
        <v>0</v>
      </c>
    </row>
    <row r="49619" spans="15:15" x14ac:dyDescent="0.2">
      <c r="O49619" s="5">
        <f>P49619+Q49619</f>
        <v>0</v>
      </c>
    </row>
    <row r="49620" spans="15:15" x14ac:dyDescent="0.2">
      <c r="O49620" s="5">
        <f>P49620+Q49620</f>
        <v>0</v>
      </c>
    </row>
    <row r="49621" spans="15:15" x14ac:dyDescent="0.2">
      <c r="O49621" s="5">
        <f>P49621+Q49621</f>
        <v>0</v>
      </c>
    </row>
    <row r="49622" spans="15:15" x14ac:dyDescent="0.2">
      <c r="O49622" s="5">
        <f>P49622+Q49622</f>
        <v>0</v>
      </c>
    </row>
    <row r="49623" spans="15:15" x14ac:dyDescent="0.2">
      <c r="O49623" s="5">
        <f>P49623+Q49623</f>
        <v>0</v>
      </c>
    </row>
    <row r="49624" spans="15:15" x14ac:dyDescent="0.2">
      <c r="O49624" s="5">
        <f>P49624+Q49624</f>
        <v>0</v>
      </c>
    </row>
    <row r="49625" spans="15:15" x14ac:dyDescent="0.2">
      <c r="O49625" s="5">
        <f>P49625+Q49625</f>
        <v>0</v>
      </c>
    </row>
    <row r="49626" spans="15:15" x14ac:dyDescent="0.2">
      <c r="O49626" s="5">
        <f>P49626+Q49626</f>
        <v>0</v>
      </c>
    </row>
    <row r="49627" spans="15:15" x14ac:dyDescent="0.2">
      <c r="O49627" s="5">
        <f>P49627+Q49627</f>
        <v>0</v>
      </c>
    </row>
    <row r="49628" spans="15:15" x14ac:dyDescent="0.2">
      <c r="O49628" s="5">
        <f>P49628+Q49628</f>
        <v>0</v>
      </c>
    </row>
    <row r="49629" spans="15:15" x14ac:dyDescent="0.2">
      <c r="O49629" s="5">
        <f>P49629+Q49629</f>
        <v>0</v>
      </c>
    </row>
    <row r="49630" spans="15:15" x14ac:dyDescent="0.2">
      <c r="O49630" s="5">
        <f>P49630+Q49630</f>
        <v>0</v>
      </c>
    </row>
    <row r="49631" spans="15:15" x14ac:dyDescent="0.2">
      <c r="O49631" s="5">
        <f>P49631+Q49631</f>
        <v>0</v>
      </c>
    </row>
    <row r="49632" spans="15:15" x14ac:dyDescent="0.2">
      <c r="O49632" s="5">
        <f>P49632+Q49632</f>
        <v>0</v>
      </c>
    </row>
    <row r="49633" spans="15:15" x14ac:dyDescent="0.2">
      <c r="O49633" s="5">
        <f>P49633+Q49633</f>
        <v>0</v>
      </c>
    </row>
    <row r="49634" spans="15:15" x14ac:dyDescent="0.2">
      <c r="O49634" s="5">
        <f>P49634+Q49634</f>
        <v>0</v>
      </c>
    </row>
    <row r="49635" spans="15:15" x14ac:dyDescent="0.2">
      <c r="O49635" s="5">
        <f>P49635+Q49635</f>
        <v>0</v>
      </c>
    </row>
    <row r="49636" spans="15:15" x14ac:dyDescent="0.2">
      <c r="O49636" s="5">
        <f>P49636+Q49636</f>
        <v>0</v>
      </c>
    </row>
    <row r="49637" spans="15:15" x14ac:dyDescent="0.2">
      <c r="O49637" s="5">
        <f>P49637+Q49637</f>
        <v>0</v>
      </c>
    </row>
    <row r="49638" spans="15:15" x14ac:dyDescent="0.2">
      <c r="O49638" s="5">
        <f>P49638+Q49638</f>
        <v>0</v>
      </c>
    </row>
    <row r="49639" spans="15:15" x14ac:dyDescent="0.2">
      <c r="O49639" s="5">
        <f>P49639+Q49639</f>
        <v>0</v>
      </c>
    </row>
    <row r="49640" spans="15:15" x14ac:dyDescent="0.2">
      <c r="O49640" s="5">
        <f>P49640+Q49640</f>
        <v>0</v>
      </c>
    </row>
    <row r="49641" spans="15:15" x14ac:dyDescent="0.2">
      <c r="O49641" s="5">
        <f>P49641+Q49641</f>
        <v>0</v>
      </c>
    </row>
    <row r="49642" spans="15:15" x14ac:dyDescent="0.2">
      <c r="O49642" s="5">
        <f>P49642+Q49642</f>
        <v>0</v>
      </c>
    </row>
    <row r="49643" spans="15:15" x14ac:dyDescent="0.2">
      <c r="O49643" s="5">
        <f>P49643+Q49643</f>
        <v>0</v>
      </c>
    </row>
    <row r="49644" spans="15:15" x14ac:dyDescent="0.2">
      <c r="O49644" s="5">
        <f>P49644+Q49644</f>
        <v>0</v>
      </c>
    </row>
    <row r="49645" spans="15:15" x14ac:dyDescent="0.2">
      <c r="O49645" s="5">
        <f>P49645+Q49645</f>
        <v>0</v>
      </c>
    </row>
    <row r="49646" spans="15:15" x14ac:dyDescent="0.2">
      <c r="O49646" s="5">
        <f>P49646+Q49646</f>
        <v>0</v>
      </c>
    </row>
    <row r="49647" spans="15:15" x14ac:dyDescent="0.2">
      <c r="O49647" s="5">
        <f>P49647+Q49647</f>
        <v>0</v>
      </c>
    </row>
    <row r="49648" spans="15:15" x14ac:dyDescent="0.2">
      <c r="O49648" s="5">
        <f>P49648+Q49648</f>
        <v>0</v>
      </c>
    </row>
    <row r="49649" spans="15:15" x14ac:dyDescent="0.2">
      <c r="O49649" s="5">
        <f>P49649+Q49649</f>
        <v>0</v>
      </c>
    </row>
    <row r="49650" spans="15:15" x14ac:dyDescent="0.2">
      <c r="O49650" s="5">
        <f>P49650+Q49650</f>
        <v>0</v>
      </c>
    </row>
    <row r="49651" spans="15:15" x14ac:dyDescent="0.2">
      <c r="O49651" s="5">
        <f>P49651+Q49651</f>
        <v>0</v>
      </c>
    </row>
    <row r="49652" spans="15:15" x14ac:dyDescent="0.2">
      <c r="O49652" s="5">
        <f>P49652+Q49652</f>
        <v>0</v>
      </c>
    </row>
    <row r="49653" spans="15:15" x14ac:dyDescent="0.2">
      <c r="O49653" s="5">
        <f>P49653+Q49653</f>
        <v>0</v>
      </c>
    </row>
    <row r="49654" spans="15:15" x14ac:dyDescent="0.2">
      <c r="O49654" s="5">
        <f>P49654+Q49654</f>
        <v>0</v>
      </c>
    </row>
    <row r="49655" spans="15:15" x14ac:dyDescent="0.2">
      <c r="O49655" s="5">
        <f>P49655+Q49655</f>
        <v>0</v>
      </c>
    </row>
    <row r="49656" spans="15:15" x14ac:dyDescent="0.2">
      <c r="O49656" s="5">
        <f>P49656+Q49656</f>
        <v>0</v>
      </c>
    </row>
    <row r="49657" spans="15:15" x14ac:dyDescent="0.2">
      <c r="O49657" s="5">
        <f>P49657+Q49657</f>
        <v>0</v>
      </c>
    </row>
    <row r="49658" spans="15:15" x14ac:dyDescent="0.2">
      <c r="O49658" s="5">
        <f>P49658+Q49658</f>
        <v>0</v>
      </c>
    </row>
    <row r="49659" spans="15:15" x14ac:dyDescent="0.2">
      <c r="O49659" s="5">
        <f>P49659+Q49659</f>
        <v>0</v>
      </c>
    </row>
    <row r="49660" spans="15:15" x14ac:dyDescent="0.2">
      <c r="O49660" s="5">
        <f>P49660+Q49660</f>
        <v>0</v>
      </c>
    </row>
    <row r="49661" spans="15:15" x14ac:dyDescent="0.2">
      <c r="O49661" s="5">
        <f>P49661+Q49661</f>
        <v>0</v>
      </c>
    </row>
    <row r="49662" spans="15:15" x14ac:dyDescent="0.2">
      <c r="O49662" s="5">
        <f>P49662+Q49662</f>
        <v>0</v>
      </c>
    </row>
    <row r="49663" spans="15:15" x14ac:dyDescent="0.2">
      <c r="O49663" s="5">
        <f>P49663+Q49663</f>
        <v>0</v>
      </c>
    </row>
    <row r="49664" spans="15:15" x14ac:dyDescent="0.2">
      <c r="O49664" s="5">
        <f>P49664+Q49664</f>
        <v>0</v>
      </c>
    </row>
    <row r="49665" spans="15:15" x14ac:dyDescent="0.2">
      <c r="O49665" s="5">
        <f>P49665+Q49665</f>
        <v>0</v>
      </c>
    </row>
    <row r="49666" spans="15:15" x14ac:dyDescent="0.2">
      <c r="O49666" s="5">
        <f>P49666+Q49666</f>
        <v>0</v>
      </c>
    </row>
    <row r="49667" spans="15:15" x14ac:dyDescent="0.2">
      <c r="O49667" s="5">
        <f>P49667+Q49667</f>
        <v>0</v>
      </c>
    </row>
    <row r="49668" spans="15:15" x14ac:dyDescent="0.2">
      <c r="O49668" s="5">
        <f>P49668+Q49668</f>
        <v>0</v>
      </c>
    </row>
    <row r="49669" spans="15:15" x14ac:dyDescent="0.2">
      <c r="O49669" s="5">
        <f>P49669+Q49669</f>
        <v>0</v>
      </c>
    </row>
    <row r="49670" spans="15:15" x14ac:dyDescent="0.2">
      <c r="O49670" s="5">
        <f>P49670+Q49670</f>
        <v>0</v>
      </c>
    </row>
    <row r="49671" spans="15:15" x14ac:dyDescent="0.2">
      <c r="O49671" s="5">
        <f>P49671+Q49671</f>
        <v>0</v>
      </c>
    </row>
    <row r="49672" spans="15:15" x14ac:dyDescent="0.2">
      <c r="O49672" s="5">
        <f>P49672+Q49672</f>
        <v>0</v>
      </c>
    </row>
    <row r="49673" spans="15:15" x14ac:dyDescent="0.2">
      <c r="O49673" s="5">
        <f>P49673+Q49673</f>
        <v>0</v>
      </c>
    </row>
    <row r="49674" spans="15:15" x14ac:dyDescent="0.2">
      <c r="O49674" s="5">
        <f>P49674+Q49674</f>
        <v>0</v>
      </c>
    </row>
    <row r="49675" spans="15:15" x14ac:dyDescent="0.2">
      <c r="O49675" s="5">
        <f>P49675+Q49675</f>
        <v>0</v>
      </c>
    </row>
    <row r="49676" spans="15:15" x14ac:dyDescent="0.2">
      <c r="O49676" s="5">
        <f>P49676+Q49676</f>
        <v>0</v>
      </c>
    </row>
    <row r="49677" spans="15:15" x14ac:dyDescent="0.2">
      <c r="O49677" s="5">
        <f>P49677+Q49677</f>
        <v>0</v>
      </c>
    </row>
    <row r="49678" spans="15:15" x14ac:dyDescent="0.2">
      <c r="O49678" s="5">
        <f>P49678+Q49678</f>
        <v>0</v>
      </c>
    </row>
    <row r="49679" spans="15:15" x14ac:dyDescent="0.2">
      <c r="O49679" s="5">
        <f>P49679+Q49679</f>
        <v>0</v>
      </c>
    </row>
    <row r="49680" spans="15:15" x14ac:dyDescent="0.2">
      <c r="O49680" s="5">
        <f>P49680+Q49680</f>
        <v>0</v>
      </c>
    </row>
    <row r="49681" spans="15:15" x14ac:dyDescent="0.2">
      <c r="O49681" s="5">
        <f>P49681+Q49681</f>
        <v>0</v>
      </c>
    </row>
    <row r="49682" spans="15:15" x14ac:dyDescent="0.2">
      <c r="O49682" s="5">
        <f>P49682+Q49682</f>
        <v>0</v>
      </c>
    </row>
    <row r="49683" spans="15:15" x14ac:dyDescent="0.2">
      <c r="O49683" s="5">
        <f>P49683+Q49683</f>
        <v>0</v>
      </c>
    </row>
    <row r="49684" spans="15:15" x14ac:dyDescent="0.2">
      <c r="O49684" s="5">
        <f>P49684+Q49684</f>
        <v>0</v>
      </c>
    </row>
    <row r="49685" spans="15:15" x14ac:dyDescent="0.2">
      <c r="O49685" s="5">
        <f>P49685+Q49685</f>
        <v>0</v>
      </c>
    </row>
    <row r="49686" spans="15:15" x14ac:dyDescent="0.2">
      <c r="O49686" s="5">
        <f>P49686+Q49686</f>
        <v>0</v>
      </c>
    </row>
    <row r="49687" spans="15:15" x14ac:dyDescent="0.2">
      <c r="O49687" s="5">
        <f>P49687+Q49687</f>
        <v>0</v>
      </c>
    </row>
    <row r="49688" spans="15:15" x14ac:dyDescent="0.2">
      <c r="O49688" s="5">
        <f>P49688+Q49688</f>
        <v>0</v>
      </c>
    </row>
    <row r="49689" spans="15:15" x14ac:dyDescent="0.2">
      <c r="O49689" s="5">
        <f>P49689+Q49689</f>
        <v>0</v>
      </c>
    </row>
    <row r="49690" spans="15:15" x14ac:dyDescent="0.2">
      <c r="O49690" s="5">
        <f>P49690+Q49690</f>
        <v>0</v>
      </c>
    </row>
    <row r="49691" spans="15:15" x14ac:dyDescent="0.2">
      <c r="O49691" s="5">
        <f>P49691+Q49691</f>
        <v>0</v>
      </c>
    </row>
    <row r="49692" spans="15:15" x14ac:dyDescent="0.2">
      <c r="O49692" s="5">
        <f>P49692+Q49692</f>
        <v>0</v>
      </c>
    </row>
    <row r="49693" spans="15:15" x14ac:dyDescent="0.2">
      <c r="O49693" s="5">
        <f>P49693+Q49693</f>
        <v>0</v>
      </c>
    </row>
    <row r="49694" spans="15:15" x14ac:dyDescent="0.2">
      <c r="O49694" s="5">
        <f>P49694+Q49694</f>
        <v>0</v>
      </c>
    </row>
    <row r="49695" spans="15:15" x14ac:dyDescent="0.2">
      <c r="O49695" s="5">
        <f>P49695+Q49695</f>
        <v>0</v>
      </c>
    </row>
    <row r="49696" spans="15:15" x14ac:dyDescent="0.2">
      <c r="O49696" s="5">
        <f>P49696+Q49696</f>
        <v>0</v>
      </c>
    </row>
    <row r="49697" spans="15:15" x14ac:dyDescent="0.2">
      <c r="O49697" s="5">
        <f>P49697+Q49697</f>
        <v>0</v>
      </c>
    </row>
    <row r="49698" spans="15:15" x14ac:dyDescent="0.2">
      <c r="O49698" s="5">
        <f>P49698+Q49698</f>
        <v>0</v>
      </c>
    </row>
    <row r="49699" spans="15:15" x14ac:dyDescent="0.2">
      <c r="O49699" s="5">
        <f>P49699+Q49699</f>
        <v>0</v>
      </c>
    </row>
    <row r="49700" spans="15:15" x14ac:dyDescent="0.2">
      <c r="O49700" s="5">
        <f>P49700+Q49700</f>
        <v>0</v>
      </c>
    </row>
    <row r="49701" spans="15:15" x14ac:dyDescent="0.2">
      <c r="O49701" s="5">
        <f>P49701+Q49701</f>
        <v>0</v>
      </c>
    </row>
    <row r="49702" spans="15:15" x14ac:dyDescent="0.2">
      <c r="O49702" s="5">
        <f>P49702+Q49702</f>
        <v>0</v>
      </c>
    </row>
    <row r="49703" spans="15:15" x14ac:dyDescent="0.2">
      <c r="O49703" s="5">
        <f>P49703+Q49703</f>
        <v>0</v>
      </c>
    </row>
    <row r="49704" spans="15:15" x14ac:dyDescent="0.2">
      <c r="O49704" s="5">
        <f>P49704+Q49704</f>
        <v>0</v>
      </c>
    </row>
    <row r="49705" spans="15:15" x14ac:dyDescent="0.2">
      <c r="O49705" s="5">
        <f>P49705+Q49705</f>
        <v>0</v>
      </c>
    </row>
    <row r="49706" spans="15:15" x14ac:dyDescent="0.2">
      <c r="O49706" s="5">
        <f>P49706+Q49706</f>
        <v>0</v>
      </c>
    </row>
    <row r="49707" spans="15:15" x14ac:dyDescent="0.2">
      <c r="O49707" s="5">
        <f>P49707+Q49707</f>
        <v>0</v>
      </c>
    </row>
    <row r="49708" spans="15:15" x14ac:dyDescent="0.2">
      <c r="O49708" s="5">
        <f>P49708+Q49708</f>
        <v>0</v>
      </c>
    </row>
    <row r="49709" spans="15:15" x14ac:dyDescent="0.2">
      <c r="O49709" s="5">
        <f>P49709+Q49709</f>
        <v>0</v>
      </c>
    </row>
    <row r="49710" spans="15:15" x14ac:dyDescent="0.2">
      <c r="O49710" s="5">
        <f>P49710+Q49710</f>
        <v>0</v>
      </c>
    </row>
    <row r="49711" spans="15:15" x14ac:dyDescent="0.2">
      <c r="O49711" s="5">
        <f>P49711+Q49711</f>
        <v>0</v>
      </c>
    </row>
    <row r="49712" spans="15:15" x14ac:dyDescent="0.2">
      <c r="O49712" s="5">
        <f>P49712+Q49712</f>
        <v>0</v>
      </c>
    </row>
    <row r="49713" spans="15:15" x14ac:dyDescent="0.2">
      <c r="O49713" s="5">
        <f>P49713+Q49713</f>
        <v>0</v>
      </c>
    </row>
    <row r="49714" spans="15:15" x14ac:dyDescent="0.2">
      <c r="O49714" s="5">
        <f>P49714+Q49714</f>
        <v>0</v>
      </c>
    </row>
    <row r="49715" spans="15:15" x14ac:dyDescent="0.2">
      <c r="O49715" s="5">
        <f>P49715+Q49715</f>
        <v>0</v>
      </c>
    </row>
    <row r="49716" spans="15:15" x14ac:dyDescent="0.2">
      <c r="O49716" s="5">
        <f>P49716+Q49716</f>
        <v>0</v>
      </c>
    </row>
    <row r="49717" spans="15:15" x14ac:dyDescent="0.2">
      <c r="O49717" s="5">
        <f>P49717+Q49717</f>
        <v>0</v>
      </c>
    </row>
    <row r="49718" spans="15:15" x14ac:dyDescent="0.2">
      <c r="O49718" s="5">
        <f>P49718+Q49718</f>
        <v>0</v>
      </c>
    </row>
    <row r="49719" spans="15:15" x14ac:dyDescent="0.2">
      <c r="O49719" s="5">
        <f>P49719+Q49719</f>
        <v>0</v>
      </c>
    </row>
    <row r="49720" spans="15:15" x14ac:dyDescent="0.2">
      <c r="O49720" s="5">
        <f>P49720+Q49720</f>
        <v>0</v>
      </c>
    </row>
    <row r="49721" spans="15:15" x14ac:dyDescent="0.2">
      <c r="O49721" s="5">
        <f>P49721+Q49721</f>
        <v>0</v>
      </c>
    </row>
    <row r="49722" spans="15:15" x14ac:dyDescent="0.2">
      <c r="O49722" s="5">
        <f>P49722+Q49722</f>
        <v>0</v>
      </c>
    </row>
    <row r="49723" spans="15:15" x14ac:dyDescent="0.2">
      <c r="O49723" s="5">
        <f>P49723+Q49723</f>
        <v>0</v>
      </c>
    </row>
    <row r="49724" spans="15:15" x14ac:dyDescent="0.2">
      <c r="O49724" s="5">
        <f>P49724+Q49724</f>
        <v>0</v>
      </c>
    </row>
    <row r="49725" spans="15:15" x14ac:dyDescent="0.2">
      <c r="O49725" s="5">
        <f>P49725+Q49725</f>
        <v>0</v>
      </c>
    </row>
    <row r="49726" spans="15:15" x14ac:dyDescent="0.2">
      <c r="O49726" s="5">
        <f>P49726+Q49726</f>
        <v>0</v>
      </c>
    </row>
    <row r="49727" spans="15:15" x14ac:dyDescent="0.2">
      <c r="O49727" s="5">
        <f>P49727+Q49727</f>
        <v>0</v>
      </c>
    </row>
    <row r="49728" spans="15:15" x14ac:dyDescent="0.2">
      <c r="O49728" s="5">
        <f>P49728+Q49728</f>
        <v>0</v>
      </c>
    </row>
    <row r="49729" spans="15:15" x14ac:dyDescent="0.2">
      <c r="O49729" s="5">
        <f>P49729+Q49729</f>
        <v>0</v>
      </c>
    </row>
    <row r="49730" spans="15:15" x14ac:dyDescent="0.2">
      <c r="O49730" s="5">
        <f>P49730+Q49730</f>
        <v>0</v>
      </c>
    </row>
    <row r="49731" spans="15:15" x14ac:dyDescent="0.2">
      <c r="O49731" s="5">
        <f>P49731+Q49731</f>
        <v>0</v>
      </c>
    </row>
    <row r="49732" spans="15:15" x14ac:dyDescent="0.2">
      <c r="O49732" s="5">
        <f>P49732+Q49732</f>
        <v>0</v>
      </c>
    </row>
    <row r="49733" spans="15:15" x14ac:dyDescent="0.2">
      <c r="O49733" s="5">
        <f>P49733+Q49733</f>
        <v>0</v>
      </c>
    </row>
    <row r="49734" spans="15:15" x14ac:dyDescent="0.2">
      <c r="O49734" s="5">
        <f>P49734+Q49734</f>
        <v>0</v>
      </c>
    </row>
    <row r="49735" spans="15:15" x14ac:dyDescent="0.2">
      <c r="O49735" s="5">
        <f>P49735+Q49735</f>
        <v>0</v>
      </c>
    </row>
    <row r="49736" spans="15:15" x14ac:dyDescent="0.2">
      <c r="O49736" s="5">
        <f>P49736+Q49736</f>
        <v>0</v>
      </c>
    </row>
    <row r="49737" spans="15:15" x14ac:dyDescent="0.2">
      <c r="O49737" s="5">
        <f>P49737+Q49737</f>
        <v>0</v>
      </c>
    </row>
    <row r="49738" spans="15:15" x14ac:dyDescent="0.2">
      <c r="O49738" s="5">
        <f>P49738+Q49738</f>
        <v>0</v>
      </c>
    </row>
    <row r="49739" spans="15:15" x14ac:dyDescent="0.2">
      <c r="O49739" s="5">
        <f>P49739+Q49739</f>
        <v>0</v>
      </c>
    </row>
    <row r="49740" spans="15:15" x14ac:dyDescent="0.2">
      <c r="O49740" s="5">
        <f>P49740+Q49740</f>
        <v>0</v>
      </c>
    </row>
    <row r="49741" spans="15:15" x14ac:dyDescent="0.2">
      <c r="O49741" s="5">
        <f>P49741+Q49741</f>
        <v>0</v>
      </c>
    </row>
    <row r="49742" spans="15:15" x14ac:dyDescent="0.2">
      <c r="O49742" s="5">
        <f>P49742+Q49742</f>
        <v>0</v>
      </c>
    </row>
    <row r="49743" spans="15:15" x14ac:dyDescent="0.2">
      <c r="O49743" s="5">
        <f>P49743+Q49743</f>
        <v>0</v>
      </c>
    </row>
    <row r="49744" spans="15:15" x14ac:dyDescent="0.2">
      <c r="O49744" s="5">
        <f>P49744+Q49744</f>
        <v>0</v>
      </c>
    </row>
    <row r="49745" spans="15:15" x14ac:dyDescent="0.2">
      <c r="O49745" s="5">
        <f>P49745+Q49745</f>
        <v>0</v>
      </c>
    </row>
    <row r="49746" spans="15:15" x14ac:dyDescent="0.2">
      <c r="O49746" s="5">
        <f>P49746+Q49746</f>
        <v>0</v>
      </c>
    </row>
    <row r="49747" spans="15:15" x14ac:dyDescent="0.2">
      <c r="O49747" s="5">
        <f>P49747+Q49747</f>
        <v>0</v>
      </c>
    </row>
    <row r="49748" spans="15:15" x14ac:dyDescent="0.2">
      <c r="O49748" s="5">
        <f>P49748+Q49748</f>
        <v>0</v>
      </c>
    </row>
    <row r="49749" spans="15:15" x14ac:dyDescent="0.2">
      <c r="O49749" s="5">
        <f>P49749+Q49749</f>
        <v>0</v>
      </c>
    </row>
    <row r="49750" spans="15:15" x14ac:dyDescent="0.2">
      <c r="O49750" s="5">
        <f>P49750+Q49750</f>
        <v>0</v>
      </c>
    </row>
    <row r="49751" spans="15:15" x14ac:dyDescent="0.2">
      <c r="O49751" s="5">
        <f>P49751+Q49751</f>
        <v>0</v>
      </c>
    </row>
    <row r="49752" spans="15:15" x14ac:dyDescent="0.2">
      <c r="O49752" s="5">
        <f>P49752+Q49752</f>
        <v>0</v>
      </c>
    </row>
    <row r="49753" spans="15:15" x14ac:dyDescent="0.2">
      <c r="O49753" s="5">
        <f>P49753+Q49753</f>
        <v>0</v>
      </c>
    </row>
    <row r="49754" spans="15:15" x14ac:dyDescent="0.2">
      <c r="O49754" s="5">
        <f>P49754+Q49754</f>
        <v>0</v>
      </c>
    </row>
    <row r="49755" spans="15:15" x14ac:dyDescent="0.2">
      <c r="O49755" s="5">
        <f>P49755+Q49755</f>
        <v>0</v>
      </c>
    </row>
    <row r="49756" spans="15:15" x14ac:dyDescent="0.2">
      <c r="O49756" s="5">
        <f>P49756+Q49756</f>
        <v>0</v>
      </c>
    </row>
    <row r="49757" spans="15:15" x14ac:dyDescent="0.2">
      <c r="O49757" s="5">
        <f>P49757+Q49757</f>
        <v>0</v>
      </c>
    </row>
    <row r="49758" spans="15:15" x14ac:dyDescent="0.2">
      <c r="O49758" s="5">
        <f>P49758+Q49758</f>
        <v>0</v>
      </c>
    </row>
    <row r="49759" spans="15:15" x14ac:dyDescent="0.2">
      <c r="O49759" s="5">
        <f>P49759+Q49759</f>
        <v>0</v>
      </c>
    </row>
    <row r="49760" spans="15:15" x14ac:dyDescent="0.2">
      <c r="O49760" s="5">
        <f>P49760+Q49760</f>
        <v>0</v>
      </c>
    </row>
    <row r="49761" spans="15:15" x14ac:dyDescent="0.2">
      <c r="O49761" s="5">
        <f>P49761+Q49761</f>
        <v>0</v>
      </c>
    </row>
    <row r="49762" spans="15:15" x14ac:dyDescent="0.2">
      <c r="O49762" s="5">
        <f>P49762+Q49762</f>
        <v>0</v>
      </c>
    </row>
    <row r="49763" spans="15:15" x14ac:dyDescent="0.2">
      <c r="O49763" s="5">
        <f>P49763+Q49763</f>
        <v>0</v>
      </c>
    </row>
    <row r="49764" spans="15:15" x14ac:dyDescent="0.2">
      <c r="O49764" s="5">
        <f>P49764+Q49764</f>
        <v>0</v>
      </c>
    </row>
    <row r="49765" spans="15:15" x14ac:dyDescent="0.2">
      <c r="O49765" s="5">
        <f>P49765+Q49765</f>
        <v>0</v>
      </c>
    </row>
    <row r="49766" spans="15:15" x14ac:dyDescent="0.2">
      <c r="O49766" s="5">
        <f>P49766+Q49766</f>
        <v>0</v>
      </c>
    </row>
    <row r="49767" spans="15:15" x14ac:dyDescent="0.2">
      <c r="O49767" s="5">
        <f>P49767+Q49767</f>
        <v>0</v>
      </c>
    </row>
    <row r="49768" spans="15:15" x14ac:dyDescent="0.2">
      <c r="O49768" s="5">
        <f>P49768+Q49768</f>
        <v>0</v>
      </c>
    </row>
    <row r="49769" spans="15:15" x14ac:dyDescent="0.2">
      <c r="O49769" s="5">
        <f>P49769+Q49769</f>
        <v>0</v>
      </c>
    </row>
    <row r="49770" spans="15:15" x14ac:dyDescent="0.2">
      <c r="O49770" s="5">
        <f>P49770+Q49770</f>
        <v>0</v>
      </c>
    </row>
    <row r="49771" spans="15:15" x14ac:dyDescent="0.2">
      <c r="O49771" s="5">
        <f>P49771+Q49771</f>
        <v>0</v>
      </c>
    </row>
    <row r="49772" spans="15:15" x14ac:dyDescent="0.2">
      <c r="O49772" s="5">
        <f>P49772+Q49772</f>
        <v>0</v>
      </c>
    </row>
    <row r="49773" spans="15:15" x14ac:dyDescent="0.2">
      <c r="O49773" s="5">
        <f>P49773+Q49773</f>
        <v>0</v>
      </c>
    </row>
    <row r="49774" spans="15:15" x14ac:dyDescent="0.2">
      <c r="O49774" s="5">
        <f>P49774+Q49774</f>
        <v>0</v>
      </c>
    </row>
    <row r="49775" spans="15:15" x14ac:dyDescent="0.2">
      <c r="O49775" s="5">
        <f>P49775+Q49775</f>
        <v>0</v>
      </c>
    </row>
    <row r="49776" spans="15:15" x14ac:dyDescent="0.2">
      <c r="O49776" s="5">
        <f>P49776+Q49776</f>
        <v>0</v>
      </c>
    </row>
    <row r="49777" spans="15:15" x14ac:dyDescent="0.2">
      <c r="O49777" s="5">
        <f>P49777+Q49777</f>
        <v>0</v>
      </c>
    </row>
    <row r="49778" spans="15:15" x14ac:dyDescent="0.2">
      <c r="O49778" s="5">
        <f>P49778+Q49778</f>
        <v>0</v>
      </c>
    </row>
    <row r="49779" spans="15:15" x14ac:dyDescent="0.2">
      <c r="O49779" s="5">
        <f>P49779+Q49779</f>
        <v>0</v>
      </c>
    </row>
    <row r="49780" spans="15:15" x14ac:dyDescent="0.2">
      <c r="O49780" s="5">
        <f>P49780+Q49780</f>
        <v>0</v>
      </c>
    </row>
    <row r="49781" spans="15:15" x14ac:dyDescent="0.2">
      <c r="O49781" s="5">
        <f>P49781+Q49781</f>
        <v>0</v>
      </c>
    </row>
    <row r="49782" spans="15:15" x14ac:dyDescent="0.2">
      <c r="O49782" s="5">
        <f>P49782+Q49782</f>
        <v>0</v>
      </c>
    </row>
    <row r="49783" spans="15:15" x14ac:dyDescent="0.2">
      <c r="O49783" s="5">
        <f>P49783+Q49783</f>
        <v>0</v>
      </c>
    </row>
    <row r="49784" spans="15:15" x14ac:dyDescent="0.2">
      <c r="O49784" s="5">
        <f>P49784+Q49784</f>
        <v>0</v>
      </c>
    </row>
    <row r="49785" spans="15:15" x14ac:dyDescent="0.2">
      <c r="O49785" s="5">
        <f>P49785+Q49785</f>
        <v>0</v>
      </c>
    </row>
    <row r="49786" spans="15:15" x14ac:dyDescent="0.2">
      <c r="O49786" s="5">
        <f>P49786+Q49786</f>
        <v>0</v>
      </c>
    </row>
    <row r="49787" spans="15:15" x14ac:dyDescent="0.2">
      <c r="O49787" s="5">
        <f>P49787+Q49787</f>
        <v>0</v>
      </c>
    </row>
    <row r="49788" spans="15:15" x14ac:dyDescent="0.2">
      <c r="O49788" s="5">
        <f>P49788+Q49788</f>
        <v>0</v>
      </c>
    </row>
    <row r="49789" spans="15:15" x14ac:dyDescent="0.2">
      <c r="O49789" s="5">
        <f>P49789+Q49789</f>
        <v>0</v>
      </c>
    </row>
    <row r="49790" spans="15:15" x14ac:dyDescent="0.2">
      <c r="O49790" s="5">
        <f>P49790+Q49790</f>
        <v>0</v>
      </c>
    </row>
    <row r="49791" spans="15:15" x14ac:dyDescent="0.2">
      <c r="O49791" s="5">
        <f>P49791+Q49791</f>
        <v>0</v>
      </c>
    </row>
    <row r="49792" spans="15:15" x14ac:dyDescent="0.2">
      <c r="O49792" s="5">
        <f>P49792+Q49792</f>
        <v>0</v>
      </c>
    </row>
    <row r="49793" spans="15:15" x14ac:dyDescent="0.2">
      <c r="O49793" s="5">
        <f>P49793+Q49793</f>
        <v>0</v>
      </c>
    </row>
    <row r="49794" spans="15:15" x14ac:dyDescent="0.2">
      <c r="O49794" s="5">
        <f>P49794+Q49794</f>
        <v>0</v>
      </c>
    </row>
    <row r="49795" spans="15:15" x14ac:dyDescent="0.2">
      <c r="O49795" s="5">
        <f>P49795+Q49795</f>
        <v>0</v>
      </c>
    </row>
    <row r="49796" spans="15:15" x14ac:dyDescent="0.2">
      <c r="O49796" s="5">
        <f>P49796+Q49796</f>
        <v>0</v>
      </c>
    </row>
    <row r="49797" spans="15:15" x14ac:dyDescent="0.2">
      <c r="O49797" s="5">
        <f>P49797+Q49797</f>
        <v>0</v>
      </c>
    </row>
    <row r="49798" spans="15:15" x14ac:dyDescent="0.2">
      <c r="O49798" s="5">
        <f>P49798+Q49798</f>
        <v>0</v>
      </c>
    </row>
    <row r="49799" spans="15:15" x14ac:dyDescent="0.2">
      <c r="O49799" s="5">
        <f>P49799+Q49799</f>
        <v>0</v>
      </c>
    </row>
    <row r="49800" spans="15:15" x14ac:dyDescent="0.2">
      <c r="O49800" s="5">
        <f>P49800+Q49800</f>
        <v>0</v>
      </c>
    </row>
    <row r="49801" spans="15:15" x14ac:dyDescent="0.2">
      <c r="O49801" s="5">
        <f>P49801+Q49801</f>
        <v>0</v>
      </c>
    </row>
    <row r="49802" spans="15:15" x14ac:dyDescent="0.2">
      <c r="O49802" s="5">
        <f>P49802+Q49802</f>
        <v>0</v>
      </c>
    </row>
    <row r="49803" spans="15:15" x14ac:dyDescent="0.2">
      <c r="O49803" s="5">
        <f>P49803+Q49803</f>
        <v>0</v>
      </c>
    </row>
    <row r="49804" spans="15:15" x14ac:dyDescent="0.2">
      <c r="O49804" s="5">
        <f>P49804+Q49804</f>
        <v>0</v>
      </c>
    </row>
    <row r="49805" spans="15:15" x14ac:dyDescent="0.2">
      <c r="O49805" s="5">
        <f>P49805+Q49805</f>
        <v>0</v>
      </c>
    </row>
    <row r="49806" spans="15:15" x14ac:dyDescent="0.2">
      <c r="O49806" s="5">
        <f>P49806+Q49806</f>
        <v>0</v>
      </c>
    </row>
    <row r="49807" spans="15:15" x14ac:dyDescent="0.2">
      <c r="O49807" s="5">
        <f>P49807+Q49807</f>
        <v>0</v>
      </c>
    </row>
    <row r="49808" spans="15:15" x14ac:dyDescent="0.2">
      <c r="O49808" s="5">
        <f>P49808+Q49808</f>
        <v>0</v>
      </c>
    </row>
    <row r="49809" spans="15:15" x14ac:dyDescent="0.2">
      <c r="O49809" s="5">
        <f>P49809+Q49809</f>
        <v>0</v>
      </c>
    </row>
    <row r="49810" spans="15:15" x14ac:dyDescent="0.2">
      <c r="O49810" s="5">
        <f>P49810+Q49810</f>
        <v>0</v>
      </c>
    </row>
    <row r="49811" spans="15:15" x14ac:dyDescent="0.2">
      <c r="O49811" s="5">
        <f>P49811+Q49811</f>
        <v>0</v>
      </c>
    </row>
    <row r="49812" spans="15:15" x14ac:dyDescent="0.2">
      <c r="O49812" s="5">
        <f>P49812+Q49812</f>
        <v>0</v>
      </c>
    </row>
    <row r="49813" spans="15:15" x14ac:dyDescent="0.2">
      <c r="O49813" s="5">
        <f>P49813+Q49813</f>
        <v>0</v>
      </c>
    </row>
    <row r="49814" spans="15:15" x14ac:dyDescent="0.2">
      <c r="O49814" s="5">
        <f>P49814+Q49814</f>
        <v>0</v>
      </c>
    </row>
    <row r="49815" spans="15:15" x14ac:dyDescent="0.2">
      <c r="O49815" s="5">
        <f>P49815+Q49815</f>
        <v>0</v>
      </c>
    </row>
    <row r="49816" spans="15:15" x14ac:dyDescent="0.2">
      <c r="O49816" s="5">
        <f>P49816+Q49816</f>
        <v>0</v>
      </c>
    </row>
    <row r="49817" spans="15:15" x14ac:dyDescent="0.2">
      <c r="O49817" s="5">
        <f>P49817+Q49817</f>
        <v>0</v>
      </c>
    </row>
    <row r="49818" spans="15:15" x14ac:dyDescent="0.2">
      <c r="O49818" s="5">
        <f>P49818+Q49818</f>
        <v>0</v>
      </c>
    </row>
    <row r="49819" spans="15:15" x14ac:dyDescent="0.2">
      <c r="O49819" s="5">
        <f>P49819+Q49819</f>
        <v>0</v>
      </c>
    </row>
    <row r="49820" spans="15:15" x14ac:dyDescent="0.2">
      <c r="O49820" s="5">
        <f>P49820+Q49820</f>
        <v>0</v>
      </c>
    </row>
    <row r="49821" spans="15:15" x14ac:dyDescent="0.2">
      <c r="O49821" s="5">
        <f>P49821+Q49821</f>
        <v>0</v>
      </c>
    </row>
    <row r="49822" spans="15:15" x14ac:dyDescent="0.2">
      <c r="O49822" s="5">
        <f>P49822+Q49822</f>
        <v>0</v>
      </c>
    </row>
    <row r="49823" spans="15:15" x14ac:dyDescent="0.2">
      <c r="O49823" s="5">
        <f>P49823+Q49823</f>
        <v>0</v>
      </c>
    </row>
    <row r="49824" spans="15:15" x14ac:dyDescent="0.2">
      <c r="O49824" s="5">
        <f>P49824+Q49824</f>
        <v>0</v>
      </c>
    </row>
    <row r="49825" spans="15:15" x14ac:dyDescent="0.2">
      <c r="O49825" s="5">
        <f>P49825+Q49825</f>
        <v>0</v>
      </c>
    </row>
    <row r="49826" spans="15:15" x14ac:dyDescent="0.2">
      <c r="O49826" s="5">
        <f>P49826+Q49826</f>
        <v>0</v>
      </c>
    </row>
    <row r="49827" spans="15:15" x14ac:dyDescent="0.2">
      <c r="O49827" s="5">
        <f>P49827+Q49827</f>
        <v>0</v>
      </c>
    </row>
    <row r="49828" spans="15:15" x14ac:dyDescent="0.2">
      <c r="O49828" s="5">
        <f>P49828+Q49828</f>
        <v>0</v>
      </c>
    </row>
    <row r="49829" spans="15:15" x14ac:dyDescent="0.2">
      <c r="O49829" s="5">
        <f>P49829+Q49829</f>
        <v>0</v>
      </c>
    </row>
    <row r="49830" spans="15:15" x14ac:dyDescent="0.2">
      <c r="O49830" s="5">
        <f>P49830+Q49830</f>
        <v>0</v>
      </c>
    </row>
    <row r="49831" spans="15:15" x14ac:dyDescent="0.2">
      <c r="O49831" s="5">
        <f>P49831+Q49831</f>
        <v>0</v>
      </c>
    </row>
    <row r="49832" spans="15:15" x14ac:dyDescent="0.2">
      <c r="O49832" s="5">
        <f>P49832+Q49832</f>
        <v>0</v>
      </c>
    </row>
    <row r="49833" spans="15:15" x14ac:dyDescent="0.2">
      <c r="O49833" s="5">
        <f>P49833+Q49833</f>
        <v>0</v>
      </c>
    </row>
    <row r="49834" spans="15:15" x14ac:dyDescent="0.2">
      <c r="O49834" s="5">
        <f>P49834+Q49834</f>
        <v>0</v>
      </c>
    </row>
    <row r="49835" spans="15:15" x14ac:dyDescent="0.2">
      <c r="O49835" s="5">
        <f>P49835+Q49835</f>
        <v>0</v>
      </c>
    </row>
    <row r="49836" spans="15:15" x14ac:dyDescent="0.2">
      <c r="O49836" s="5">
        <f>P49836+Q49836</f>
        <v>0</v>
      </c>
    </row>
    <row r="49837" spans="15:15" x14ac:dyDescent="0.2">
      <c r="O49837" s="5">
        <f>P49837+Q49837</f>
        <v>0</v>
      </c>
    </row>
    <row r="49838" spans="15:15" x14ac:dyDescent="0.2">
      <c r="O49838" s="5">
        <f>P49838+Q49838</f>
        <v>0</v>
      </c>
    </row>
    <row r="49839" spans="15:15" x14ac:dyDescent="0.2">
      <c r="O49839" s="5">
        <f>P49839+Q49839</f>
        <v>0</v>
      </c>
    </row>
    <row r="49840" spans="15:15" x14ac:dyDescent="0.2">
      <c r="O49840" s="5">
        <f>P49840+Q49840</f>
        <v>0</v>
      </c>
    </row>
    <row r="49841" spans="15:15" x14ac:dyDescent="0.2">
      <c r="O49841" s="5">
        <f>P49841+Q49841</f>
        <v>0</v>
      </c>
    </row>
    <row r="49842" spans="15:15" x14ac:dyDescent="0.2">
      <c r="O49842" s="5">
        <f>P49842+Q49842</f>
        <v>0</v>
      </c>
    </row>
    <row r="49843" spans="15:15" x14ac:dyDescent="0.2">
      <c r="O49843" s="5">
        <f>P49843+Q49843</f>
        <v>0</v>
      </c>
    </row>
    <row r="49844" spans="15:15" x14ac:dyDescent="0.2">
      <c r="O49844" s="5">
        <f>P49844+Q49844</f>
        <v>0</v>
      </c>
    </row>
    <row r="49845" spans="15:15" x14ac:dyDescent="0.2">
      <c r="O49845" s="5">
        <f>P49845+Q49845</f>
        <v>0</v>
      </c>
    </row>
    <row r="49846" spans="15:15" x14ac:dyDescent="0.2">
      <c r="O49846" s="5">
        <f>P49846+Q49846</f>
        <v>0</v>
      </c>
    </row>
    <row r="49847" spans="15:15" x14ac:dyDescent="0.2">
      <c r="O49847" s="5">
        <f>P49847+Q49847</f>
        <v>0</v>
      </c>
    </row>
    <row r="49848" spans="15:15" x14ac:dyDescent="0.2">
      <c r="O49848" s="5">
        <f>P49848+Q49848</f>
        <v>0</v>
      </c>
    </row>
    <row r="49849" spans="15:15" x14ac:dyDescent="0.2">
      <c r="O49849" s="5">
        <f>P49849+Q49849</f>
        <v>0</v>
      </c>
    </row>
    <row r="49850" spans="15:15" x14ac:dyDescent="0.2">
      <c r="O49850" s="5">
        <f>P49850+Q49850</f>
        <v>0</v>
      </c>
    </row>
    <row r="49851" spans="15:15" x14ac:dyDescent="0.2">
      <c r="O49851" s="5">
        <f>P49851+Q49851</f>
        <v>0</v>
      </c>
    </row>
    <row r="49852" spans="15:15" x14ac:dyDescent="0.2">
      <c r="O49852" s="5">
        <f>P49852+Q49852</f>
        <v>0</v>
      </c>
    </row>
    <row r="49853" spans="15:15" x14ac:dyDescent="0.2">
      <c r="O49853" s="5">
        <f>P49853+Q49853</f>
        <v>0</v>
      </c>
    </row>
    <row r="49854" spans="15:15" x14ac:dyDescent="0.2">
      <c r="O49854" s="5">
        <f>P49854+Q49854</f>
        <v>0</v>
      </c>
    </row>
    <row r="49855" spans="15:15" x14ac:dyDescent="0.2">
      <c r="O49855" s="5">
        <f>P49855+Q49855</f>
        <v>0</v>
      </c>
    </row>
    <row r="49856" spans="15:15" x14ac:dyDescent="0.2">
      <c r="O49856" s="5">
        <f>P49856+Q49856</f>
        <v>0</v>
      </c>
    </row>
    <row r="49857" spans="15:15" x14ac:dyDescent="0.2">
      <c r="O49857" s="5">
        <f>P49857+Q49857</f>
        <v>0</v>
      </c>
    </row>
    <row r="49858" spans="15:15" x14ac:dyDescent="0.2">
      <c r="O49858" s="5">
        <f>P49858+Q49858</f>
        <v>0</v>
      </c>
    </row>
    <row r="49859" spans="15:15" x14ac:dyDescent="0.2">
      <c r="O49859" s="5">
        <f>P49859+Q49859</f>
        <v>0</v>
      </c>
    </row>
    <row r="49860" spans="15:15" x14ac:dyDescent="0.2">
      <c r="O49860" s="5">
        <f>P49860+Q49860</f>
        <v>0</v>
      </c>
    </row>
    <row r="49861" spans="15:15" x14ac:dyDescent="0.2">
      <c r="O49861" s="5">
        <f>P49861+Q49861</f>
        <v>0</v>
      </c>
    </row>
    <row r="49862" spans="15:15" x14ac:dyDescent="0.2">
      <c r="O49862" s="5">
        <f>P49862+Q49862</f>
        <v>0</v>
      </c>
    </row>
    <row r="49863" spans="15:15" x14ac:dyDescent="0.2">
      <c r="O49863" s="5">
        <f>P49863+Q49863</f>
        <v>0</v>
      </c>
    </row>
    <row r="49864" spans="15:15" x14ac:dyDescent="0.2">
      <c r="O49864" s="5">
        <f>P49864+Q49864</f>
        <v>0</v>
      </c>
    </row>
    <row r="49865" spans="15:15" x14ac:dyDescent="0.2">
      <c r="O49865" s="5">
        <f>P49865+Q49865</f>
        <v>0</v>
      </c>
    </row>
    <row r="49866" spans="15:15" x14ac:dyDescent="0.2">
      <c r="O49866" s="5">
        <f>P49866+Q49866</f>
        <v>0</v>
      </c>
    </row>
    <row r="49867" spans="15:15" x14ac:dyDescent="0.2">
      <c r="O49867" s="5">
        <f>P49867+Q49867</f>
        <v>0</v>
      </c>
    </row>
    <row r="49868" spans="15:15" x14ac:dyDescent="0.2">
      <c r="O49868" s="5">
        <f>P49868+Q49868</f>
        <v>0</v>
      </c>
    </row>
    <row r="49869" spans="15:15" x14ac:dyDescent="0.2">
      <c r="O49869" s="5">
        <f>P49869+Q49869</f>
        <v>0</v>
      </c>
    </row>
    <row r="49870" spans="15:15" x14ac:dyDescent="0.2">
      <c r="O49870" s="5">
        <f>P49870+Q49870</f>
        <v>0</v>
      </c>
    </row>
    <row r="49871" spans="15:15" x14ac:dyDescent="0.2">
      <c r="O49871" s="5">
        <f>P49871+Q49871</f>
        <v>0</v>
      </c>
    </row>
    <row r="49872" spans="15:15" x14ac:dyDescent="0.2">
      <c r="O49872" s="5">
        <f>P49872+Q49872</f>
        <v>0</v>
      </c>
    </row>
    <row r="49873" spans="15:15" x14ac:dyDescent="0.2">
      <c r="O49873" s="5">
        <f>P49873+Q49873</f>
        <v>0</v>
      </c>
    </row>
    <row r="49874" spans="15:15" x14ac:dyDescent="0.2">
      <c r="O49874" s="5">
        <f>P49874+Q49874</f>
        <v>0</v>
      </c>
    </row>
    <row r="49875" spans="15:15" x14ac:dyDescent="0.2">
      <c r="O49875" s="5">
        <f>P49875+Q49875</f>
        <v>0</v>
      </c>
    </row>
    <row r="49876" spans="15:15" x14ac:dyDescent="0.2">
      <c r="O49876" s="5">
        <f>P49876+Q49876</f>
        <v>0</v>
      </c>
    </row>
    <row r="49877" spans="15:15" x14ac:dyDescent="0.2">
      <c r="O49877" s="5">
        <f>P49877+Q49877</f>
        <v>0</v>
      </c>
    </row>
    <row r="49878" spans="15:15" x14ac:dyDescent="0.2">
      <c r="O49878" s="5">
        <f>P49878+Q49878</f>
        <v>0</v>
      </c>
    </row>
    <row r="49879" spans="15:15" x14ac:dyDescent="0.2">
      <c r="O49879" s="5">
        <f>P49879+Q49879</f>
        <v>0</v>
      </c>
    </row>
    <row r="49880" spans="15:15" x14ac:dyDescent="0.2">
      <c r="O49880" s="5">
        <f>P49880+Q49880</f>
        <v>0</v>
      </c>
    </row>
    <row r="49881" spans="15:15" x14ac:dyDescent="0.2">
      <c r="O49881" s="5">
        <f>P49881+Q49881</f>
        <v>0</v>
      </c>
    </row>
    <row r="49882" spans="15:15" x14ac:dyDescent="0.2">
      <c r="O49882" s="5">
        <f>P49882+Q49882</f>
        <v>0</v>
      </c>
    </row>
    <row r="49883" spans="15:15" x14ac:dyDescent="0.2">
      <c r="O49883" s="5">
        <f>P49883+Q49883</f>
        <v>0</v>
      </c>
    </row>
    <row r="49884" spans="15:15" x14ac:dyDescent="0.2">
      <c r="O49884" s="5">
        <f>P49884+Q49884</f>
        <v>0</v>
      </c>
    </row>
    <row r="49885" spans="15:15" x14ac:dyDescent="0.2">
      <c r="O49885" s="5">
        <f>P49885+Q49885</f>
        <v>0</v>
      </c>
    </row>
    <row r="49886" spans="15:15" x14ac:dyDescent="0.2">
      <c r="O49886" s="5">
        <f>P49886+Q49886</f>
        <v>0</v>
      </c>
    </row>
    <row r="49887" spans="15:15" x14ac:dyDescent="0.2">
      <c r="O49887" s="5">
        <f>P49887+Q49887</f>
        <v>0</v>
      </c>
    </row>
    <row r="49888" spans="15:15" x14ac:dyDescent="0.2">
      <c r="O49888" s="5">
        <f>P49888+Q49888</f>
        <v>0</v>
      </c>
    </row>
    <row r="49889" spans="15:15" x14ac:dyDescent="0.2">
      <c r="O49889" s="5">
        <f>P49889+Q49889</f>
        <v>0</v>
      </c>
    </row>
    <row r="49890" spans="15:15" x14ac:dyDescent="0.2">
      <c r="O49890" s="5">
        <f>P49890+Q49890</f>
        <v>0</v>
      </c>
    </row>
    <row r="49891" spans="15:15" x14ac:dyDescent="0.2">
      <c r="O49891" s="5">
        <f>P49891+Q49891</f>
        <v>0</v>
      </c>
    </row>
    <row r="49892" spans="15:15" x14ac:dyDescent="0.2">
      <c r="O49892" s="5">
        <f>P49892+Q49892</f>
        <v>0</v>
      </c>
    </row>
    <row r="49893" spans="15:15" x14ac:dyDescent="0.2">
      <c r="O49893" s="5">
        <f>P49893+Q49893</f>
        <v>0</v>
      </c>
    </row>
    <row r="49894" spans="15:15" x14ac:dyDescent="0.2">
      <c r="O49894" s="5">
        <f>P49894+Q49894</f>
        <v>0</v>
      </c>
    </row>
    <row r="49895" spans="15:15" x14ac:dyDescent="0.2">
      <c r="O49895" s="5">
        <f>P49895+Q49895</f>
        <v>0</v>
      </c>
    </row>
    <row r="49896" spans="15:15" x14ac:dyDescent="0.2">
      <c r="O49896" s="5">
        <f>P49896+Q49896</f>
        <v>0</v>
      </c>
    </row>
    <row r="49897" spans="15:15" x14ac:dyDescent="0.2">
      <c r="O49897" s="5">
        <f>P49897+Q49897</f>
        <v>0</v>
      </c>
    </row>
    <row r="49898" spans="15:15" x14ac:dyDescent="0.2">
      <c r="O49898" s="5">
        <f>P49898+Q49898</f>
        <v>0</v>
      </c>
    </row>
    <row r="49899" spans="15:15" x14ac:dyDescent="0.2">
      <c r="O49899" s="5">
        <f>P49899+Q49899</f>
        <v>0</v>
      </c>
    </row>
    <row r="49900" spans="15:15" x14ac:dyDescent="0.2">
      <c r="O49900" s="5">
        <f>P49900+Q49900</f>
        <v>0</v>
      </c>
    </row>
    <row r="49901" spans="15:15" x14ac:dyDescent="0.2">
      <c r="O49901" s="5">
        <f>P49901+Q49901</f>
        <v>0</v>
      </c>
    </row>
    <row r="49902" spans="15:15" x14ac:dyDescent="0.2">
      <c r="O49902" s="5">
        <f>P49902+Q49902</f>
        <v>0</v>
      </c>
    </row>
    <row r="49903" spans="15:15" x14ac:dyDescent="0.2">
      <c r="O49903" s="5">
        <f>P49903+Q49903</f>
        <v>0</v>
      </c>
    </row>
    <row r="49904" spans="15:15" x14ac:dyDescent="0.2">
      <c r="O49904" s="5">
        <f>P49904+Q49904</f>
        <v>0</v>
      </c>
    </row>
    <row r="49905" spans="15:15" x14ac:dyDescent="0.2">
      <c r="O49905" s="5">
        <f>P49905+Q49905</f>
        <v>0</v>
      </c>
    </row>
    <row r="49906" spans="15:15" x14ac:dyDescent="0.2">
      <c r="O49906" s="5">
        <f>P49906+Q49906</f>
        <v>0</v>
      </c>
    </row>
    <row r="49907" spans="15:15" x14ac:dyDescent="0.2">
      <c r="O49907" s="5">
        <f>P49907+Q49907</f>
        <v>0</v>
      </c>
    </row>
    <row r="49908" spans="15:15" x14ac:dyDescent="0.2">
      <c r="O49908" s="5">
        <f>P49908+Q49908</f>
        <v>0</v>
      </c>
    </row>
    <row r="49909" spans="15:15" x14ac:dyDescent="0.2">
      <c r="O49909" s="5">
        <f>P49909+Q49909</f>
        <v>0</v>
      </c>
    </row>
    <row r="49910" spans="15:15" x14ac:dyDescent="0.2">
      <c r="O49910" s="5">
        <f>P49910+Q49910</f>
        <v>0</v>
      </c>
    </row>
    <row r="49911" spans="15:15" x14ac:dyDescent="0.2">
      <c r="O49911" s="5">
        <f>P49911+Q49911</f>
        <v>0</v>
      </c>
    </row>
    <row r="49912" spans="15:15" x14ac:dyDescent="0.2">
      <c r="O49912" s="5">
        <f>P49912+Q49912</f>
        <v>0</v>
      </c>
    </row>
    <row r="49913" spans="15:15" x14ac:dyDescent="0.2">
      <c r="O49913" s="5">
        <f>P49913+Q49913</f>
        <v>0</v>
      </c>
    </row>
    <row r="49914" spans="15:15" x14ac:dyDescent="0.2">
      <c r="O49914" s="5">
        <f>P49914+Q49914</f>
        <v>0</v>
      </c>
    </row>
    <row r="49915" spans="15:15" x14ac:dyDescent="0.2">
      <c r="O49915" s="5">
        <f>P49915+Q49915</f>
        <v>0</v>
      </c>
    </row>
    <row r="49916" spans="15:15" x14ac:dyDescent="0.2">
      <c r="O49916" s="5">
        <f>P49916+Q49916</f>
        <v>0</v>
      </c>
    </row>
    <row r="49917" spans="15:15" x14ac:dyDescent="0.2">
      <c r="O49917" s="5">
        <f>P49917+Q49917</f>
        <v>0</v>
      </c>
    </row>
    <row r="49918" spans="15:15" x14ac:dyDescent="0.2">
      <c r="O49918" s="5">
        <f>P49918+Q49918</f>
        <v>0</v>
      </c>
    </row>
    <row r="49919" spans="15:15" x14ac:dyDescent="0.2">
      <c r="O49919" s="5">
        <f>P49919+Q49919</f>
        <v>0</v>
      </c>
    </row>
    <row r="49920" spans="15:15" x14ac:dyDescent="0.2">
      <c r="O49920" s="5">
        <f>P49920+Q49920</f>
        <v>0</v>
      </c>
    </row>
    <row r="49921" spans="15:15" x14ac:dyDescent="0.2">
      <c r="O49921" s="5">
        <f>P49921+Q49921</f>
        <v>0</v>
      </c>
    </row>
    <row r="49922" spans="15:15" x14ac:dyDescent="0.2">
      <c r="O49922" s="5">
        <f>P49922+Q49922</f>
        <v>0</v>
      </c>
    </row>
    <row r="49923" spans="15:15" x14ac:dyDescent="0.2">
      <c r="O49923" s="5">
        <f>P49923+Q49923</f>
        <v>0</v>
      </c>
    </row>
    <row r="49924" spans="15:15" x14ac:dyDescent="0.2">
      <c r="O49924" s="5">
        <f>P49924+Q49924</f>
        <v>0</v>
      </c>
    </row>
    <row r="49925" spans="15:15" x14ac:dyDescent="0.2">
      <c r="O49925" s="5">
        <f>P49925+Q49925</f>
        <v>0</v>
      </c>
    </row>
    <row r="49926" spans="15:15" x14ac:dyDescent="0.2">
      <c r="O49926" s="5">
        <f>P49926+Q49926</f>
        <v>0</v>
      </c>
    </row>
    <row r="49927" spans="15:15" x14ac:dyDescent="0.2">
      <c r="O49927" s="5">
        <f>P49927+Q49927</f>
        <v>0</v>
      </c>
    </row>
    <row r="49928" spans="15:15" x14ac:dyDescent="0.2">
      <c r="O49928" s="5">
        <f>P49928+Q49928</f>
        <v>0</v>
      </c>
    </row>
    <row r="49929" spans="15:15" x14ac:dyDescent="0.2">
      <c r="O49929" s="5">
        <f>P49929+Q49929</f>
        <v>0</v>
      </c>
    </row>
    <row r="49930" spans="15:15" x14ac:dyDescent="0.2">
      <c r="O49930" s="5">
        <f>P49930+Q49930</f>
        <v>0</v>
      </c>
    </row>
    <row r="49931" spans="15:15" x14ac:dyDescent="0.2">
      <c r="O49931" s="5">
        <f>P49931+Q49931</f>
        <v>0</v>
      </c>
    </row>
    <row r="49932" spans="15:15" x14ac:dyDescent="0.2">
      <c r="O49932" s="5">
        <f>P49932+Q49932</f>
        <v>0</v>
      </c>
    </row>
    <row r="49933" spans="15:15" x14ac:dyDescent="0.2">
      <c r="O49933" s="5">
        <f>P49933+Q49933</f>
        <v>0</v>
      </c>
    </row>
    <row r="49934" spans="15:15" x14ac:dyDescent="0.2">
      <c r="O49934" s="5">
        <f>P49934+Q49934</f>
        <v>0</v>
      </c>
    </row>
    <row r="49935" spans="15:15" x14ac:dyDescent="0.2">
      <c r="O49935" s="5">
        <f>P49935+Q49935</f>
        <v>0</v>
      </c>
    </row>
    <row r="49936" spans="15:15" x14ac:dyDescent="0.2">
      <c r="O49936" s="5">
        <f>P49936+Q49936</f>
        <v>0</v>
      </c>
    </row>
    <row r="49937" spans="15:15" x14ac:dyDescent="0.2">
      <c r="O49937" s="5">
        <f>P49937+Q49937</f>
        <v>0</v>
      </c>
    </row>
    <row r="49938" spans="15:15" x14ac:dyDescent="0.2">
      <c r="O49938" s="5">
        <f>P49938+Q49938</f>
        <v>0</v>
      </c>
    </row>
    <row r="49939" spans="15:15" x14ac:dyDescent="0.2">
      <c r="O49939" s="5">
        <f>P49939+Q49939</f>
        <v>0</v>
      </c>
    </row>
    <row r="49940" spans="15:15" x14ac:dyDescent="0.2">
      <c r="O49940" s="5">
        <f>P49940+Q49940</f>
        <v>0</v>
      </c>
    </row>
    <row r="49941" spans="15:15" x14ac:dyDescent="0.2">
      <c r="O49941" s="5">
        <f>P49941+Q49941</f>
        <v>0</v>
      </c>
    </row>
    <row r="49942" spans="15:15" x14ac:dyDescent="0.2">
      <c r="O49942" s="5">
        <f>P49942+Q49942</f>
        <v>0</v>
      </c>
    </row>
    <row r="49943" spans="15:15" x14ac:dyDescent="0.2">
      <c r="O49943" s="5">
        <f>P49943+Q49943</f>
        <v>0</v>
      </c>
    </row>
    <row r="49944" spans="15:15" x14ac:dyDescent="0.2">
      <c r="O49944" s="5">
        <f>P49944+Q49944</f>
        <v>0</v>
      </c>
    </row>
    <row r="49945" spans="15:15" x14ac:dyDescent="0.2">
      <c r="O49945" s="5">
        <f>P49945+Q49945</f>
        <v>0</v>
      </c>
    </row>
    <row r="49946" spans="15:15" x14ac:dyDescent="0.2">
      <c r="O49946" s="5">
        <f>P49946+Q49946</f>
        <v>0</v>
      </c>
    </row>
    <row r="49947" spans="15:15" x14ac:dyDescent="0.2">
      <c r="O49947" s="5">
        <f>P49947+Q49947</f>
        <v>0</v>
      </c>
    </row>
    <row r="49948" spans="15:15" x14ac:dyDescent="0.2">
      <c r="O49948" s="5">
        <f>P49948+Q49948</f>
        <v>0</v>
      </c>
    </row>
    <row r="49949" spans="15:15" x14ac:dyDescent="0.2">
      <c r="O49949" s="5">
        <f>P49949+Q49949</f>
        <v>0</v>
      </c>
    </row>
    <row r="49950" spans="15:15" x14ac:dyDescent="0.2">
      <c r="O49950" s="5">
        <f>P49950+Q49950</f>
        <v>0</v>
      </c>
    </row>
    <row r="49951" spans="15:15" x14ac:dyDescent="0.2">
      <c r="O49951" s="5">
        <f>P49951+Q49951</f>
        <v>0</v>
      </c>
    </row>
    <row r="49952" spans="15:15" x14ac:dyDescent="0.2">
      <c r="O49952" s="5">
        <f>P49952+Q49952</f>
        <v>0</v>
      </c>
    </row>
    <row r="49953" spans="15:15" x14ac:dyDescent="0.2">
      <c r="O49953" s="5">
        <f>P49953+Q49953</f>
        <v>0</v>
      </c>
    </row>
    <row r="49954" spans="15:15" x14ac:dyDescent="0.2">
      <c r="O49954" s="5">
        <f>P49954+Q49954</f>
        <v>0</v>
      </c>
    </row>
    <row r="49955" spans="15:15" x14ac:dyDescent="0.2">
      <c r="O49955" s="5">
        <f>P49955+Q49955</f>
        <v>0</v>
      </c>
    </row>
    <row r="49956" spans="15:15" x14ac:dyDescent="0.2">
      <c r="O49956" s="5">
        <f>P49956+Q49956</f>
        <v>0</v>
      </c>
    </row>
    <row r="49957" spans="15:15" x14ac:dyDescent="0.2">
      <c r="O49957" s="5">
        <f>P49957+Q49957</f>
        <v>0</v>
      </c>
    </row>
    <row r="49958" spans="15:15" x14ac:dyDescent="0.2">
      <c r="O49958" s="5">
        <f>P49958+Q49958</f>
        <v>0</v>
      </c>
    </row>
    <row r="49959" spans="15:15" x14ac:dyDescent="0.2">
      <c r="O49959" s="5">
        <f>P49959+Q49959</f>
        <v>0</v>
      </c>
    </row>
    <row r="49960" spans="15:15" x14ac:dyDescent="0.2">
      <c r="O49960" s="5">
        <f>P49960+Q49960</f>
        <v>0</v>
      </c>
    </row>
    <row r="49961" spans="15:15" x14ac:dyDescent="0.2">
      <c r="O49961" s="5">
        <f>P49961+Q49961</f>
        <v>0</v>
      </c>
    </row>
    <row r="49962" spans="15:15" x14ac:dyDescent="0.2">
      <c r="O49962" s="5">
        <f>P49962+Q49962</f>
        <v>0</v>
      </c>
    </row>
    <row r="49963" spans="15:15" x14ac:dyDescent="0.2">
      <c r="O49963" s="5">
        <f>P49963+Q49963</f>
        <v>0</v>
      </c>
    </row>
    <row r="49964" spans="15:15" x14ac:dyDescent="0.2">
      <c r="O49964" s="5">
        <f>P49964+Q49964</f>
        <v>0</v>
      </c>
    </row>
    <row r="49965" spans="15:15" x14ac:dyDescent="0.2">
      <c r="O49965" s="5">
        <f>P49965+Q49965</f>
        <v>0</v>
      </c>
    </row>
    <row r="49966" spans="15:15" x14ac:dyDescent="0.2">
      <c r="O49966" s="5">
        <f>P49966+Q49966</f>
        <v>0</v>
      </c>
    </row>
    <row r="49967" spans="15:15" x14ac:dyDescent="0.2">
      <c r="O49967" s="5">
        <f>P49967+Q49967</f>
        <v>0</v>
      </c>
    </row>
    <row r="49968" spans="15:15" x14ac:dyDescent="0.2">
      <c r="O49968" s="5">
        <f>P49968+Q49968</f>
        <v>0</v>
      </c>
    </row>
    <row r="49969" spans="15:15" x14ac:dyDescent="0.2">
      <c r="O49969" s="5">
        <f>P49969+Q49969</f>
        <v>0</v>
      </c>
    </row>
    <row r="49970" spans="15:15" x14ac:dyDescent="0.2">
      <c r="O49970" s="5">
        <f>P49970+Q49970</f>
        <v>0</v>
      </c>
    </row>
    <row r="49971" spans="15:15" x14ac:dyDescent="0.2">
      <c r="O49971" s="5">
        <f>P49971+Q49971</f>
        <v>0</v>
      </c>
    </row>
    <row r="49972" spans="15:15" x14ac:dyDescent="0.2">
      <c r="O49972" s="5">
        <f>P49972+Q49972</f>
        <v>0</v>
      </c>
    </row>
    <row r="49973" spans="15:15" x14ac:dyDescent="0.2">
      <c r="O49973" s="5">
        <f>P49973+Q49973</f>
        <v>0</v>
      </c>
    </row>
    <row r="49974" spans="15:15" x14ac:dyDescent="0.2">
      <c r="O49974" s="5">
        <f>P49974+Q49974</f>
        <v>0</v>
      </c>
    </row>
    <row r="49975" spans="15:15" x14ac:dyDescent="0.2">
      <c r="O49975" s="5">
        <f>P49975+Q49975</f>
        <v>0</v>
      </c>
    </row>
    <row r="49976" spans="15:15" x14ac:dyDescent="0.2">
      <c r="O49976" s="5">
        <f>P49976+Q49976</f>
        <v>0</v>
      </c>
    </row>
    <row r="49977" spans="15:15" x14ac:dyDescent="0.2">
      <c r="O49977" s="5">
        <f>P49977+Q49977</f>
        <v>0</v>
      </c>
    </row>
    <row r="49978" spans="15:15" x14ac:dyDescent="0.2">
      <c r="O49978" s="5">
        <f>P49978+Q49978</f>
        <v>0</v>
      </c>
    </row>
    <row r="49979" spans="15:15" x14ac:dyDescent="0.2">
      <c r="O49979" s="5">
        <f>P49979+Q49979</f>
        <v>0</v>
      </c>
    </row>
    <row r="49980" spans="15:15" x14ac:dyDescent="0.2">
      <c r="O49980" s="5">
        <f>P49980+Q49980</f>
        <v>0</v>
      </c>
    </row>
    <row r="49981" spans="15:15" x14ac:dyDescent="0.2">
      <c r="O49981" s="5">
        <f>P49981+Q49981</f>
        <v>0</v>
      </c>
    </row>
    <row r="49982" spans="15:15" x14ac:dyDescent="0.2">
      <c r="O49982" s="5">
        <f>P49982+Q49982</f>
        <v>0</v>
      </c>
    </row>
    <row r="49983" spans="15:15" x14ac:dyDescent="0.2">
      <c r="O49983" s="5">
        <f>P49983+Q49983</f>
        <v>0</v>
      </c>
    </row>
    <row r="49984" spans="15:15" x14ac:dyDescent="0.2">
      <c r="O49984" s="5">
        <f>P49984+Q49984</f>
        <v>0</v>
      </c>
    </row>
    <row r="49985" spans="15:15" x14ac:dyDescent="0.2">
      <c r="O49985" s="5">
        <f>P49985+Q49985</f>
        <v>0</v>
      </c>
    </row>
    <row r="49986" spans="15:15" x14ac:dyDescent="0.2">
      <c r="O49986" s="5">
        <f>P49986+Q49986</f>
        <v>0</v>
      </c>
    </row>
    <row r="49987" spans="15:15" x14ac:dyDescent="0.2">
      <c r="O49987" s="5">
        <f>P49987+Q49987</f>
        <v>0</v>
      </c>
    </row>
    <row r="49988" spans="15:15" x14ac:dyDescent="0.2">
      <c r="O49988" s="5">
        <f>P49988+Q49988</f>
        <v>0</v>
      </c>
    </row>
    <row r="49989" spans="15:15" x14ac:dyDescent="0.2">
      <c r="O49989" s="5">
        <f>P49989+Q49989</f>
        <v>0</v>
      </c>
    </row>
    <row r="49990" spans="15:15" x14ac:dyDescent="0.2">
      <c r="O49990" s="5">
        <f>P49990+Q49990</f>
        <v>0</v>
      </c>
    </row>
    <row r="49991" spans="15:15" x14ac:dyDescent="0.2">
      <c r="O49991" s="5">
        <f>P49991+Q49991</f>
        <v>0</v>
      </c>
    </row>
    <row r="49992" spans="15:15" x14ac:dyDescent="0.2">
      <c r="O49992" s="5">
        <f>P49992+Q49992</f>
        <v>0</v>
      </c>
    </row>
    <row r="49993" spans="15:15" x14ac:dyDescent="0.2">
      <c r="O49993" s="5">
        <f>P49993+Q49993</f>
        <v>0</v>
      </c>
    </row>
    <row r="49994" spans="15:15" x14ac:dyDescent="0.2">
      <c r="O49994" s="5">
        <f>P49994+Q49994</f>
        <v>0</v>
      </c>
    </row>
    <row r="49995" spans="15:15" x14ac:dyDescent="0.2">
      <c r="O49995" s="5">
        <f>P49995+Q49995</f>
        <v>0</v>
      </c>
    </row>
    <row r="49996" spans="15:15" x14ac:dyDescent="0.2">
      <c r="O49996" s="5">
        <f>P49996+Q49996</f>
        <v>0</v>
      </c>
    </row>
    <row r="49997" spans="15:15" x14ac:dyDescent="0.2">
      <c r="O49997" s="5">
        <f>P49997+Q49997</f>
        <v>0</v>
      </c>
    </row>
    <row r="49998" spans="15:15" x14ac:dyDescent="0.2">
      <c r="O49998" s="5">
        <f>P49998+Q49998</f>
        <v>0</v>
      </c>
    </row>
    <row r="49999" spans="15:15" x14ac:dyDescent="0.2">
      <c r="O49999" s="5">
        <f>P49999+Q49999</f>
        <v>0</v>
      </c>
    </row>
    <row r="50000" spans="15:15" x14ac:dyDescent="0.2">
      <c r="O50000" s="5">
        <f>P50000+Q50000</f>
        <v>0</v>
      </c>
    </row>
    <row r="50001" spans="15:15" x14ac:dyDescent="0.2">
      <c r="O50001" s="5">
        <f>P50001+Q50001</f>
        <v>0</v>
      </c>
    </row>
    <row r="50002" spans="15:15" x14ac:dyDescent="0.2">
      <c r="O50002" s="5">
        <f>P50002+Q50002</f>
        <v>0</v>
      </c>
    </row>
    <row r="50003" spans="15:15" x14ac:dyDescent="0.2">
      <c r="O50003" s="5">
        <f>P50003+Q50003</f>
        <v>0</v>
      </c>
    </row>
    <row r="50004" spans="15:15" x14ac:dyDescent="0.2">
      <c r="O50004" s="5">
        <f>P50004+Q50004</f>
        <v>0</v>
      </c>
    </row>
    <row r="50005" spans="15:15" x14ac:dyDescent="0.2">
      <c r="O50005" s="5">
        <f>P50005+Q50005</f>
        <v>0</v>
      </c>
    </row>
    <row r="50006" spans="15:15" x14ac:dyDescent="0.2">
      <c r="O50006" s="5">
        <f>P50006+Q50006</f>
        <v>0</v>
      </c>
    </row>
    <row r="50007" spans="15:15" x14ac:dyDescent="0.2">
      <c r="O50007" s="5">
        <f>P50007+Q50007</f>
        <v>0</v>
      </c>
    </row>
    <row r="50008" spans="15:15" x14ac:dyDescent="0.2">
      <c r="O50008" s="5">
        <f>P50008+Q50008</f>
        <v>0</v>
      </c>
    </row>
    <row r="50009" spans="15:15" x14ac:dyDescent="0.2">
      <c r="O50009" s="5">
        <f>P50009+Q50009</f>
        <v>0</v>
      </c>
    </row>
    <row r="50010" spans="15:15" x14ac:dyDescent="0.2">
      <c r="O50010" s="5">
        <f>P50010+Q50010</f>
        <v>0</v>
      </c>
    </row>
    <row r="50011" spans="15:15" x14ac:dyDescent="0.2">
      <c r="O50011" s="5">
        <f>P50011+Q50011</f>
        <v>0</v>
      </c>
    </row>
    <row r="50012" spans="15:15" x14ac:dyDescent="0.2">
      <c r="O50012" s="5">
        <f>P50012+Q50012</f>
        <v>0</v>
      </c>
    </row>
    <row r="50013" spans="15:15" x14ac:dyDescent="0.2">
      <c r="O50013" s="5">
        <f>P50013+Q50013</f>
        <v>0</v>
      </c>
    </row>
    <row r="50014" spans="15:15" x14ac:dyDescent="0.2">
      <c r="O50014" s="5">
        <f>P50014+Q50014</f>
        <v>0</v>
      </c>
    </row>
    <row r="50015" spans="15:15" x14ac:dyDescent="0.2">
      <c r="O50015" s="5">
        <f>P50015+Q50015</f>
        <v>0</v>
      </c>
    </row>
    <row r="50016" spans="15:15" x14ac:dyDescent="0.2">
      <c r="O50016" s="5">
        <f>P50016+Q50016</f>
        <v>0</v>
      </c>
    </row>
    <row r="50017" spans="15:15" x14ac:dyDescent="0.2">
      <c r="O50017" s="5">
        <f>P50017+Q50017</f>
        <v>0</v>
      </c>
    </row>
    <row r="50018" spans="15:15" x14ac:dyDescent="0.2">
      <c r="O50018" s="5">
        <f>P50018+Q50018</f>
        <v>0</v>
      </c>
    </row>
    <row r="50019" spans="15:15" x14ac:dyDescent="0.2">
      <c r="O50019" s="5">
        <f>P50019+Q50019</f>
        <v>0</v>
      </c>
    </row>
    <row r="50020" spans="15:15" x14ac:dyDescent="0.2">
      <c r="O50020" s="5">
        <f>P50020+Q50020</f>
        <v>0</v>
      </c>
    </row>
    <row r="50021" spans="15:15" x14ac:dyDescent="0.2">
      <c r="O50021" s="5">
        <f>P50021+Q50021</f>
        <v>0</v>
      </c>
    </row>
    <row r="50022" spans="15:15" x14ac:dyDescent="0.2">
      <c r="O50022" s="5">
        <f>P50022+Q50022</f>
        <v>0</v>
      </c>
    </row>
    <row r="50023" spans="15:15" x14ac:dyDescent="0.2">
      <c r="O50023" s="5">
        <f>P50023+Q50023</f>
        <v>0</v>
      </c>
    </row>
    <row r="50024" spans="15:15" x14ac:dyDescent="0.2">
      <c r="O50024" s="5">
        <f>P50024+Q50024</f>
        <v>0</v>
      </c>
    </row>
    <row r="50025" spans="15:15" x14ac:dyDescent="0.2">
      <c r="O50025" s="5">
        <f>P50025+Q50025</f>
        <v>0</v>
      </c>
    </row>
    <row r="50026" spans="15:15" x14ac:dyDescent="0.2">
      <c r="O50026" s="5">
        <f>P50026+Q50026</f>
        <v>0</v>
      </c>
    </row>
    <row r="50027" spans="15:15" x14ac:dyDescent="0.2">
      <c r="O50027" s="5">
        <f>P50027+Q50027</f>
        <v>0</v>
      </c>
    </row>
    <row r="50028" spans="15:15" x14ac:dyDescent="0.2">
      <c r="O50028" s="5">
        <f>P50028+Q50028</f>
        <v>0</v>
      </c>
    </row>
    <row r="50029" spans="15:15" x14ac:dyDescent="0.2">
      <c r="O50029" s="5">
        <f>P50029+Q50029</f>
        <v>0</v>
      </c>
    </row>
    <row r="50030" spans="15:15" x14ac:dyDescent="0.2">
      <c r="O50030" s="5">
        <f>P50030+Q50030</f>
        <v>0</v>
      </c>
    </row>
    <row r="50031" spans="15:15" x14ac:dyDescent="0.2">
      <c r="O50031" s="5">
        <f>P50031+Q50031</f>
        <v>0</v>
      </c>
    </row>
    <row r="50032" spans="15:15" x14ac:dyDescent="0.2">
      <c r="O50032" s="5">
        <f>P50032+Q50032</f>
        <v>0</v>
      </c>
    </row>
    <row r="50033" spans="15:15" x14ac:dyDescent="0.2">
      <c r="O50033" s="5">
        <f>P50033+Q50033</f>
        <v>0</v>
      </c>
    </row>
    <row r="50034" spans="15:15" x14ac:dyDescent="0.2">
      <c r="O50034" s="5">
        <f>P50034+Q50034</f>
        <v>0</v>
      </c>
    </row>
    <row r="50035" spans="15:15" x14ac:dyDescent="0.2">
      <c r="O50035" s="5">
        <f>P50035+Q50035</f>
        <v>0</v>
      </c>
    </row>
    <row r="50036" spans="15:15" x14ac:dyDescent="0.2">
      <c r="O50036" s="5">
        <f>P50036+Q50036</f>
        <v>0</v>
      </c>
    </row>
    <row r="50037" spans="15:15" x14ac:dyDescent="0.2">
      <c r="O50037" s="5">
        <f>P50037+Q50037</f>
        <v>0</v>
      </c>
    </row>
    <row r="50038" spans="15:15" x14ac:dyDescent="0.2">
      <c r="O50038" s="5">
        <f>P50038+Q50038</f>
        <v>0</v>
      </c>
    </row>
    <row r="50039" spans="15:15" x14ac:dyDescent="0.2">
      <c r="O50039" s="5">
        <f>P50039+Q50039</f>
        <v>0</v>
      </c>
    </row>
    <row r="50040" spans="15:15" x14ac:dyDescent="0.2">
      <c r="O50040" s="5">
        <f>P50040+Q50040</f>
        <v>0</v>
      </c>
    </row>
    <row r="50041" spans="15:15" x14ac:dyDescent="0.2">
      <c r="O50041" s="5">
        <f>P50041+Q50041</f>
        <v>0</v>
      </c>
    </row>
    <row r="50042" spans="15:15" x14ac:dyDescent="0.2">
      <c r="O50042" s="5">
        <f>P50042+Q50042</f>
        <v>0</v>
      </c>
    </row>
    <row r="50043" spans="15:15" x14ac:dyDescent="0.2">
      <c r="O50043" s="5">
        <f>P50043+Q50043</f>
        <v>0</v>
      </c>
    </row>
    <row r="50044" spans="15:15" x14ac:dyDescent="0.2">
      <c r="O50044" s="5">
        <f>P50044+Q50044</f>
        <v>0</v>
      </c>
    </row>
    <row r="50045" spans="15:15" x14ac:dyDescent="0.2">
      <c r="O50045" s="5">
        <f>P50045+Q50045</f>
        <v>0</v>
      </c>
    </row>
    <row r="50046" spans="15:15" x14ac:dyDescent="0.2">
      <c r="O50046" s="5">
        <f>P50046+Q50046</f>
        <v>0</v>
      </c>
    </row>
    <row r="50047" spans="15:15" x14ac:dyDescent="0.2">
      <c r="O50047" s="5">
        <f>P50047+Q50047</f>
        <v>0</v>
      </c>
    </row>
    <row r="50048" spans="15:15" x14ac:dyDescent="0.2">
      <c r="O50048" s="5">
        <f>P50048+Q50048</f>
        <v>0</v>
      </c>
    </row>
    <row r="50049" spans="15:15" x14ac:dyDescent="0.2">
      <c r="O50049" s="5">
        <f>P50049+Q50049</f>
        <v>0</v>
      </c>
    </row>
    <row r="50050" spans="15:15" x14ac:dyDescent="0.2">
      <c r="O50050" s="5">
        <f>P50050+Q50050</f>
        <v>0</v>
      </c>
    </row>
    <row r="50051" spans="15:15" x14ac:dyDescent="0.2">
      <c r="O50051" s="5">
        <f>P50051+Q50051</f>
        <v>0</v>
      </c>
    </row>
    <row r="50052" spans="15:15" x14ac:dyDescent="0.2">
      <c r="O50052" s="5">
        <f>P50052+Q50052</f>
        <v>0</v>
      </c>
    </row>
    <row r="50053" spans="15:15" x14ac:dyDescent="0.2">
      <c r="O50053" s="5">
        <f>P50053+Q50053</f>
        <v>0</v>
      </c>
    </row>
    <row r="50054" spans="15:15" x14ac:dyDescent="0.2">
      <c r="O50054" s="5">
        <f>P50054+Q50054</f>
        <v>0</v>
      </c>
    </row>
    <row r="50055" spans="15:15" x14ac:dyDescent="0.2">
      <c r="O50055" s="5">
        <f>P50055+Q50055</f>
        <v>0</v>
      </c>
    </row>
    <row r="50056" spans="15:15" x14ac:dyDescent="0.2">
      <c r="O50056" s="5">
        <f>P50056+Q50056</f>
        <v>0</v>
      </c>
    </row>
    <row r="50057" spans="15:15" x14ac:dyDescent="0.2">
      <c r="O50057" s="5">
        <f>P50057+Q50057</f>
        <v>0</v>
      </c>
    </row>
    <row r="50058" spans="15:15" x14ac:dyDescent="0.2">
      <c r="O50058" s="5">
        <f>P50058+Q50058</f>
        <v>0</v>
      </c>
    </row>
    <row r="50059" spans="15:15" x14ac:dyDescent="0.2">
      <c r="O50059" s="5">
        <f>P50059+Q50059</f>
        <v>0</v>
      </c>
    </row>
    <row r="50060" spans="15:15" x14ac:dyDescent="0.2">
      <c r="O50060" s="5">
        <f>P50060+Q50060</f>
        <v>0</v>
      </c>
    </row>
    <row r="50061" spans="15:15" x14ac:dyDescent="0.2">
      <c r="O50061" s="5">
        <f>P50061+Q50061</f>
        <v>0</v>
      </c>
    </row>
    <row r="50062" spans="15:15" x14ac:dyDescent="0.2">
      <c r="O50062" s="5">
        <f>P50062+Q50062</f>
        <v>0</v>
      </c>
    </row>
    <row r="50063" spans="15:15" x14ac:dyDescent="0.2">
      <c r="O50063" s="5">
        <f>P50063+Q50063</f>
        <v>0</v>
      </c>
    </row>
    <row r="50064" spans="15:15" x14ac:dyDescent="0.2">
      <c r="O50064" s="5">
        <f>P50064+Q50064</f>
        <v>0</v>
      </c>
    </row>
    <row r="50065" spans="15:15" x14ac:dyDescent="0.2">
      <c r="O50065" s="5">
        <f>P50065+Q50065</f>
        <v>0</v>
      </c>
    </row>
    <row r="50066" spans="15:15" x14ac:dyDescent="0.2">
      <c r="O50066" s="5">
        <f>P50066+Q50066</f>
        <v>0</v>
      </c>
    </row>
    <row r="50067" spans="15:15" x14ac:dyDescent="0.2">
      <c r="O50067" s="5">
        <f>P50067+Q50067</f>
        <v>0</v>
      </c>
    </row>
    <row r="50068" spans="15:15" x14ac:dyDescent="0.2">
      <c r="O50068" s="5">
        <f>P50068+Q50068</f>
        <v>0</v>
      </c>
    </row>
    <row r="50069" spans="15:15" x14ac:dyDescent="0.2">
      <c r="O50069" s="5">
        <f>P50069+Q50069</f>
        <v>0</v>
      </c>
    </row>
    <row r="50070" spans="15:15" x14ac:dyDescent="0.2">
      <c r="O50070" s="5">
        <f>P50070+Q50070</f>
        <v>0</v>
      </c>
    </row>
    <row r="50071" spans="15:15" x14ac:dyDescent="0.2">
      <c r="O50071" s="5">
        <f>P50071+Q50071</f>
        <v>0</v>
      </c>
    </row>
    <row r="50072" spans="15:15" x14ac:dyDescent="0.2">
      <c r="O50072" s="5">
        <f>P50072+Q50072</f>
        <v>0</v>
      </c>
    </row>
    <row r="50073" spans="15:15" x14ac:dyDescent="0.2">
      <c r="O50073" s="5">
        <f>P50073+Q50073</f>
        <v>0</v>
      </c>
    </row>
    <row r="50074" spans="15:15" x14ac:dyDescent="0.2">
      <c r="O50074" s="5">
        <f>P50074+Q50074</f>
        <v>0</v>
      </c>
    </row>
    <row r="50075" spans="15:15" x14ac:dyDescent="0.2">
      <c r="O50075" s="5">
        <f>P50075+Q50075</f>
        <v>0</v>
      </c>
    </row>
    <row r="50076" spans="15:15" x14ac:dyDescent="0.2">
      <c r="O50076" s="5">
        <f>P50076+Q50076</f>
        <v>0</v>
      </c>
    </row>
    <row r="50077" spans="15:15" x14ac:dyDescent="0.2">
      <c r="O50077" s="5">
        <f>P50077+Q50077</f>
        <v>0</v>
      </c>
    </row>
    <row r="50078" spans="15:15" x14ac:dyDescent="0.2">
      <c r="O50078" s="5">
        <f>P50078+Q50078</f>
        <v>0</v>
      </c>
    </row>
    <row r="50079" spans="15:15" x14ac:dyDescent="0.2">
      <c r="O50079" s="5">
        <f>P50079+Q50079</f>
        <v>0</v>
      </c>
    </row>
    <row r="50080" spans="15:15" x14ac:dyDescent="0.2">
      <c r="O50080" s="5">
        <f>P50080+Q50080</f>
        <v>0</v>
      </c>
    </row>
    <row r="50081" spans="15:15" x14ac:dyDescent="0.2">
      <c r="O50081" s="5">
        <f>P50081+Q50081</f>
        <v>0</v>
      </c>
    </row>
    <row r="50082" spans="15:15" x14ac:dyDescent="0.2">
      <c r="O50082" s="5">
        <f>P50082+Q50082</f>
        <v>0</v>
      </c>
    </row>
    <row r="50083" spans="15:15" x14ac:dyDescent="0.2">
      <c r="O50083" s="5">
        <f>P50083+Q50083</f>
        <v>0</v>
      </c>
    </row>
    <row r="50084" spans="15:15" x14ac:dyDescent="0.2">
      <c r="O50084" s="5">
        <f>P50084+Q50084</f>
        <v>0</v>
      </c>
    </row>
    <row r="50085" spans="15:15" x14ac:dyDescent="0.2">
      <c r="O50085" s="5">
        <f>P50085+Q50085</f>
        <v>0</v>
      </c>
    </row>
    <row r="50086" spans="15:15" x14ac:dyDescent="0.2">
      <c r="O50086" s="5">
        <f>P50086+Q50086</f>
        <v>0</v>
      </c>
    </row>
    <row r="50087" spans="15:15" x14ac:dyDescent="0.2">
      <c r="O50087" s="5">
        <f>P50087+Q50087</f>
        <v>0</v>
      </c>
    </row>
    <row r="50088" spans="15:15" x14ac:dyDescent="0.2">
      <c r="O50088" s="5">
        <f>P50088+Q50088</f>
        <v>0</v>
      </c>
    </row>
    <row r="50089" spans="15:15" x14ac:dyDescent="0.2">
      <c r="O50089" s="5">
        <f>P50089+Q50089</f>
        <v>0</v>
      </c>
    </row>
    <row r="50090" spans="15:15" x14ac:dyDescent="0.2">
      <c r="O50090" s="5">
        <f>P50090+Q50090</f>
        <v>0</v>
      </c>
    </row>
    <row r="50091" spans="15:15" x14ac:dyDescent="0.2">
      <c r="O50091" s="5">
        <f>P50091+Q50091</f>
        <v>0</v>
      </c>
    </row>
    <row r="50092" spans="15:15" x14ac:dyDescent="0.2">
      <c r="O50092" s="5">
        <f>P50092+Q50092</f>
        <v>0</v>
      </c>
    </row>
    <row r="50093" spans="15:15" x14ac:dyDescent="0.2">
      <c r="O50093" s="5">
        <f>P50093+Q50093</f>
        <v>0</v>
      </c>
    </row>
    <row r="50094" spans="15:15" x14ac:dyDescent="0.2">
      <c r="O50094" s="5">
        <f>P50094+Q50094</f>
        <v>0</v>
      </c>
    </row>
    <row r="50095" spans="15:15" x14ac:dyDescent="0.2">
      <c r="O50095" s="5">
        <f>P50095+Q50095</f>
        <v>0</v>
      </c>
    </row>
    <row r="50096" spans="15:15" x14ac:dyDescent="0.2">
      <c r="O50096" s="5">
        <f>P50096+Q50096</f>
        <v>0</v>
      </c>
    </row>
    <row r="50097" spans="15:15" x14ac:dyDescent="0.2">
      <c r="O50097" s="5">
        <f>P50097+Q50097</f>
        <v>0</v>
      </c>
    </row>
    <row r="50098" spans="15:15" x14ac:dyDescent="0.2">
      <c r="O50098" s="5">
        <f>P50098+Q50098</f>
        <v>0</v>
      </c>
    </row>
    <row r="50099" spans="15:15" x14ac:dyDescent="0.2">
      <c r="O50099" s="5">
        <f>P50099+Q50099</f>
        <v>0</v>
      </c>
    </row>
    <row r="50100" spans="15:15" x14ac:dyDescent="0.2">
      <c r="O50100" s="5">
        <f>P50100+Q50100</f>
        <v>0</v>
      </c>
    </row>
    <row r="50101" spans="15:15" x14ac:dyDescent="0.2">
      <c r="O50101" s="5">
        <f>P50101+Q50101</f>
        <v>0</v>
      </c>
    </row>
    <row r="50102" spans="15:15" x14ac:dyDescent="0.2">
      <c r="O50102" s="5">
        <f>P50102+Q50102</f>
        <v>0</v>
      </c>
    </row>
    <row r="50103" spans="15:15" x14ac:dyDescent="0.2">
      <c r="O50103" s="5">
        <f>P50103+Q50103</f>
        <v>0</v>
      </c>
    </row>
    <row r="50104" spans="15:15" x14ac:dyDescent="0.2">
      <c r="O50104" s="5">
        <f>P50104+Q50104</f>
        <v>0</v>
      </c>
    </row>
    <row r="50105" spans="15:15" x14ac:dyDescent="0.2">
      <c r="O50105" s="5">
        <f>P50105+Q50105</f>
        <v>0</v>
      </c>
    </row>
    <row r="50106" spans="15:15" x14ac:dyDescent="0.2">
      <c r="O50106" s="5">
        <f>P50106+Q50106</f>
        <v>0</v>
      </c>
    </row>
    <row r="50107" spans="15:15" x14ac:dyDescent="0.2">
      <c r="O50107" s="5">
        <f>P50107+Q50107</f>
        <v>0</v>
      </c>
    </row>
    <row r="50108" spans="15:15" x14ac:dyDescent="0.2">
      <c r="O50108" s="5">
        <f>P50108+Q50108</f>
        <v>0</v>
      </c>
    </row>
    <row r="50109" spans="15:15" x14ac:dyDescent="0.2">
      <c r="O50109" s="5">
        <f>P50109+Q50109</f>
        <v>0</v>
      </c>
    </row>
    <row r="50110" spans="15:15" x14ac:dyDescent="0.2">
      <c r="O50110" s="5">
        <f>P50110+Q50110</f>
        <v>0</v>
      </c>
    </row>
    <row r="50111" spans="15:15" x14ac:dyDescent="0.2">
      <c r="O50111" s="5">
        <f>P50111+Q50111</f>
        <v>0</v>
      </c>
    </row>
    <row r="50112" spans="15:15" x14ac:dyDescent="0.2">
      <c r="O50112" s="5">
        <f>P50112+Q50112</f>
        <v>0</v>
      </c>
    </row>
    <row r="50113" spans="15:15" x14ac:dyDescent="0.2">
      <c r="O50113" s="5">
        <f>P50113+Q50113</f>
        <v>0</v>
      </c>
    </row>
    <row r="50114" spans="15:15" x14ac:dyDescent="0.2">
      <c r="O50114" s="5">
        <f>P50114+Q50114</f>
        <v>0</v>
      </c>
    </row>
    <row r="50115" spans="15:15" x14ac:dyDescent="0.2">
      <c r="O50115" s="5">
        <f>P50115+Q50115</f>
        <v>0</v>
      </c>
    </row>
    <row r="50116" spans="15:15" x14ac:dyDescent="0.2">
      <c r="O50116" s="5">
        <f>P50116+Q50116</f>
        <v>0</v>
      </c>
    </row>
    <row r="50117" spans="15:15" x14ac:dyDescent="0.2">
      <c r="O50117" s="5">
        <f>P50117+Q50117</f>
        <v>0</v>
      </c>
    </row>
    <row r="50118" spans="15:15" x14ac:dyDescent="0.2">
      <c r="O50118" s="5">
        <f>P50118+Q50118</f>
        <v>0</v>
      </c>
    </row>
    <row r="50119" spans="15:15" x14ac:dyDescent="0.2">
      <c r="O50119" s="5">
        <f>P50119+Q50119</f>
        <v>0</v>
      </c>
    </row>
    <row r="50120" spans="15:15" x14ac:dyDescent="0.2">
      <c r="O50120" s="5">
        <f>P50120+Q50120</f>
        <v>0</v>
      </c>
    </row>
    <row r="50121" spans="15:15" x14ac:dyDescent="0.2">
      <c r="O50121" s="5">
        <f>P50121+Q50121</f>
        <v>0</v>
      </c>
    </row>
    <row r="50122" spans="15:15" x14ac:dyDescent="0.2">
      <c r="O50122" s="5">
        <f>P50122+Q50122</f>
        <v>0</v>
      </c>
    </row>
    <row r="50123" spans="15:15" x14ac:dyDescent="0.2">
      <c r="O50123" s="5">
        <f>P50123+Q50123</f>
        <v>0</v>
      </c>
    </row>
    <row r="50124" spans="15:15" x14ac:dyDescent="0.2">
      <c r="O50124" s="5">
        <f>P50124+Q50124</f>
        <v>0</v>
      </c>
    </row>
    <row r="50125" spans="15:15" x14ac:dyDescent="0.2">
      <c r="O50125" s="5">
        <f>P50125+Q50125</f>
        <v>0</v>
      </c>
    </row>
    <row r="50126" spans="15:15" x14ac:dyDescent="0.2">
      <c r="O50126" s="5">
        <f>P50126+Q50126</f>
        <v>0</v>
      </c>
    </row>
    <row r="50127" spans="15:15" x14ac:dyDescent="0.2">
      <c r="O50127" s="5">
        <f>P50127+Q50127</f>
        <v>0</v>
      </c>
    </row>
    <row r="50128" spans="15:15" x14ac:dyDescent="0.2">
      <c r="O50128" s="5">
        <f>P50128+Q50128</f>
        <v>0</v>
      </c>
    </row>
    <row r="50129" spans="15:15" x14ac:dyDescent="0.2">
      <c r="O50129" s="5">
        <f>P50129+Q50129</f>
        <v>0</v>
      </c>
    </row>
    <row r="50130" spans="15:15" x14ac:dyDescent="0.2">
      <c r="O50130" s="5">
        <f>P50130+Q50130</f>
        <v>0</v>
      </c>
    </row>
    <row r="50131" spans="15:15" x14ac:dyDescent="0.2">
      <c r="O50131" s="5">
        <f>P50131+Q50131</f>
        <v>0</v>
      </c>
    </row>
    <row r="50132" spans="15:15" x14ac:dyDescent="0.2">
      <c r="O50132" s="5">
        <f>P50132+Q50132</f>
        <v>0</v>
      </c>
    </row>
    <row r="50133" spans="15:15" x14ac:dyDescent="0.2">
      <c r="O50133" s="5">
        <f>P50133+Q50133</f>
        <v>0</v>
      </c>
    </row>
    <row r="50134" spans="15:15" x14ac:dyDescent="0.2">
      <c r="O50134" s="5">
        <f>P50134+Q50134</f>
        <v>0</v>
      </c>
    </row>
    <row r="50135" spans="15:15" x14ac:dyDescent="0.2">
      <c r="O50135" s="5">
        <f>P50135+Q50135</f>
        <v>0</v>
      </c>
    </row>
    <row r="50136" spans="15:15" x14ac:dyDescent="0.2">
      <c r="O50136" s="5">
        <f>P50136+Q50136</f>
        <v>0</v>
      </c>
    </row>
    <row r="50137" spans="15:15" x14ac:dyDescent="0.2">
      <c r="O50137" s="5">
        <f>P50137+Q50137</f>
        <v>0</v>
      </c>
    </row>
    <row r="50138" spans="15:15" x14ac:dyDescent="0.2">
      <c r="O50138" s="5">
        <f>P50138+Q50138</f>
        <v>0</v>
      </c>
    </row>
    <row r="50139" spans="15:15" x14ac:dyDescent="0.2">
      <c r="O50139" s="5">
        <f>P50139+Q50139</f>
        <v>0</v>
      </c>
    </row>
    <row r="50140" spans="15:15" x14ac:dyDescent="0.2">
      <c r="O50140" s="5">
        <f>P50140+Q50140</f>
        <v>0</v>
      </c>
    </row>
    <row r="50141" spans="15:15" x14ac:dyDescent="0.2">
      <c r="O50141" s="5">
        <f>P50141+Q50141</f>
        <v>0</v>
      </c>
    </row>
    <row r="50142" spans="15:15" x14ac:dyDescent="0.2">
      <c r="O50142" s="5">
        <f>P50142+Q50142</f>
        <v>0</v>
      </c>
    </row>
    <row r="50143" spans="15:15" x14ac:dyDescent="0.2">
      <c r="O50143" s="5">
        <f>P50143+Q50143</f>
        <v>0</v>
      </c>
    </row>
    <row r="50144" spans="15:15" x14ac:dyDescent="0.2">
      <c r="O50144" s="5">
        <f>P50144+Q50144</f>
        <v>0</v>
      </c>
    </row>
    <row r="50145" spans="15:15" x14ac:dyDescent="0.2">
      <c r="O50145" s="5">
        <f>P50145+Q50145</f>
        <v>0</v>
      </c>
    </row>
    <row r="50146" spans="15:15" x14ac:dyDescent="0.2">
      <c r="O50146" s="5">
        <f>P50146+Q50146</f>
        <v>0</v>
      </c>
    </row>
    <row r="50147" spans="15:15" x14ac:dyDescent="0.2">
      <c r="O50147" s="5">
        <f>P50147+Q50147</f>
        <v>0</v>
      </c>
    </row>
    <row r="50148" spans="15:15" x14ac:dyDescent="0.2">
      <c r="O50148" s="5">
        <f>P50148+Q50148</f>
        <v>0</v>
      </c>
    </row>
    <row r="50149" spans="15:15" x14ac:dyDescent="0.2">
      <c r="O50149" s="5">
        <f>P50149+Q50149</f>
        <v>0</v>
      </c>
    </row>
    <row r="50150" spans="15:15" x14ac:dyDescent="0.2">
      <c r="O50150" s="5">
        <f>P50150+Q50150</f>
        <v>0</v>
      </c>
    </row>
    <row r="50151" spans="15:15" x14ac:dyDescent="0.2">
      <c r="O50151" s="5">
        <f>P50151+Q50151</f>
        <v>0</v>
      </c>
    </row>
    <row r="50152" spans="15:15" x14ac:dyDescent="0.2">
      <c r="O50152" s="5">
        <f>P50152+Q50152</f>
        <v>0</v>
      </c>
    </row>
    <row r="50153" spans="15:15" x14ac:dyDescent="0.2">
      <c r="O50153" s="5">
        <f>P50153+Q50153</f>
        <v>0</v>
      </c>
    </row>
    <row r="50154" spans="15:15" x14ac:dyDescent="0.2">
      <c r="O50154" s="5">
        <f>P50154+Q50154</f>
        <v>0</v>
      </c>
    </row>
    <row r="50155" spans="15:15" x14ac:dyDescent="0.2">
      <c r="O50155" s="5">
        <f>P50155+Q50155</f>
        <v>0</v>
      </c>
    </row>
    <row r="50156" spans="15:15" x14ac:dyDescent="0.2">
      <c r="O50156" s="5">
        <f>P50156+Q50156</f>
        <v>0</v>
      </c>
    </row>
    <row r="50157" spans="15:15" x14ac:dyDescent="0.2">
      <c r="O50157" s="5">
        <f>P50157+Q50157</f>
        <v>0</v>
      </c>
    </row>
    <row r="50158" spans="15:15" x14ac:dyDescent="0.2">
      <c r="O50158" s="5">
        <f>P50158+Q50158</f>
        <v>0</v>
      </c>
    </row>
    <row r="50159" spans="15:15" x14ac:dyDescent="0.2">
      <c r="O50159" s="5">
        <f>P50159+Q50159</f>
        <v>0</v>
      </c>
    </row>
    <row r="50160" spans="15:15" x14ac:dyDescent="0.2">
      <c r="O50160" s="5">
        <f>P50160+Q50160</f>
        <v>0</v>
      </c>
    </row>
    <row r="50161" spans="15:15" x14ac:dyDescent="0.2">
      <c r="O50161" s="5">
        <f>P50161+Q50161</f>
        <v>0</v>
      </c>
    </row>
    <row r="50162" spans="15:15" x14ac:dyDescent="0.2">
      <c r="O50162" s="5">
        <f>P50162+Q50162</f>
        <v>0</v>
      </c>
    </row>
    <row r="50163" spans="15:15" x14ac:dyDescent="0.2">
      <c r="O50163" s="5">
        <f>P50163+Q50163</f>
        <v>0</v>
      </c>
    </row>
    <row r="50164" spans="15:15" x14ac:dyDescent="0.2">
      <c r="O50164" s="5">
        <f>P50164+Q50164</f>
        <v>0</v>
      </c>
    </row>
    <row r="50165" spans="15:15" x14ac:dyDescent="0.2">
      <c r="O50165" s="5">
        <f>P50165+Q50165</f>
        <v>0</v>
      </c>
    </row>
    <row r="50166" spans="15:15" x14ac:dyDescent="0.2">
      <c r="O50166" s="5">
        <f>P50166+Q50166</f>
        <v>0</v>
      </c>
    </row>
    <row r="50167" spans="15:15" x14ac:dyDescent="0.2">
      <c r="O50167" s="5">
        <f>P50167+Q50167</f>
        <v>0</v>
      </c>
    </row>
    <row r="50168" spans="15:15" x14ac:dyDescent="0.2">
      <c r="O50168" s="5">
        <f>P50168+Q50168</f>
        <v>0</v>
      </c>
    </row>
    <row r="50169" spans="15:15" x14ac:dyDescent="0.2">
      <c r="O50169" s="5">
        <f>P50169+Q50169</f>
        <v>0</v>
      </c>
    </row>
    <row r="50170" spans="15:15" x14ac:dyDescent="0.2">
      <c r="O50170" s="5">
        <f>P50170+Q50170</f>
        <v>0</v>
      </c>
    </row>
    <row r="50171" spans="15:15" x14ac:dyDescent="0.2">
      <c r="O50171" s="5">
        <f>P50171+Q50171</f>
        <v>0</v>
      </c>
    </row>
    <row r="50172" spans="15:15" x14ac:dyDescent="0.2">
      <c r="O50172" s="5">
        <f>P50172+Q50172</f>
        <v>0</v>
      </c>
    </row>
    <row r="50173" spans="15:15" x14ac:dyDescent="0.2">
      <c r="O50173" s="5">
        <f>P50173+Q50173</f>
        <v>0</v>
      </c>
    </row>
    <row r="50174" spans="15:15" x14ac:dyDescent="0.2">
      <c r="O50174" s="5">
        <f>P50174+Q50174</f>
        <v>0</v>
      </c>
    </row>
    <row r="50175" spans="15:15" x14ac:dyDescent="0.2">
      <c r="O50175" s="5">
        <f>P50175+Q50175</f>
        <v>0</v>
      </c>
    </row>
    <row r="50176" spans="15:15" x14ac:dyDescent="0.2">
      <c r="O50176" s="5">
        <f>P50176+Q50176</f>
        <v>0</v>
      </c>
    </row>
    <row r="50177" spans="15:15" x14ac:dyDescent="0.2">
      <c r="O50177" s="5">
        <f>P50177+Q50177</f>
        <v>0</v>
      </c>
    </row>
    <row r="50178" spans="15:15" x14ac:dyDescent="0.2">
      <c r="O50178" s="5">
        <f>P50178+Q50178</f>
        <v>0</v>
      </c>
    </row>
    <row r="50179" spans="15:15" x14ac:dyDescent="0.2">
      <c r="O50179" s="5">
        <f>P50179+Q50179</f>
        <v>0</v>
      </c>
    </row>
    <row r="50180" spans="15:15" x14ac:dyDescent="0.2">
      <c r="O50180" s="5">
        <f>P50180+Q50180</f>
        <v>0</v>
      </c>
    </row>
    <row r="50181" spans="15:15" x14ac:dyDescent="0.2">
      <c r="O50181" s="5">
        <f>P50181+Q50181</f>
        <v>0</v>
      </c>
    </row>
    <row r="50182" spans="15:15" x14ac:dyDescent="0.2">
      <c r="O50182" s="5">
        <f>P50182+Q50182</f>
        <v>0</v>
      </c>
    </row>
    <row r="50183" spans="15:15" x14ac:dyDescent="0.2">
      <c r="O50183" s="5">
        <f>P50183+Q50183</f>
        <v>0</v>
      </c>
    </row>
    <row r="50184" spans="15:15" x14ac:dyDescent="0.2">
      <c r="O50184" s="5">
        <f>P50184+Q50184</f>
        <v>0</v>
      </c>
    </row>
    <row r="50185" spans="15:15" x14ac:dyDescent="0.2">
      <c r="O50185" s="5">
        <f>P50185+Q50185</f>
        <v>0</v>
      </c>
    </row>
    <row r="50186" spans="15:15" x14ac:dyDescent="0.2">
      <c r="O50186" s="5">
        <f>P50186+Q50186</f>
        <v>0</v>
      </c>
    </row>
    <row r="50187" spans="15:15" x14ac:dyDescent="0.2">
      <c r="O50187" s="5">
        <f>P50187+Q50187</f>
        <v>0</v>
      </c>
    </row>
    <row r="50188" spans="15:15" x14ac:dyDescent="0.2">
      <c r="O50188" s="5">
        <f>P50188+Q50188</f>
        <v>0</v>
      </c>
    </row>
    <row r="50189" spans="15:15" x14ac:dyDescent="0.2">
      <c r="O50189" s="5">
        <f>P50189+Q50189</f>
        <v>0</v>
      </c>
    </row>
    <row r="50190" spans="15:15" x14ac:dyDescent="0.2">
      <c r="O50190" s="5">
        <f>P50190+Q50190</f>
        <v>0</v>
      </c>
    </row>
    <row r="50191" spans="15:15" x14ac:dyDescent="0.2">
      <c r="O50191" s="5">
        <f>P50191+Q50191</f>
        <v>0</v>
      </c>
    </row>
    <row r="50192" spans="15:15" x14ac:dyDescent="0.2">
      <c r="O50192" s="5">
        <f>P50192+Q50192</f>
        <v>0</v>
      </c>
    </row>
    <row r="50193" spans="15:15" x14ac:dyDescent="0.2">
      <c r="O50193" s="5">
        <f>P50193+Q50193</f>
        <v>0</v>
      </c>
    </row>
    <row r="50194" spans="15:15" x14ac:dyDescent="0.2">
      <c r="O50194" s="5">
        <f>P50194+Q50194</f>
        <v>0</v>
      </c>
    </row>
    <row r="50195" spans="15:15" x14ac:dyDescent="0.2">
      <c r="O50195" s="5">
        <f>P50195+Q50195</f>
        <v>0</v>
      </c>
    </row>
    <row r="50196" spans="15:15" x14ac:dyDescent="0.2">
      <c r="O50196" s="5">
        <f>P50196+Q50196</f>
        <v>0</v>
      </c>
    </row>
    <row r="50197" spans="15:15" x14ac:dyDescent="0.2">
      <c r="O50197" s="5">
        <f>P50197+Q50197</f>
        <v>0</v>
      </c>
    </row>
    <row r="50198" spans="15:15" x14ac:dyDescent="0.2">
      <c r="O50198" s="5">
        <f>P50198+Q50198</f>
        <v>0</v>
      </c>
    </row>
    <row r="50199" spans="15:15" x14ac:dyDescent="0.2">
      <c r="O50199" s="5">
        <f>P50199+Q50199</f>
        <v>0</v>
      </c>
    </row>
    <row r="50200" spans="15:15" x14ac:dyDescent="0.2">
      <c r="O50200" s="5">
        <f>P50200+Q50200</f>
        <v>0</v>
      </c>
    </row>
    <row r="50201" spans="15:15" x14ac:dyDescent="0.2">
      <c r="O50201" s="5">
        <f>P50201+Q50201</f>
        <v>0</v>
      </c>
    </row>
    <row r="50202" spans="15:15" x14ac:dyDescent="0.2">
      <c r="O50202" s="5">
        <f>P50202+Q50202</f>
        <v>0</v>
      </c>
    </row>
    <row r="50203" spans="15:15" x14ac:dyDescent="0.2">
      <c r="O50203" s="5">
        <f>P50203+Q50203</f>
        <v>0</v>
      </c>
    </row>
    <row r="50204" spans="15:15" x14ac:dyDescent="0.2">
      <c r="O50204" s="5">
        <f>P50204+Q50204</f>
        <v>0</v>
      </c>
    </row>
    <row r="50205" spans="15:15" x14ac:dyDescent="0.2">
      <c r="O50205" s="5">
        <f>P50205+Q50205</f>
        <v>0</v>
      </c>
    </row>
    <row r="50206" spans="15:15" x14ac:dyDescent="0.2">
      <c r="O50206" s="5">
        <f>P50206+Q50206</f>
        <v>0</v>
      </c>
    </row>
    <row r="50207" spans="15:15" x14ac:dyDescent="0.2">
      <c r="O50207" s="5">
        <f>P50207+Q50207</f>
        <v>0</v>
      </c>
    </row>
    <row r="50208" spans="15:15" x14ac:dyDescent="0.2">
      <c r="O50208" s="5">
        <f>P50208+Q50208</f>
        <v>0</v>
      </c>
    </row>
    <row r="50209" spans="15:15" x14ac:dyDescent="0.2">
      <c r="O50209" s="5">
        <f>P50209+Q50209</f>
        <v>0</v>
      </c>
    </row>
    <row r="50210" spans="15:15" x14ac:dyDescent="0.2">
      <c r="O50210" s="5">
        <f>P50210+Q50210</f>
        <v>0</v>
      </c>
    </row>
    <row r="50211" spans="15:15" x14ac:dyDescent="0.2">
      <c r="O50211" s="5">
        <f>P50211+Q50211</f>
        <v>0</v>
      </c>
    </row>
    <row r="50212" spans="15:15" x14ac:dyDescent="0.2">
      <c r="O50212" s="5">
        <f>P50212+Q50212</f>
        <v>0</v>
      </c>
    </row>
    <row r="50213" spans="15:15" x14ac:dyDescent="0.2">
      <c r="O50213" s="5">
        <f>P50213+Q50213</f>
        <v>0</v>
      </c>
    </row>
    <row r="50214" spans="15:15" x14ac:dyDescent="0.2">
      <c r="O50214" s="5">
        <f>P50214+Q50214</f>
        <v>0</v>
      </c>
    </row>
    <row r="50215" spans="15:15" x14ac:dyDescent="0.2">
      <c r="O50215" s="5">
        <f>P50215+Q50215</f>
        <v>0</v>
      </c>
    </row>
    <row r="50216" spans="15:15" x14ac:dyDescent="0.2">
      <c r="O50216" s="5">
        <f>P50216+Q50216</f>
        <v>0</v>
      </c>
    </row>
    <row r="50217" spans="15:15" x14ac:dyDescent="0.2">
      <c r="O50217" s="5">
        <f>P50217+Q50217</f>
        <v>0</v>
      </c>
    </row>
    <row r="50218" spans="15:15" x14ac:dyDescent="0.2">
      <c r="O50218" s="5">
        <f>P50218+Q50218</f>
        <v>0</v>
      </c>
    </row>
    <row r="50219" spans="15:15" x14ac:dyDescent="0.2">
      <c r="O50219" s="5">
        <f>P50219+Q50219</f>
        <v>0</v>
      </c>
    </row>
    <row r="50220" spans="15:15" x14ac:dyDescent="0.2">
      <c r="O50220" s="5">
        <f>P50220+Q50220</f>
        <v>0</v>
      </c>
    </row>
    <row r="50221" spans="15:15" x14ac:dyDescent="0.2">
      <c r="O50221" s="5">
        <f>P50221+Q50221</f>
        <v>0</v>
      </c>
    </row>
    <row r="50222" spans="15:15" x14ac:dyDescent="0.2">
      <c r="O50222" s="5">
        <f>P50222+Q50222</f>
        <v>0</v>
      </c>
    </row>
    <row r="50223" spans="15:15" x14ac:dyDescent="0.2">
      <c r="O50223" s="5">
        <f>P50223+Q50223</f>
        <v>0</v>
      </c>
    </row>
    <row r="50224" spans="15:15" x14ac:dyDescent="0.2">
      <c r="O50224" s="5">
        <f>P50224+Q50224</f>
        <v>0</v>
      </c>
    </row>
    <row r="50225" spans="15:15" x14ac:dyDescent="0.2">
      <c r="O50225" s="5">
        <f>P50225+Q50225</f>
        <v>0</v>
      </c>
    </row>
    <row r="50226" spans="15:15" x14ac:dyDescent="0.2">
      <c r="O50226" s="5">
        <f>P50226+Q50226</f>
        <v>0</v>
      </c>
    </row>
    <row r="50227" spans="15:15" x14ac:dyDescent="0.2">
      <c r="O50227" s="5">
        <f>P50227+Q50227</f>
        <v>0</v>
      </c>
    </row>
    <row r="50228" spans="15:15" x14ac:dyDescent="0.2">
      <c r="O50228" s="5">
        <f>P50228+Q50228</f>
        <v>0</v>
      </c>
    </row>
    <row r="50229" spans="15:15" x14ac:dyDescent="0.2">
      <c r="O50229" s="5">
        <f>P50229+Q50229</f>
        <v>0</v>
      </c>
    </row>
    <row r="50230" spans="15:15" x14ac:dyDescent="0.2">
      <c r="O50230" s="5">
        <f>P50230+Q50230</f>
        <v>0</v>
      </c>
    </row>
    <row r="50231" spans="15:15" x14ac:dyDescent="0.2">
      <c r="O50231" s="5">
        <f>P50231+Q50231</f>
        <v>0</v>
      </c>
    </row>
    <row r="50232" spans="15:15" x14ac:dyDescent="0.2">
      <c r="O50232" s="5">
        <f>P50232+Q50232</f>
        <v>0</v>
      </c>
    </row>
    <row r="50233" spans="15:15" x14ac:dyDescent="0.2">
      <c r="O50233" s="5">
        <f>P50233+Q50233</f>
        <v>0</v>
      </c>
    </row>
    <row r="50234" spans="15:15" x14ac:dyDescent="0.2">
      <c r="O50234" s="5">
        <f>P50234+Q50234</f>
        <v>0</v>
      </c>
    </row>
    <row r="50235" spans="15:15" x14ac:dyDescent="0.2">
      <c r="O50235" s="5">
        <f>P50235+Q50235</f>
        <v>0</v>
      </c>
    </row>
    <row r="50236" spans="15:15" x14ac:dyDescent="0.2">
      <c r="O50236" s="5">
        <f>P50236+Q50236</f>
        <v>0</v>
      </c>
    </row>
    <row r="50237" spans="15:15" x14ac:dyDescent="0.2">
      <c r="O50237" s="5">
        <f>P50237+Q50237</f>
        <v>0</v>
      </c>
    </row>
    <row r="50238" spans="15:15" x14ac:dyDescent="0.2">
      <c r="O50238" s="5">
        <f>P50238+Q50238</f>
        <v>0</v>
      </c>
    </row>
    <row r="50239" spans="15:15" x14ac:dyDescent="0.2">
      <c r="O50239" s="5">
        <f>P50239+Q50239</f>
        <v>0</v>
      </c>
    </row>
    <row r="50240" spans="15:15" x14ac:dyDescent="0.2">
      <c r="O50240" s="5">
        <f>P50240+Q50240</f>
        <v>0</v>
      </c>
    </row>
    <row r="50241" spans="15:15" x14ac:dyDescent="0.2">
      <c r="O50241" s="5">
        <f>P50241+Q50241</f>
        <v>0</v>
      </c>
    </row>
    <row r="50242" spans="15:15" x14ac:dyDescent="0.2">
      <c r="O50242" s="5">
        <f>P50242+Q50242</f>
        <v>0</v>
      </c>
    </row>
    <row r="50243" spans="15:15" x14ac:dyDescent="0.2">
      <c r="O50243" s="5">
        <f>P50243+Q50243</f>
        <v>0</v>
      </c>
    </row>
    <row r="50244" spans="15:15" x14ac:dyDescent="0.2">
      <c r="O50244" s="5">
        <f>P50244+Q50244</f>
        <v>0</v>
      </c>
    </row>
    <row r="50245" spans="15:15" x14ac:dyDescent="0.2">
      <c r="O50245" s="5">
        <f>P50245+Q50245</f>
        <v>0</v>
      </c>
    </row>
    <row r="50246" spans="15:15" x14ac:dyDescent="0.2">
      <c r="O50246" s="5">
        <f>P50246+Q50246</f>
        <v>0</v>
      </c>
    </row>
    <row r="50247" spans="15:15" x14ac:dyDescent="0.2">
      <c r="O50247" s="5">
        <f>P50247+Q50247</f>
        <v>0</v>
      </c>
    </row>
    <row r="50248" spans="15:15" x14ac:dyDescent="0.2">
      <c r="O50248" s="5">
        <f>P50248+Q50248</f>
        <v>0</v>
      </c>
    </row>
    <row r="50249" spans="15:15" x14ac:dyDescent="0.2">
      <c r="O50249" s="5">
        <f>P50249+Q50249</f>
        <v>0</v>
      </c>
    </row>
    <row r="50250" spans="15:15" x14ac:dyDescent="0.2">
      <c r="O50250" s="5">
        <f>P50250+Q50250</f>
        <v>0</v>
      </c>
    </row>
    <row r="50251" spans="15:15" x14ac:dyDescent="0.2">
      <c r="O50251" s="5">
        <f>P50251+Q50251</f>
        <v>0</v>
      </c>
    </row>
    <row r="50252" spans="15:15" x14ac:dyDescent="0.2">
      <c r="O50252" s="5">
        <f>P50252+Q50252</f>
        <v>0</v>
      </c>
    </row>
    <row r="50253" spans="15:15" x14ac:dyDescent="0.2">
      <c r="O50253" s="5">
        <f>P50253+Q50253</f>
        <v>0</v>
      </c>
    </row>
    <row r="50254" spans="15:15" x14ac:dyDescent="0.2">
      <c r="O50254" s="5">
        <f>P50254+Q50254</f>
        <v>0</v>
      </c>
    </row>
    <row r="50255" spans="15:15" x14ac:dyDescent="0.2">
      <c r="O50255" s="5">
        <f>P50255+Q50255</f>
        <v>0</v>
      </c>
    </row>
    <row r="50256" spans="15:15" x14ac:dyDescent="0.2">
      <c r="O50256" s="5">
        <f>P50256+Q50256</f>
        <v>0</v>
      </c>
    </row>
    <row r="50257" spans="15:15" x14ac:dyDescent="0.2">
      <c r="O50257" s="5">
        <f>P50257+Q50257</f>
        <v>0</v>
      </c>
    </row>
    <row r="50258" spans="15:15" x14ac:dyDescent="0.2">
      <c r="O50258" s="5">
        <f>P50258+Q50258</f>
        <v>0</v>
      </c>
    </row>
    <row r="50259" spans="15:15" x14ac:dyDescent="0.2">
      <c r="O50259" s="5">
        <f>P50259+Q50259</f>
        <v>0</v>
      </c>
    </row>
    <row r="50260" spans="15:15" x14ac:dyDescent="0.2">
      <c r="O50260" s="5">
        <f>P50260+Q50260</f>
        <v>0</v>
      </c>
    </row>
    <row r="50261" spans="15:15" x14ac:dyDescent="0.2">
      <c r="O50261" s="5">
        <f>P50261+Q50261</f>
        <v>0</v>
      </c>
    </row>
    <row r="50262" spans="15:15" x14ac:dyDescent="0.2">
      <c r="O50262" s="5">
        <f>P50262+Q50262</f>
        <v>0</v>
      </c>
    </row>
    <row r="50263" spans="15:15" x14ac:dyDescent="0.2">
      <c r="O50263" s="5">
        <f>P50263+Q50263</f>
        <v>0</v>
      </c>
    </row>
    <row r="50264" spans="15:15" x14ac:dyDescent="0.2">
      <c r="O50264" s="5">
        <f>P50264+Q50264</f>
        <v>0</v>
      </c>
    </row>
    <row r="50265" spans="15:15" x14ac:dyDescent="0.2">
      <c r="O50265" s="5">
        <f>P50265+Q50265</f>
        <v>0</v>
      </c>
    </row>
    <row r="50266" spans="15:15" x14ac:dyDescent="0.2">
      <c r="O50266" s="5">
        <f>P50266+Q50266</f>
        <v>0</v>
      </c>
    </row>
    <row r="50267" spans="15:15" x14ac:dyDescent="0.2">
      <c r="O50267" s="5">
        <f>P50267+Q50267</f>
        <v>0</v>
      </c>
    </row>
    <row r="50268" spans="15:15" x14ac:dyDescent="0.2">
      <c r="O50268" s="5">
        <f>P50268+Q50268</f>
        <v>0</v>
      </c>
    </row>
    <row r="50269" spans="15:15" x14ac:dyDescent="0.2">
      <c r="O50269" s="5">
        <f>P50269+Q50269</f>
        <v>0</v>
      </c>
    </row>
    <row r="50270" spans="15:15" x14ac:dyDescent="0.2">
      <c r="O50270" s="5">
        <f>P50270+Q50270</f>
        <v>0</v>
      </c>
    </row>
    <row r="50271" spans="15:15" x14ac:dyDescent="0.2">
      <c r="O50271" s="5">
        <f>P50271+Q50271</f>
        <v>0</v>
      </c>
    </row>
    <row r="50272" spans="15:15" x14ac:dyDescent="0.2">
      <c r="O50272" s="5">
        <f>P50272+Q50272</f>
        <v>0</v>
      </c>
    </row>
    <row r="50273" spans="15:15" x14ac:dyDescent="0.2">
      <c r="O50273" s="5">
        <f>P50273+Q50273</f>
        <v>0</v>
      </c>
    </row>
    <row r="50274" spans="15:15" x14ac:dyDescent="0.2">
      <c r="O50274" s="5">
        <f>P50274+Q50274</f>
        <v>0</v>
      </c>
    </row>
    <row r="50275" spans="15:15" x14ac:dyDescent="0.2">
      <c r="O50275" s="5">
        <f>P50275+Q50275</f>
        <v>0</v>
      </c>
    </row>
    <row r="50276" spans="15:15" x14ac:dyDescent="0.2">
      <c r="O50276" s="5">
        <f>P50276+Q50276</f>
        <v>0</v>
      </c>
    </row>
    <row r="50277" spans="15:15" x14ac:dyDescent="0.2">
      <c r="O50277" s="5">
        <f>P50277+Q50277</f>
        <v>0</v>
      </c>
    </row>
    <row r="50278" spans="15:15" x14ac:dyDescent="0.2">
      <c r="O50278" s="5">
        <f>P50278+Q50278</f>
        <v>0</v>
      </c>
    </row>
    <row r="50279" spans="15:15" x14ac:dyDescent="0.2">
      <c r="O50279" s="5">
        <f>P50279+Q50279</f>
        <v>0</v>
      </c>
    </row>
    <row r="50280" spans="15:15" x14ac:dyDescent="0.2">
      <c r="O50280" s="5">
        <f>P50280+Q50280</f>
        <v>0</v>
      </c>
    </row>
    <row r="50281" spans="15:15" x14ac:dyDescent="0.2">
      <c r="O50281" s="5">
        <f>P50281+Q50281</f>
        <v>0</v>
      </c>
    </row>
    <row r="50282" spans="15:15" x14ac:dyDescent="0.2">
      <c r="O50282" s="5">
        <f>P50282+Q50282</f>
        <v>0</v>
      </c>
    </row>
    <row r="50283" spans="15:15" x14ac:dyDescent="0.2">
      <c r="O50283" s="5">
        <f>P50283+Q50283</f>
        <v>0</v>
      </c>
    </row>
    <row r="50284" spans="15:15" x14ac:dyDescent="0.2">
      <c r="O50284" s="5">
        <f>P50284+Q50284</f>
        <v>0</v>
      </c>
    </row>
    <row r="50285" spans="15:15" x14ac:dyDescent="0.2">
      <c r="O50285" s="5">
        <f>P50285+Q50285</f>
        <v>0</v>
      </c>
    </row>
    <row r="50286" spans="15:15" x14ac:dyDescent="0.2">
      <c r="O50286" s="5">
        <f>P50286+Q50286</f>
        <v>0</v>
      </c>
    </row>
    <row r="50287" spans="15:15" x14ac:dyDescent="0.2">
      <c r="O50287" s="5">
        <f>P50287+Q50287</f>
        <v>0</v>
      </c>
    </row>
    <row r="50288" spans="15:15" x14ac:dyDescent="0.2">
      <c r="O50288" s="5">
        <f>P50288+Q50288</f>
        <v>0</v>
      </c>
    </row>
    <row r="50289" spans="15:15" x14ac:dyDescent="0.2">
      <c r="O50289" s="5">
        <f>P50289+Q50289</f>
        <v>0</v>
      </c>
    </row>
    <row r="50290" spans="15:15" x14ac:dyDescent="0.2">
      <c r="O50290" s="5">
        <f>P50290+Q50290</f>
        <v>0</v>
      </c>
    </row>
    <row r="50291" spans="15:15" x14ac:dyDescent="0.2">
      <c r="O50291" s="5">
        <f>P50291+Q50291</f>
        <v>0</v>
      </c>
    </row>
    <row r="50292" spans="15:15" x14ac:dyDescent="0.2">
      <c r="O50292" s="5">
        <f>P50292+Q50292</f>
        <v>0</v>
      </c>
    </row>
    <row r="50293" spans="15:15" x14ac:dyDescent="0.2">
      <c r="O50293" s="5">
        <f>P50293+Q50293</f>
        <v>0</v>
      </c>
    </row>
    <row r="50294" spans="15:15" x14ac:dyDescent="0.2">
      <c r="O50294" s="5">
        <f>P50294+Q50294</f>
        <v>0</v>
      </c>
    </row>
    <row r="50295" spans="15:15" x14ac:dyDescent="0.2">
      <c r="O50295" s="5">
        <f>P50295+Q50295</f>
        <v>0</v>
      </c>
    </row>
    <row r="50296" spans="15:15" x14ac:dyDescent="0.2">
      <c r="O50296" s="5">
        <f>P50296+Q50296</f>
        <v>0</v>
      </c>
    </row>
    <row r="50297" spans="15:15" x14ac:dyDescent="0.2">
      <c r="O50297" s="5">
        <f>P50297+Q50297</f>
        <v>0</v>
      </c>
    </row>
    <row r="50298" spans="15:15" x14ac:dyDescent="0.2">
      <c r="O50298" s="5">
        <f>P50298+Q50298</f>
        <v>0</v>
      </c>
    </row>
    <row r="50299" spans="15:15" x14ac:dyDescent="0.2">
      <c r="O50299" s="5">
        <f>P50299+Q50299</f>
        <v>0</v>
      </c>
    </row>
    <row r="50300" spans="15:15" x14ac:dyDescent="0.2">
      <c r="O50300" s="5">
        <f>P50300+Q50300</f>
        <v>0</v>
      </c>
    </row>
    <row r="50301" spans="15:15" x14ac:dyDescent="0.2">
      <c r="O50301" s="5">
        <f>P50301+Q50301</f>
        <v>0</v>
      </c>
    </row>
    <row r="50302" spans="15:15" x14ac:dyDescent="0.2">
      <c r="O50302" s="5">
        <f>P50302+Q50302</f>
        <v>0</v>
      </c>
    </row>
    <row r="50303" spans="15:15" x14ac:dyDescent="0.2">
      <c r="O50303" s="5">
        <f>P50303+Q50303</f>
        <v>0</v>
      </c>
    </row>
    <row r="50304" spans="15:15" x14ac:dyDescent="0.2">
      <c r="O50304" s="5">
        <f>P50304+Q50304</f>
        <v>0</v>
      </c>
    </row>
    <row r="50305" spans="15:15" x14ac:dyDescent="0.2">
      <c r="O50305" s="5">
        <f>P50305+Q50305</f>
        <v>0</v>
      </c>
    </row>
    <row r="50306" spans="15:15" x14ac:dyDescent="0.2">
      <c r="O50306" s="5">
        <f>P50306+Q50306</f>
        <v>0</v>
      </c>
    </row>
    <row r="50307" spans="15:15" x14ac:dyDescent="0.2">
      <c r="O50307" s="5">
        <f>P50307+Q50307</f>
        <v>0</v>
      </c>
    </row>
    <row r="50308" spans="15:15" x14ac:dyDescent="0.2">
      <c r="O50308" s="5">
        <f>P50308+Q50308</f>
        <v>0</v>
      </c>
    </row>
    <row r="50309" spans="15:15" x14ac:dyDescent="0.2">
      <c r="O50309" s="5">
        <f>P50309+Q50309</f>
        <v>0</v>
      </c>
    </row>
    <row r="50310" spans="15:15" x14ac:dyDescent="0.2">
      <c r="O50310" s="5">
        <f>P50310+Q50310</f>
        <v>0</v>
      </c>
    </row>
    <row r="50311" spans="15:15" x14ac:dyDescent="0.2">
      <c r="O50311" s="5">
        <f>P50311+Q50311</f>
        <v>0</v>
      </c>
    </row>
    <row r="50312" spans="15:15" x14ac:dyDescent="0.2">
      <c r="O50312" s="5">
        <f>P50312+Q50312</f>
        <v>0</v>
      </c>
    </row>
    <row r="50313" spans="15:15" x14ac:dyDescent="0.2">
      <c r="O50313" s="5">
        <f>P50313+Q50313</f>
        <v>0</v>
      </c>
    </row>
    <row r="50314" spans="15:15" x14ac:dyDescent="0.2">
      <c r="O50314" s="5">
        <f>P50314+Q50314</f>
        <v>0</v>
      </c>
    </row>
    <row r="50315" spans="15:15" x14ac:dyDescent="0.2">
      <c r="O50315" s="5">
        <f>P50315+Q50315</f>
        <v>0</v>
      </c>
    </row>
    <row r="50316" spans="15:15" x14ac:dyDescent="0.2">
      <c r="O50316" s="5">
        <f>P50316+Q50316</f>
        <v>0</v>
      </c>
    </row>
    <row r="50317" spans="15:15" x14ac:dyDescent="0.2">
      <c r="O50317" s="5">
        <f>P50317+Q50317</f>
        <v>0</v>
      </c>
    </row>
    <row r="50318" spans="15:15" x14ac:dyDescent="0.2">
      <c r="O50318" s="5">
        <f>P50318+Q50318</f>
        <v>0</v>
      </c>
    </row>
    <row r="50319" spans="15:15" x14ac:dyDescent="0.2">
      <c r="O50319" s="5">
        <f>P50319+Q50319</f>
        <v>0</v>
      </c>
    </row>
    <row r="50320" spans="15:15" x14ac:dyDescent="0.2">
      <c r="O50320" s="5">
        <f>P50320+Q50320</f>
        <v>0</v>
      </c>
    </row>
    <row r="50321" spans="15:15" x14ac:dyDescent="0.2">
      <c r="O50321" s="5">
        <f>P50321+Q50321</f>
        <v>0</v>
      </c>
    </row>
    <row r="50322" spans="15:15" x14ac:dyDescent="0.2">
      <c r="O50322" s="5">
        <f>P50322+Q50322</f>
        <v>0</v>
      </c>
    </row>
    <row r="50323" spans="15:15" x14ac:dyDescent="0.2">
      <c r="O50323" s="5">
        <f>P50323+Q50323</f>
        <v>0</v>
      </c>
    </row>
    <row r="50324" spans="15:15" x14ac:dyDescent="0.2">
      <c r="O50324" s="5">
        <f>P50324+Q50324</f>
        <v>0</v>
      </c>
    </row>
    <row r="50325" spans="15:15" x14ac:dyDescent="0.2">
      <c r="O50325" s="5">
        <f>P50325+Q50325</f>
        <v>0</v>
      </c>
    </row>
    <row r="50326" spans="15:15" x14ac:dyDescent="0.2">
      <c r="O50326" s="5">
        <f>P50326+Q50326</f>
        <v>0</v>
      </c>
    </row>
    <row r="50327" spans="15:15" x14ac:dyDescent="0.2">
      <c r="O50327" s="5">
        <f>P50327+Q50327</f>
        <v>0</v>
      </c>
    </row>
    <row r="50328" spans="15:15" x14ac:dyDescent="0.2">
      <c r="O50328" s="5">
        <f>P50328+Q50328</f>
        <v>0</v>
      </c>
    </row>
    <row r="50329" spans="15:15" x14ac:dyDescent="0.2">
      <c r="O50329" s="5">
        <f>P50329+Q50329</f>
        <v>0</v>
      </c>
    </row>
    <row r="50330" spans="15:15" x14ac:dyDescent="0.2">
      <c r="O50330" s="5">
        <f>P50330+Q50330</f>
        <v>0</v>
      </c>
    </row>
    <row r="50331" spans="15:15" x14ac:dyDescent="0.2">
      <c r="O50331" s="5">
        <f>P50331+Q50331</f>
        <v>0</v>
      </c>
    </row>
    <row r="50332" spans="15:15" x14ac:dyDescent="0.2">
      <c r="O50332" s="5">
        <f>P50332+Q50332</f>
        <v>0</v>
      </c>
    </row>
    <row r="50333" spans="15:15" x14ac:dyDescent="0.2">
      <c r="O50333" s="5">
        <f>P50333+Q50333</f>
        <v>0</v>
      </c>
    </row>
    <row r="50334" spans="15:15" x14ac:dyDescent="0.2">
      <c r="O50334" s="5">
        <f>P50334+Q50334</f>
        <v>0</v>
      </c>
    </row>
    <row r="50335" spans="15:15" x14ac:dyDescent="0.2">
      <c r="O50335" s="5">
        <f>P50335+Q50335</f>
        <v>0</v>
      </c>
    </row>
    <row r="50336" spans="15:15" x14ac:dyDescent="0.2">
      <c r="O50336" s="5">
        <f>P50336+Q50336</f>
        <v>0</v>
      </c>
    </row>
    <row r="50337" spans="15:15" x14ac:dyDescent="0.2">
      <c r="O50337" s="5">
        <f>P50337+Q50337</f>
        <v>0</v>
      </c>
    </row>
    <row r="50338" spans="15:15" x14ac:dyDescent="0.2">
      <c r="O50338" s="5">
        <f>P50338+Q50338</f>
        <v>0</v>
      </c>
    </row>
    <row r="50339" spans="15:15" x14ac:dyDescent="0.2">
      <c r="O50339" s="5">
        <f>P50339+Q50339</f>
        <v>0</v>
      </c>
    </row>
    <row r="50340" spans="15:15" x14ac:dyDescent="0.2">
      <c r="O50340" s="5">
        <f>P50340+Q50340</f>
        <v>0</v>
      </c>
    </row>
    <row r="50341" spans="15:15" x14ac:dyDescent="0.2">
      <c r="O50341" s="5">
        <f>P50341+Q50341</f>
        <v>0</v>
      </c>
    </row>
    <row r="50342" spans="15:15" x14ac:dyDescent="0.2">
      <c r="O50342" s="5">
        <f>P50342+Q50342</f>
        <v>0</v>
      </c>
    </row>
    <row r="50343" spans="15:15" x14ac:dyDescent="0.2">
      <c r="O50343" s="5">
        <f>P50343+Q50343</f>
        <v>0</v>
      </c>
    </row>
    <row r="50344" spans="15:15" x14ac:dyDescent="0.2">
      <c r="O50344" s="5">
        <f>P50344+Q50344</f>
        <v>0</v>
      </c>
    </row>
    <row r="50345" spans="15:15" x14ac:dyDescent="0.2">
      <c r="O50345" s="5">
        <f>P50345+Q50345</f>
        <v>0</v>
      </c>
    </row>
    <row r="50346" spans="15:15" x14ac:dyDescent="0.2">
      <c r="O50346" s="5">
        <f>P50346+Q50346</f>
        <v>0</v>
      </c>
    </row>
    <row r="50347" spans="15:15" x14ac:dyDescent="0.2">
      <c r="O50347" s="5">
        <f>P50347+Q50347</f>
        <v>0</v>
      </c>
    </row>
    <row r="50348" spans="15:15" x14ac:dyDescent="0.2">
      <c r="O50348" s="5">
        <f>P50348+Q50348</f>
        <v>0</v>
      </c>
    </row>
    <row r="50349" spans="15:15" x14ac:dyDescent="0.2">
      <c r="O50349" s="5">
        <f>P50349+Q50349</f>
        <v>0</v>
      </c>
    </row>
    <row r="50350" spans="15:15" x14ac:dyDescent="0.2">
      <c r="O50350" s="5">
        <f>P50350+Q50350</f>
        <v>0</v>
      </c>
    </row>
    <row r="50351" spans="15:15" x14ac:dyDescent="0.2">
      <c r="O50351" s="5">
        <f>P50351+Q50351</f>
        <v>0</v>
      </c>
    </row>
    <row r="50352" spans="15:15" x14ac:dyDescent="0.2">
      <c r="O50352" s="5">
        <f>P50352+Q50352</f>
        <v>0</v>
      </c>
    </row>
    <row r="50353" spans="15:15" x14ac:dyDescent="0.2">
      <c r="O50353" s="5">
        <f>P50353+Q50353</f>
        <v>0</v>
      </c>
    </row>
    <row r="50354" spans="15:15" x14ac:dyDescent="0.2">
      <c r="O50354" s="5">
        <f>P50354+Q50354</f>
        <v>0</v>
      </c>
    </row>
    <row r="50355" spans="15:15" x14ac:dyDescent="0.2">
      <c r="O50355" s="5">
        <f>P50355+Q50355</f>
        <v>0</v>
      </c>
    </row>
    <row r="50356" spans="15:15" x14ac:dyDescent="0.2">
      <c r="O50356" s="5">
        <f>P50356+Q50356</f>
        <v>0</v>
      </c>
    </row>
    <row r="50357" spans="15:15" x14ac:dyDescent="0.2">
      <c r="O50357" s="5">
        <f>P50357+Q50357</f>
        <v>0</v>
      </c>
    </row>
    <row r="50358" spans="15:15" x14ac:dyDescent="0.2">
      <c r="O50358" s="5">
        <f>P50358+Q50358</f>
        <v>0</v>
      </c>
    </row>
    <row r="50359" spans="15:15" x14ac:dyDescent="0.2">
      <c r="O50359" s="5">
        <f>P50359+Q50359</f>
        <v>0</v>
      </c>
    </row>
    <row r="50360" spans="15:15" x14ac:dyDescent="0.2">
      <c r="O50360" s="5">
        <f>P50360+Q50360</f>
        <v>0</v>
      </c>
    </row>
    <row r="50361" spans="15:15" x14ac:dyDescent="0.2">
      <c r="O50361" s="5">
        <f>P50361+Q50361</f>
        <v>0</v>
      </c>
    </row>
    <row r="50362" spans="15:15" x14ac:dyDescent="0.2">
      <c r="O50362" s="5">
        <f>P50362+Q50362</f>
        <v>0</v>
      </c>
    </row>
    <row r="50363" spans="15:15" x14ac:dyDescent="0.2">
      <c r="O50363" s="5">
        <f>P50363+Q50363</f>
        <v>0</v>
      </c>
    </row>
    <row r="50364" spans="15:15" x14ac:dyDescent="0.2">
      <c r="O50364" s="5">
        <f>P50364+Q50364</f>
        <v>0</v>
      </c>
    </row>
    <row r="50365" spans="15:15" x14ac:dyDescent="0.2">
      <c r="O50365" s="5">
        <f>P50365+Q50365</f>
        <v>0</v>
      </c>
    </row>
    <row r="50366" spans="15:15" x14ac:dyDescent="0.2">
      <c r="O50366" s="5">
        <f>P50366+Q50366</f>
        <v>0</v>
      </c>
    </row>
    <row r="50367" spans="15:15" x14ac:dyDescent="0.2">
      <c r="O50367" s="5">
        <f>P50367+Q50367</f>
        <v>0</v>
      </c>
    </row>
    <row r="50368" spans="15:15" x14ac:dyDescent="0.2">
      <c r="O50368" s="5">
        <f>P50368+Q50368</f>
        <v>0</v>
      </c>
    </row>
    <row r="50369" spans="15:15" x14ac:dyDescent="0.2">
      <c r="O50369" s="5">
        <f>P50369+Q50369</f>
        <v>0</v>
      </c>
    </row>
    <row r="50370" spans="15:15" x14ac:dyDescent="0.2">
      <c r="O50370" s="5">
        <f>P50370+Q50370</f>
        <v>0</v>
      </c>
    </row>
    <row r="50371" spans="15:15" x14ac:dyDescent="0.2">
      <c r="O50371" s="5">
        <f>P50371+Q50371</f>
        <v>0</v>
      </c>
    </row>
    <row r="50372" spans="15:15" x14ac:dyDescent="0.2">
      <c r="O50372" s="5">
        <f>P50372+Q50372</f>
        <v>0</v>
      </c>
    </row>
    <row r="50373" spans="15:15" x14ac:dyDescent="0.2">
      <c r="O50373" s="5">
        <f>P50373+Q50373</f>
        <v>0</v>
      </c>
    </row>
    <row r="50374" spans="15:15" x14ac:dyDescent="0.2">
      <c r="O50374" s="5">
        <f>P50374+Q50374</f>
        <v>0</v>
      </c>
    </row>
    <row r="50375" spans="15:15" x14ac:dyDescent="0.2">
      <c r="O50375" s="5">
        <f>P50375+Q50375</f>
        <v>0</v>
      </c>
    </row>
    <row r="50376" spans="15:15" x14ac:dyDescent="0.2">
      <c r="O50376" s="5">
        <f>P50376+Q50376</f>
        <v>0</v>
      </c>
    </row>
    <row r="50377" spans="15:15" x14ac:dyDescent="0.2">
      <c r="O50377" s="5">
        <f>P50377+Q50377</f>
        <v>0</v>
      </c>
    </row>
    <row r="50378" spans="15:15" x14ac:dyDescent="0.2">
      <c r="O50378" s="5">
        <f>P50378+Q50378</f>
        <v>0</v>
      </c>
    </row>
    <row r="50379" spans="15:15" x14ac:dyDescent="0.2">
      <c r="O50379" s="5">
        <f>P50379+Q50379</f>
        <v>0</v>
      </c>
    </row>
    <row r="50380" spans="15:15" x14ac:dyDescent="0.2">
      <c r="O50380" s="5">
        <f>P50380+Q50380</f>
        <v>0</v>
      </c>
    </row>
    <row r="50381" spans="15:15" x14ac:dyDescent="0.2">
      <c r="O50381" s="5">
        <f>P50381+Q50381</f>
        <v>0</v>
      </c>
    </row>
    <row r="50382" spans="15:15" x14ac:dyDescent="0.2">
      <c r="O50382" s="5">
        <f>P50382+Q50382</f>
        <v>0</v>
      </c>
    </row>
    <row r="50383" spans="15:15" x14ac:dyDescent="0.2">
      <c r="O50383" s="5">
        <f>P50383+Q50383</f>
        <v>0</v>
      </c>
    </row>
    <row r="50384" spans="15:15" x14ac:dyDescent="0.2">
      <c r="O50384" s="5">
        <f>P50384+Q50384</f>
        <v>0</v>
      </c>
    </row>
    <row r="50385" spans="15:15" x14ac:dyDescent="0.2">
      <c r="O50385" s="5">
        <f>P50385+Q50385</f>
        <v>0</v>
      </c>
    </row>
    <row r="50386" spans="15:15" x14ac:dyDescent="0.2">
      <c r="O50386" s="5">
        <f>P50386+Q50386</f>
        <v>0</v>
      </c>
    </row>
    <row r="50387" spans="15:15" x14ac:dyDescent="0.2">
      <c r="O50387" s="5">
        <f>P50387+Q50387</f>
        <v>0</v>
      </c>
    </row>
    <row r="50388" spans="15:15" x14ac:dyDescent="0.2">
      <c r="O50388" s="5">
        <f>P50388+Q50388</f>
        <v>0</v>
      </c>
    </row>
    <row r="50389" spans="15:15" x14ac:dyDescent="0.2">
      <c r="O50389" s="5">
        <f>P50389+Q50389</f>
        <v>0</v>
      </c>
    </row>
    <row r="50390" spans="15:15" x14ac:dyDescent="0.2">
      <c r="O50390" s="5">
        <f>P50390+Q50390</f>
        <v>0</v>
      </c>
    </row>
    <row r="50391" spans="15:15" x14ac:dyDescent="0.2">
      <c r="O50391" s="5">
        <f>P50391+Q50391</f>
        <v>0</v>
      </c>
    </row>
    <row r="50392" spans="15:15" x14ac:dyDescent="0.2">
      <c r="O50392" s="5">
        <f>P50392+Q50392</f>
        <v>0</v>
      </c>
    </row>
    <row r="50393" spans="15:15" x14ac:dyDescent="0.2">
      <c r="O50393" s="5">
        <f>P50393+Q50393</f>
        <v>0</v>
      </c>
    </row>
    <row r="50394" spans="15:15" x14ac:dyDescent="0.2">
      <c r="O50394" s="5">
        <f>P50394+Q50394</f>
        <v>0</v>
      </c>
    </row>
    <row r="50395" spans="15:15" x14ac:dyDescent="0.2">
      <c r="O50395" s="5">
        <f>P50395+Q50395</f>
        <v>0</v>
      </c>
    </row>
    <row r="50396" spans="15:15" x14ac:dyDescent="0.2">
      <c r="O50396" s="5">
        <f>P50396+Q50396</f>
        <v>0</v>
      </c>
    </row>
    <row r="50397" spans="15:15" x14ac:dyDescent="0.2">
      <c r="O50397" s="5">
        <f>P50397+Q50397</f>
        <v>0</v>
      </c>
    </row>
    <row r="50398" spans="15:15" x14ac:dyDescent="0.2">
      <c r="O50398" s="5">
        <f>P50398+Q50398</f>
        <v>0</v>
      </c>
    </row>
    <row r="50399" spans="15:15" x14ac:dyDescent="0.2">
      <c r="O50399" s="5">
        <f>P50399+Q50399</f>
        <v>0</v>
      </c>
    </row>
    <row r="50400" spans="15:15" x14ac:dyDescent="0.2">
      <c r="O50400" s="5">
        <f>P50400+Q50400</f>
        <v>0</v>
      </c>
    </row>
    <row r="50401" spans="15:15" x14ac:dyDescent="0.2">
      <c r="O50401" s="5">
        <f>P50401+Q50401</f>
        <v>0</v>
      </c>
    </row>
    <row r="50402" spans="15:15" x14ac:dyDescent="0.2">
      <c r="O50402" s="5">
        <f>P50402+Q50402</f>
        <v>0</v>
      </c>
    </row>
    <row r="50403" spans="15:15" x14ac:dyDescent="0.2">
      <c r="O50403" s="5">
        <f>P50403+Q50403</f>
        <v>0</v>
      </c>
    </row>
    <row r="50404" spans="15:15" x14ac:dyDescent="0.2">
      <c r="O50404" s="5">
        <f>P50404+Q50404</f>
        <v>0</v>
      </c>
    </row>
    <row r="50405" spans="15:15" x14ac:dyDescent="0.2">
      <c r="O50405" s="5">
        <f>P50405+Q50405</f>
        <v>0</v>
      </c>
    </row>
    <row r="50406" spans="15:15" x14ac:dyDescent="0.2">
      <c r="O50406" s="5">
        <f>P50406+Q50406</f>
        <v>0</v>
      </c>
    </row>
    <row r="50407" spans="15:15" x14ac:dyDescent="0.2">
      <c r="O50407" s="5">
        <f>P50407+Q50407</f>
        <v>0</v>
      </c>
    </row>
    <row r="50408" spans="15:15" x14ac:dyDescent="0.2">
      <c r="O50408" s="5">
        <f>P50408+Q50408</f>
        <v>0</v>
      </c>
    </row>
    <row r="50409" spans="15:15" x14ac:dyDescent="0.2">
      <c r="O50409" s="5">
        <f>P50409+Q50409</f>
        <v>0</v>
      </c>
    </row>
    <row r="50410" spans="15:15" x14ac:dyDescent="0.2">
      <c r="O50410" s="5">
        <f>P50410+Q50410</f>
        <v>0</v>
      </c>
    </row>
    <row r="50411" spans="15:15" x14ac:dyDescent="0.2">
      <c r="O50411" s="5">
        <f>P50411+Q50411</f>
        <v>0</v>
      </c>
    </row>
    <row r="50412" spans="15:15" x14ac:dyDescent="0.2">
      <c r="O50412" s="5">
        <f>P50412+Q50412</f>
        <v>0</v>
      </c>
    </row>
    <row r="50413" spans="15:15" x14ac:dyDescent="0.2">
      <c r="O50413" s="5">
        <f>P50413+Q50413</f>
        <v>0</v>
      </c>
    </row>
    <row r="50414" spans="15:15" x14ac:dyDescent="0.2">
      <c r="O50414" s="5">
        <f>P50414+Q50414</f>
        <v>0</v>
      </c>
    </row>
    <row r="50415" spans="15:15" x14ac:dyDescent="0.2">
      <c r="O50415" s="5">
        <f>P50415+Q50415</f>
        <v>0</v>
      </c>
    </row>
    <row r="50416" spans="15:15" x14ac:dyDescent="0.2">
      <c r="O50416" s="5">
        <f>P50416+Q50416</f>
        <v>0</v>
      </c>
    </row>
    <row r="50417" spans="15:15" x14ac:dyDescent="0.2">
      <c r="O50417" s="5">
        <f>P50417+Q50417</f>
        <v>0</v>
      </c>
    </row>
    <row r="50418" spans="15:15" x14ac:dyDescent="0.2">
      <c r="O50418" s="5">
        <f>P50418+Q50418</f>
        <v>0</v>
      </c>
    </row>
    <row r="50419" spans="15:15" x14ac:dyDescent="0.2">
      <c r="O50419" s="5">
        <f>P50419+Q50419</f>
        <v>0</v>
      </c>
    </row>
    <row r="50420" spans="15:15" x14ac:dyDescent="0.2">
      <c r="O50420" s="5">
        <f>P50420+Q50420</f>
        <v>0</v>
      </c>
    </row>
    <row r="50421" spans="15:15" x14ac:dyDescent="0.2">
      <c r="O50421" s="5">
        <f>P50421+Q50421</f>
        <v>0</v>
      </c>
    </row>
    <row r="50422" spans="15:15" x14ac:dyDescent="0.2">
      <c r="O50422" s="5">
        <f>P50422+Q50422</f>
        <v>0</v>
      </c>
    </row>
    <row r="50423" spans="15:15" x14ac:dyDescent="0.2">
      <c r="O50423" s="5">
        <f>P50423+Q50423</f>
        <v>0</v>
      </c>
    </row>
    <row r="50424" spans="15:15" x14ac:dyDescent="0.2">
      <c r="O50424" s="5">
        <f>P50424+Q50424</f>
        <v>0</v>
      </c>
    </row>
    <row r="50425" spans="15:15" x14ac:dyDescent="0.2">
      <c r="O50425" s="5">
        <f>P50425+Q50425</f>
        <v>0</v>
      </c>
    </row>
    <row r="50426" spans="15:15" x14ac:dyDescent="0.2">
      <c r="O50426" s="5">
        <f>P50426+Q50426</f>
        <v>0</v>
      </c>
    </row>
    <row r="50427" spans="15:15" x14ac:dyDescent="0.2">
      <c r="O50427" s="5">
        <f>P50427+Q50427</f>
        <v>0</v>
      </c>
    </row>
    <row r="50428" spans="15:15" x14ac:dyDescent="0.2">
      <c r="O50428" s="5">
        <f>P50428+Q50428</f>
        <v>0</v>
      </c>
    </row>
    <row r="50429" spans="15:15" x14ac:dyDescent="0.2">
      <c r="O50429" s="5">
        <f>P50429+Q50429</f>
        <v>0</v>
      </c>
    </row>
    <row r="50430" spans="15:15" x14ac:dyDescent="0.2">
      <c r="O50430" s="5">
        <f>P50430+Q50430</f>
        <v>0</v>
      </c>
    </row>
    <row r="50431" spans="15:15" x14ac:dyDescent="0.2">
      <c r="O50431" s="5">
        <f>P50431+Q50431</f>
        <v>0</v>
      </c>
    </row>
    <row r="50432" spans="15:15" x14ac:dyDescent="0.2">
      <c r="O50432" s="5">
        <f>P50432+Q50432</f>
        <v>0</v>
      </c>
    </row>
    <row r="50433" spans="15:15" x14ac:dyDescent="0.2">
      <c r="O50433" s="5">
        <f>P50433+Q50433</f>
        <v>0</v>
      </c>
    </row>
    <row r="50434" spans="15:15" x14ac:dyDescent="0.2">
      <c r="O50434" s="5">
        <f>P50434+Q50434</f>
        <v>0</v>
      </c>
    </row>
    <row r="50435" spans="15:15" x14ac:dyDescent="0.2">
      <c r="O50435" s="5">
        <f>P50435+Q50435</f>
        <v>0</v>
      </c>
    </row>
    <row r="50436" spans="15:15" x14ac:dyDescent="0.2">
      <c r="O50436" s="5">
        <f>P50436+Q50436</f>
        <v>0</v>
      </c>
    </row>
    <row r="50437" spans="15:15" x14ac:dyDescent="0.2">
      <c r="O50437" s="5">
        <f>P50437+Q50437</f>
        <v>0</v>
      </c>
    </row>
    <row r="50438" spans="15:15" x14ac:dyDescent="0.2">
      <c r="O50438" s="5">
        <f>P50438+Q50438</f>
        <v>0</v>
      </c>
    </row>
    <row r="50439" spans="15:15" x14ac:dyDescent="0.2">
      <c r="O50439" s="5">
        <f>P50439+Q50439</f>
        <v>0</v>
      </c>
    </row>
    <row r="50440" spans="15:15" x14ac:dyDescent="0.2">
      <c r="O50440" s="5">
        <f>P50440+Q50440</f>
        <v>0</v>
      </c>
    </row>
    <row r="50441" spans="15:15" x14ac:dyDescent="0.2">
      <c r="O50441" s="5">
        <f>P50441+Q50441</f>
        <v>0</v>
      </c>
    </row>
    <row r="50442" spans="15:15" x14ac:dyDescent="0.2">
      <c r="O50442" s="5">
        <f>P50442+Q50442</f>
        <v>0</v>
      </c>
    </row>
    <row r="50443" spans="15:15" x14ac:dyDescent="0.2">
      <c r="O50443" s="5">
        <f>P50443+Q50443</f>
        <v>0</v>
      </c>
    </row>
    <row r="50444" spans="15:15" x14ac:dyDescent="0.2">
      <c r="O50444" s="5">
        <f>P50444+Q50444</f>
        <v>0</v>
      </c>
    </row>
    <row r="50445" spans="15:15" x14ac:dyDescent="0.2">
      <c r="O50445" s="5">
        <f>P50445+Q50445</f>
        <v>0</v>
      </c>
    </row>
    <row r="50446" spans="15:15" x14ac:dyDescent="0.2">
      <c r="O50446" s="5">
        <f>P50446+Q50446</f>
        <v>0</v>
      </c>
    </row>
    <row r="50447" spans="15:15" x14ac:dyDescent="0.2">
      <c r="O50447" s="5">
        <f>P50447+Q50447</f>
        <v>0</v>
      </c>
    </row>
    <row r="50448" spans="15:15" x14ac:dyDescent="0.2">
      <c r="O50448" s="5">
        <f>P50448+Q50448</f>
        <v>0</v>
      </c>
    </row>
    <row r="50449" spans="15:15" x14ac:dyDescent="0.2">
      <c r="O50449" s="5">
        <f>P50449+Q50449</f>
        <v>0</v>
      </c>
    </row>
    <row r="50450" spans="15:15" x14ac:dyDescent="0.2">
      <c r="O50450" s="5">
        <f>P50450+Q50450</f>
        <v>0</v>
      </c>
    </row>
    <row r="50451" spans="15:15" x14ac:dyDescent="0.2">
      <c r="O50451" s="5">
        <f>P50451+Q50451</f>
        <v>0</v>
      </c>
    </row>
    <row r="50452" spans="15:15" x14ac:dyDescent="0.2">
      <c r="O50452" s="5">
        <f>P50452+Q50452</f>
        <v>0</v>
      </c>
    </row>
    <row r="50453" spans="15:15" x14ac:dyDescent="0.2">
      <c r="O50453" s="5">
        <f>P50453+Q50453</f>
        <v>0</v>
      </c>
    </row>
    <row r="50454" spans="15:15" x14ac:dyDescent="0.2">
      <c r="O50454" s="5">
        <f>P50454+Q50454</f>
        <v>0</v>
      </c>
    </row>
    <row r="50455" spans="15:15" x14ac:dyDescent="0.2">
      <c r="O50455" s="5">
        <f>P50455+Q50455</f>
        <v>0</v>
      </c>
    </row>
    <row r="50456" spans="15:15" x14ac:dyDescent="0.2">
      <c r="O50456" s="5">
        <f>P50456+Q50456</f>
        <v>0</v>
      </c>
    </row>
    <row r="50457" spans="15:15" x14ac:dyDescent="0.2">
      <c r="O50457" s="5">
        <f>P50457+Q50457</f>
        <v>0</v>
      </c>
    </row>
    <row r="50458" spans="15:15" x14ac:dyDescent="0.2">
      <c r="O50458" s="5">
        <f>P50458+Q50458</f>
        <v>0</v>
      </c>
    </row>
    <row r="50459" spans="15:15" x14ac:dyDescent="0.2">
      <c r="O50459" s="5">
        <f>P50459+Q50459</f>
        <v>0</v>
      </c>
    </row>
    <row r="50460" spans="15:15" x14ac:dyDescent="0.2">
      <c r="O50460" s="5">
        <f>P50460+Q50460</f>
        <v>0</v>
      </c>
    </row>
    <row r="50461" spans="15:15" x14ac:dyDescent="0.2">
      <c r="O50461" s="5">
        <f>P50461+Q50461</f>
        <v>0</v>
      </c>
    </row>
    <row r="50462" spans="15:15" x14ac:dyDescent="0.2">
      <c r="O50462" s="5">
        <f>P50462+Q50462</f>
        <v>0</v>
      </c>
    </row>
    <row r="50463" spans="15:15" x14ac:dyDescent="0.2">
      <c r="O50463" s="5">
        <f>P50463+Q50463</f>
        <v>0</v>
      </c>
    </row>
    <row r="50464" spans="15:15" x14ac:dyDescent="0.2">
      <c r="O50464" s="5">
        <f>P50464+Q50464</f>
        <v>0</v>
      </c>
    </row>
    <row r="50465" spans="15:15" x14ac:dyDescent="0.2">
      <c r="O50465" s="5">
        <f>P50465+Q50465</f>
        <v>0</v>
      </c>
    </row>
    <row r="50466" spans="15:15" x14ac:dyDescent="0.2">
      <c r="O50466" s="5">
        <f>P50466+Q50466</f>
        <v>0</v>
      </c>
    </row>
    <row r="50467" spans="15:15" x14ac:dyDescent="0.2">
      <c r="O50467" s="5">
        <f>P50467+Q50467</f>
        <v>0</v>
      </c>
    </row>
    <row r="50468" spans="15:15" x14ac:dyDescent="0.2">
      <c r="O50468" s="5">
        <f>P50468+Q50468</f>
        <v>0</v>
      </c>
    </row>
    <row r="50469" spans="15:15" x14ac:dyDescent="0.2">
      <c r="O50469" s="5">
        <f>P50469+Q50469</f>
        <v>0</v>
      </c>
    </row>
    <row r="50470" spans="15:15" x14ac:dyDescent="0.2">
      <c r="O50470" s="5">
        <f>P50470+Q50470</f>
        <v>0</v>
      </c>
    </row>
    <row r="50471" spans="15:15" x14ac:dyDescent="0.2">
      <c r="O50471" s="5">
        <f>P50471+Q50471</f>
        <v>0</v>
      </c>
    </row>
    <row r="50472" spans="15:15" x14ac:dyDescent="0.2">
      <c r="O50472" s="5">
        <f>P50472+Q50472</f>
        <v>0</v>
      </c>
    </row>
    <row r="50473" spans="15:15" x14ac:dyDescent="0.2">
      <c r="O50473" s="5">
        <f>P50473+Q50473</f>
        <v>0</v>
      </c>
    </row>
    <row r="50474" spans="15:15" x14ac:dyDescent="0.2">
      <c r="O50474" s="5">
        <f>P50474+Q50474</f>
        <v>0</v>
      </c>
    </row>
    <row r="50475" spans="15:15" x14ac:dyDescent="0.2">
      <c r="O50475" s="5">
        <f>P50475+Q50475</f>
        <v>0</v>
      </c>
    </row>
    <row r="50476" spans="15:15" x14ac:dyDescent="0.2">
      <c r="O50476" s="5">
        <f>P50476+Q50476</f>
        <v>0</v>
      </c>
    </row>
    <row r="50477" spans="15:15" x14ac:dyDescent="0.2">
      <c r="O50477" s="5">
        <f>P50477+Q50477</f>
        <v>0</v>
      </c>
    </row>
    <row r="50478" spans="15:15" x14ac:dyDescent="0.2">
      <c r="O50478" s="5">
        <f>P50478+Q50478</f>
        <v>0</v>
      </c>
    </row>
    <row r="50479" spans="15:15" x14ac:dyDescent="0.2">
      <c r="O50479" s="5">
        <f>P50479+Q50479</f>
        <v>0</v>
      </c>
    </row>
    <row r="50480" spans="15:15" x14ac:dyDescent="0.2">
      <c r="O50480" s="5">
        <f>P50480+Q50480</f>
        <v>0</v>
      </c>
    </row>
    <row r="50481" spans="15:15" x14ac:dyDescent="0.2">
      <c r="O50481" s="5">
        <f>P50481+Q50481</f>
        <v>0</v>
      </c>
    </row>
    <row r="50482" spans="15:15" x14ac:dyDescent="0.2">
      <c r="O50482" s="5">
        <f>P50482+Q50482</f>
        <v>0</v>
      </c>
    </row>
    <row r="50483" spans="15:15" x14ac:dyDescent="0.2">
      <c r="O50483" s="5">
        <f>P50483+Q50483</f>
        <v>0</v>
      </c>
    </row>
    <row r="50484" spans="15:15" x14ac:dyDescent="0.2">
      <c r="O50484" s="5">
        <f>P50484+Q50484</f>
        <v>0</v>
      </c>
    </row>
    <row r="50485" spans="15:15" x14ac:dyDescent="0.2">
      <c r="O50485" s="5">
        <f>P50485+Q50485</f>
        <v>0</v>
      </c>
    </row>
    <row r="50486" spans="15:15" x14ac:dyDescent="0.2">
      <c r="O50486" s="5">
        <f>P50486+Q50486</f>
        <v>0</v>
      </c>
    </row>
    <row r="50487" spans="15:15" x14ac:dyDescent="0.2">
      <c r="O50487" s="5">
        <f>P50487+Q50487</f>
        <v>0</v>
      </c>
    </row>
    <row r="50488" spans="15:15" x14ac:dyDescent="0.2">
      <c r="O50488" s="5">
        <f>P50488+Q50488</f>
        <v>0</v>
      </c>
    </row>
    <row r="50489" spans="15:15" x14ac:dyDescent="0.2">
      <c r="O50489" s="5">
        <f>P50489+Q50489</f>
        <v>0</v>
      </c>
    </row>
    <row r="50490" spans="15:15" x14ac:dyDescent="0.2">
      <c r="O50490" s="5">
        <f>P50490+Q50490</f>
        <v>0</v>
      </c>
    </row>
    <row r="50491" spans="15:15" x14ac:dyDescent="0.2">
      <c r="O50491" s="5">
        <f>P50491+Q50491</f>
        <v>0</v>
      </c>
    </row>
    <row r="50492" spans="15:15" x14ac:dyDescent="0.2">
      <c r="O50492" s="5">
        <f>P50492+Q50492</f>
        <v>0</v>
      </c>
    </row>
    <row r="50493" spans="15:15" x14ac:dyDescent="0.2">
      <c r="O50493" s="5">
        <f>P50493+Q50493</f>
        <v>0</v>
      </c>
    </row>
    <row r="50494" spans="15:15" x14ac:dyDescent="0.2">
      <c r="O50494" s="5">
        <f>P50494+Q50494</f>
        <v>0</v>
      </c>
    </row>
    <row r="50495" spans="15:15" x14ac:dyDescent="0.2">
      <c r="O50495" s="5">
        <f>P50495+Q50495</f>
        <v>0</v>
      </c>
    </row>
    <row r="50496" spans="15:15" x14ac:dyDescent="0.2">
      <c r="O50496" s="5">
        <f>P50496+Q50496</f>
        <v>0</v>
      </c>
    </row>
    <row r="50497" spans="15:15" x14ac:dyDescent="0.2">
      <c r="O50497" s="5">
        <f>P50497+Q50497</f>
        <v>0</v>
      </c>
    </row>
    <row r="50498" spans="15:15" x14ac:dyDescent="0.2">
      <c r="O50498" s="5">
        <f>P50498+Q50498</f>
        <v>0</v>
      </c>
    </row>
    <row r="50499" spans="15:15" x14ac:dyDescent="0.2">
      <c r="O50499" s="5">
        <f>P50499+Q50499</f>
        <v>0</v>
      </c>
    </row>
    <row r="50500" spans="15:15" x14ac:dyDescent="0.2">
      <c r="O50500" s="5">
        <f>P50500+Q50500</f>
        <v>0</v>
      </c>
    </row>
    <row r="50501" spans="15:15" x14ac:dyDescent="0.2">
      <c r="O50501" s="5">
        <f>P50501+Q50501</f>
        <v>0</v>
      </c>
    </row>
    <row r="50502" spans="15:15" x14ac:dyDescent="0.2">
      <c r="O50502" s="5">
        <f>P50502+Q50502</f>
        <v>0</v>
      </c>
    </row>
    <row r="50503" spans="15:15" x14ac:dyDescent="0.2">
      <c r="O50503" s="5">
        <f>P50503+Q50503</f>
        <v>0</v>
      </c>
    </row>
    <row r="50504" spans="15:15" x14ac:dyDescent="0.2">
      <c r="O50504" s="5">
        <f>P50504+Q50504</f>
        <v>0</v>
      </c>
    </row>
    <row r="50505" spans="15:15" x14ac:dyDescent="0.2">
      <c r="O50505" s="5">
        <f>P50505+Q50505</f>
        <v>0</v>
      </c>
    </row>
    <row r="50506" spans="15:15" x14ac:dyDescent="0.2">
      <c r="O50506" s="5">
        <f>P50506+Q50506</f>
        <v>0</v>
      </c>
    </row>
    <row r="50507" spans="15:15" x14ac:dyDescent="0.2">
      <c r="O50507" s="5">
        <f>P50507+Q50507</f>
        <v>0</v>
      </c>
    </row>
    <row r="50508" spans="15:15" x14ac:dyDescent="0.2">
      <c r="O50508" s="5">
        <f>P50508+Q50508</f>
        <v>0</v>
      </c>
    </row>
    <row r="50509" spans="15:15" x14ac:dyDescent="0.2">
      <c r="O50509" s="5">
        <f>P50509+Q50509</f>
        <v>0</v>
      </c>
    </row>
    <row r="50510" spans="15:15" x14ac:dyDescent="0.2">
      <c r="O50510" s="5">
        <f>P50510+Q50510</f>
        <v>0</v>
      </c>
    </row>
    <row r="50511" spans="15:15" x14ac:dyDescent="0.2">
      <c r="O50511" s="5">
        <f>P50511+Q50511</f>
        <v>0</v>
      </c>
    </row>
    <row r="50512" spans="15:15" x14ac:dyDescent="0.2">
      <c r="O50512" s="5">
        <f>P50512+Q50512</f>
        <v>0</v>
      </c>
    </row>
    <row r="50513" spans="15:15" x14ac:dyDescent="0.2">
      <c r="O50513" s="5">
        <f>P50513+Q50513</f>
        <v>0</v>
      </c>
    </row>
    <row r="50514" spans="15:15" x14ac:dyDescent="0.2">
      <c r="O50514" s="5">
        <f>P50514+Q50514</f>
        <v>0</v>
      </c>
    </row>
    <row r="50515" spans="15:15" x14ac:dyDescent="0.2">
      <c r="O50515" s="5">
        <f>P50515+Q50515</f>
        <v>0</v>
      </c>
    </row>
    <row r="50516" spans="15:15" x14ac:dyDescent="0.2">
      <c r="O50516" s="5">
        <f>P50516+Q50516</f>
        <v>0</v>
      </c>
    </row>
    <row r="50517" spans="15:15" x14ac:dyDescent="0.2">
      <c r="O50517" s="5">
        <f>P50517+Q50517</f>
        <v>0</v>
      </c>
    </row>
    <row r="50518" spans="15:15" x14ac:dyDescent="0.2">
      <c r="O50518" s="5">
        <f>P50518+Q50518</f>
        <v>0</v>
      </c>
    </row>
    <row r="50519" spans="15:15" x14ac:dyDescent="0.2">
      <c r="O50519" s="5">
        <f>P50519+Q50519</f>
        <v>0</v>
      </c>
    </row>
    <row r="50520" spans="15:15" x14ac:dyDescent="0.2">
      <c r="O50520" s="5">
        <f>P50520+Q50520</f>
        <v>0</v>
      </c>
    </row>
    <row r="50521" spans="15:15" x14ac:dyDescent="0.2">
      <c r="O50521" s="5">
        <f>P50521+Q50521</f>
        <v>0</v>
      </c>
    </row>
    <row r="50522" spans="15:15" x14ac:dyDescent="0.2">
      <c r="O50522" s="5">
        <f>P50522+Q50522</f>
        <v>0</v>
      </c>
    </row>
    <row r="50523" spans="15:15" x14ac:dyDescent="0.2">
      <c r="O50523" s="5">
        <f>P50523+Q50523</f>
        <v>0</v>
      </c>
    </row>
    <row r="50524" spans="15:15" x14ac:dyDescent="0.2">
      <c r="O50524" s="5">
        <f>P50524+Q50524</f>
        <v>0</v>
      </c>
    </row>
    <row r="50525" spans="15:15" x14ac:dyDescent="0.2">
      <c r="O50525" s="5">
        <f>P50525+Q50525</f>
        <v>0</v>
      </c>
    </row>
    <row r="50526" spans="15:15" x14ac:dyDescent="0.2">
      <c r="O50526" s="5">
        <f>P50526+Q50526</f>
        <v>0</v>
      </c>
    </row>
    <row r="50527" spans="15:15" x14ac:dyDescent="0.2">
      <c r="O50527" s="5">
        <f>P50527+Q50527</f>
        <v>0</v>
      </c>
    </row>
    <row r="50528" spans="15:15" x14ac:dyDescent="0.2">
      <c r="O50528" s="5">
        <f>P50528+Q50528</f>
        <v>0</v>
      </c>
    </row>
    <row r="50529" spans="15:15" x14ac:dyDescent="0.2">
      <c r="O50529" s="5">
        <f>P50529+Q50529</f>
        <v>0</v>
      </c>
    </row>
    <row r="50530" spans="15:15" x14ac:dyDescent="0.2">
      <c r="O50530" s="5">
        <f>P50530+Q50530</f>
        <v>0</v>
      </c>
    </row>
    <row r="50531" spans="15:15" x14ac:dyDescent="0.2">
      <c r="O50531" s="5">
        <f>P50531+Q50531</f>
        <v>0</v>
      </c>
    </row>
    <row r="50532" spans="15:15" x14ac:dyDescent="0.2">
      <c r="O50532" s="5">
        <f>P50532+Q50532</f>
        <v>0</v>
      </c>
    </row>
    <row r="50533" spans="15:15" x14ac:dyDescent="0.2">
      <c r="O50533" s="5">
        <f>P50533+Q50533</f>
        <v>0</v>
      </c>
    </row>
    <row r="50534" spans="15:15" x14ac:dyDescent="0.2">
      <c r="O50534" s="5">
        <f>P50534+Q50534</f>
        <v>0</v>
      </c>
    </row>
    <row r="50535" spans="15:15" x14ac:dyDescent="0.2">
      <c r="O50535" s="5">
        <f>P50535+Q50535</f>
        <v>0</v>
      </c>
    </row>
    <row r="50536" spans="15:15" x14ac:dyDescent="0.2">
      <c r="O50536" s="5">
        <f>P50536+Q50536</f>
        <v>0</v>
      </c>
    </row>
    <row r="50537" spans="15:15" x14ac:dyDescent="0.2">
      <c r="O50537" s="5">
        <f>P50537+Q50537</f>
        <v>0</v>
      </c>
    </row>
    <row r="50538" spans="15:15" x14ac:dyDescent="0.2">
      <c r="O50538" s="5">
        <f>P50538+Q50538</f>
        <v>0</v>
      </c>
    </row>
    <row r="50539" spans="15:15" x14ac:dyDescent="0.2">
      <c r="O50539" s="5">
        <f>P50539+Q50539</f>
        <v>0</v>
      </c>
    </row>
    <row r="50540" spans="15:15" x14ac:dyDescent="0.2">
      <c r="O50540" s="5">
        <f>P50540+Q50540</f>
        <v>0</v>
      </c>
    </row>
    <row r="50541" spans="15:15" x14ac:dyDescent="0.2">
      <c r="O50541" s="5">
        <f>P50541+Q50541</f>
        <v>0</v>
      </c>
    </row>
    <row r="50542" spans="15:15" x14ac:dyDescent="0.2">
      <c r="O50542" s="5">
        <f>P50542+Q50542</f>
        <v>0</v>
      </c>
    </row>
    <row r="50543" spans="15:15" x14ac:dyDescent="0.2">
      <c r="O50543" s="5">
        <f>P50543+Q50543</f>
        <v>0</v>
      </c>
    </row>
    <row r="50544" spans="15:15" x14ac:dyDescent="0.2">
      <c r="O50544" s="5">
        <f>P50544+Q50544</f>
        <v>0</v>
      </c>
    </row>
    <row r="50545" spans="15:15" x14ac:dyDescent="0.2">
      <c r="O50545" s="5">
        <f>P50545+Q50545</f>
        <v>0</v>
      </c>
    </row>
    <row r="50546" spans="15:15" x14ac:dyDescent="0.2">
      <c r="O50546" s="5">
        <f>P50546+Q50546</f>
        <v>0</v>
      </c>
    </row>
    <row r="50547" spans="15:15" x14ac:dyDescent="0.2">
      <c r="O50547" s="5">
        <f>P50547+Q50547</f>
        <v>0</v>
      </c>
    </row>
    <row r="50548" spans="15:15" x14ac:dyDescent="0.2">
      <c r="O50548" s="5">
        <f>P50548+Q50548</f>
        <v>0</v>
      </c>
    </row>
    <row r="50549" spans="15:15" x14ac:dyDescent="0.2">
      <c r="O50549" s="5">
        <f>P50549+Q50549</f>
        <v>0</v>
      </c>
    </row>
    <row r="50550" spans="15:15" x14ac:dyDescent="0.2">
      <c r="O50550" s="5">
        <f>P50550+Q50550</f>
        <v>0</v>
      </c>
    </row>
    <row r="50551" spans="15:15" x14ac:dyDescent="0.2">
      <c r="O50551" s="5">
        <f>P50551+Q50551</f>
        <v>0</v>
      </c>
    </row>
    <row r="50552" spans="15:15" x14ac:dyDescent="0.2">
      <c r="O50552" s="5">
        <f>P50552+Q50552</f>
        <v>0</v>
      </c>
    </row>
    <row r="50553" spans="15:15" x14ac:dyDescent="0.2">
      <c r="O50553" s="5">
        <f>P50553+Q50553</f>
        <v>0</v>
      </c>
    </row>
    <row r="50554" spans="15:15" x14ac:dyDescent="0.2">
      <c r="O50554" s="5">
        <f>P50554+Q50554</f>
        <v>0</v>
      </c>
    </row>
    <row r="50555" spans="15:15" x14ac:dyDescent="0.2">
      <c r="O50555" s="5">
        <f>P50555+Q50555</f>
        <v>0</v>
      </c>
    </row>
    <row r="50556" spans="15:15" x14ac:dyDescent="0.2">
      <c r="O50556" s="5">
        <f>P50556+Q50556</f>
        <v>0</v>
      </c>
    </row>
    <row r="50557" spans="15:15" x14ac:dyDescent="0.2">
      <c r="O50557" s="5">
        <f>P50557+Q50557</f>
        <v>0</v>
      </c>
    </row>
    <row r="50558" spans="15:15" x14ac:dyDescent="0.2">
      <c r="O50558" s="5">
        <f>P50558+Q50558</f>
        <v>0</v>
      </c>
    </row>
    <row r="50559" spans="15:15" x14ac:dyDescent="0.2">
      <c r="O50559" s="5">
        <f>P50559+Q50559</f>
        <v>0</v>
      </c>
    </row>
    <row r="50560" spans="15:15" x14ac:dyDescent="0.2">
      <c r="O50560" s="5">
        <f>P50560+Q50560</f>
        <v>0</v>
      </c>
    </row>
    <row r="50561" spans="15:15" x14ac:dyDescent="0.2">
      <c r="O50561" s="5">
        <f>P50561+Q50561</f>
        <v>0</v>
      </c>
    </row>
    <row r="50562" spans="15:15" x14ac:dyDescent="0.2">
      <c r="O50562" s="5">
        <f>P50562+Q50562</f>
        <v>0</v>
      </c>
    </row>
    <row r="50563" spans="15:15" x14ac:dyDescent="0.2">
      <c r="O50563" s="5">
        <f>P50563+Q50563</f>
        <v>0</v>
      </c>
    </row>
    <row r="50564" spans="15:15" x14ac:dyDescent="0.2">
      <c r="O50564" s="5">
        <f>P50564+Q50564</f>
        <v>0</v>
      </c>
    </row>
    <row r="50565" spans="15:15" x14ac:dyDescent="0.2">
      <c r="O50565" s="5">
        <f>P50565+Q50565</f>
        <v>0</v>
      </c>
    </row>
    <row r="50566" spans="15:15" x14ac:dyDescent="0.2">
      <c r="O50566" s="5">
        <f>P50566+Q50566</f>
        <v>0</v>
      </c>
    </row>
    <row r="50567" spans="15:15" x14ac:dyDescent="0.2">
      <c r="O50567" s="5">
        <f>P50567+Q50567</f>
        <v>0</v>
      </c>
    </row>
    <row r="50568" spans="15:15" x14ac:dyDescent="0.2">
      <c r="O50568" s="5">
        <f>P50568+Q50568</f>
        <v>0</v>
      </c>
    </row>
    <row r="50569" spans="15:15" x14ac:dyDescent="0.2">
      <c r="O50569" s="5">
        <f>P50569+Q50569</f>
        <v>0</v>
      </c>
    </row>
    <row r="50570" spans="15:15" x14ac:dyDescent="0.2">
      <c r="O50570" s="5">
        <f>P50570+Q50570</f>
        <v>0</v>
      </c>
    </row>
    <row r="50571" spans="15:15" x14ac:dyDescent="0.2">
      <c r="O50571" s="5">
        <f>P50571+Q50571</f>
        <v>0</v>
      </c>
    </row>
    <row r="50572" spans="15:15" x14ac:dyDescent="0.2">
      <c r="O50572" s="5">
        <f>P50572+Q50572</f>
        <v>0</v>
      </c>
    </row>
    <row r="50573" spans="15:15" x14ac:dyDescent="0.2">
      <c r="O50573" s="5">
        <f>P50573+Q50573</f>
        <v>0</v>
      </c>
    </row>
    <row r="50574" spans="15:15" x14ac:dyDescent="0.2">
      <c r="O50574" s="5">
        <f>P50574+Q50574</f>
        <v>0</v>
      </c>
    </row>
    <row r="50575" spans="15:15" x14ac:dyDescent="0.2">
      <c r="O50575" s="5">
        <f>P50575+Q50575</f>
        <v>0</v>
      </c>
    </row>
    <row r="50576" spans="15:15" x14ac:dyDescent="0.2">
      <c r="O50576" s="5">
        <f>P50576+Q50576</f>
        <v>0</v>
      </c>
    </row>
    <row r="50577" spans="15:15" x14ac:dyDescent="0.2">
      <c r="O50577" s="5">
        <f>P50577+Q50577</f>
        <v>0</v>
      </c>
    </row>
    <row r="50578" spans="15:15" x14ac:dyDescent="0.2">
      <c r="O50578" s="5">
        <f>P50578+Q50578</f>
        <v>0</v>
      </c>
    </row>
    <row r="50579" spans="15:15" x14ac:dyDescent="0.2">
      <c r="O50579" s="5">
        <f>P50579+Q50579</f>
        <v>0</v>
      </c>
    </row>
    <row r="50580" spans="15:15" x14ac:dyDescent="0.2">
      <c r="O50580" s="5">
        <f>P50580+Q50580</f>
        <v>0</v>
      </c>
    </row>
    <row r="50581" spans="15:15" x14ac:dyDescent="0.2">
      <c r="O50581" s="5">
        <f>P50581+Q50581</f>
        <v>0</v>
      </c>
    </row>
    <row r="50582" spans="15:15" x14ac:dyDescent="0.2">
      <c r="O50582" s="5">
        <f>P50582+Q50582</f>
        <v>0</v>
      </c>
    </row>
    <row r="50583" spans="15:15" x14ac:dyDescent="0.2">
      <c r="O50583" s="5">
        <f>P50583+Q50583</f>
        <v>0</v>
      </c>
    </row>
    <row r="50584" spans="15:15" x14ac:dyDescent="0.2">
      <c r="O50584" s="5">
        <f>P50584+Q50584</f>
        <v>0</v>
      </c>
    </row>
    <row r="50585" spans="15:15" x14ac:dyDescent="0.2">
      <c r="O50585" s="5">
        <f>P50585+Q50585</f>
        <v>0</v>
      </c>
    </row>
    <row r="50586" spans="15:15" x14ac:dyDescent="0.2">
      <c r="O50586" s="5">
        <f>P50586+Q50586</f>
        <v>0</v>
      </c>
    </row>
    <row r="50587" spans="15:15" x14ac:dyDescent="0.2">
      <c r="O50587" s="5">
        <f>P50587+Q50587</f>
        <v>0</v>
      </c>
    </row>
    <row r="50588" spans="15:15" x14ac:dyDescent="0.2">
      <c r="O50588" s="5">
        <f>P50588+Q50588</f>
        <v>0</v>
      </c>
    </row>
    <row r="50589" spans="15:15" x14ac:dyDescent="0.2">
      <c r="O50589" s="5">
        <f>P50589+Q50589</f>
        <v>0</v>
      </c>
    </row>
    <row r="50590" spans="15:15" x14ac:dyDescent="0.2">
      <c r="O50590" s="5">
        <f>P50590+Q50590</f>
        <v>0</v>
      </c>
    </row>
    <row r="50591" spans="15:15" x14ac:dyDescent="0.2">
      <c r="O50591" s="5">
        <f>P50591+Q50591</f>
        <v>0</v>
      </c>
    </row>
    <row r="50592" spans="15:15" x14ac:dyDescent="0.2">
      <c r="O50592" s="5">
        <f>P50592+Q50592</f>
        <v>0</v>
      </c>
    </row>
    <row r="50593" spans="15:15" x14ac:dyDescent="0.2">
      <c r="O50593" s="5">
        <f>P50593+Q50593</f>
        <v>0</v>
      </c>
    </row>
    <row r="50594" spans="15:15" x14ac:dyDescent="0.2">
      <c r="O50594" s="5">
        <f>P50594+Q50594</f>
        <v>0</v>
      </c>
    </row>
    <row r="50595" spans="15:15" x14ac:dyDescent="0.2">
      <c r="O50595" s="5">
        <f>P50595+Q50595</f>
        <v>0</v>
      </c>
    </row>
    <row r="50596" spans="15:15" x14ac:dyDescent="0.2">
      <c r="O50596" s="5">
        <f>P50596+Q50596</f>
        <v>0</v>
      </c>
    </row>
    <row r="50597" spans="15:15" x14ac:dyDescent="0.2">
      <c r="O50597" s="5">
        <f>P50597+Q50597</f>
        <v>0</v>
      </c>
    </row>
    <row r="50598" spans="15:15" x14ac:dyDescent="0.2">
      <c r="O50598" s="5">
        <f>P50598+Q50598</f>
        <v>0</v>
      </c>
    </row>
    <row r="50599" spans="15:15" x14ac:dyDescent="0.2">
      <c r="O50599" s="5">
        <f>P50599+Q50599</f>
        <v>0</v>
      </c>
    </row>
    <row r="50600" spans="15:15" x14ac:dyDescent="0.2">
      <c r="O50600" s="5">
        <f>P50600+Q50600</f>
        <v>0</v>
      </c>
    </row>
    <row r="50601" spans="15:15" x14ac:dyDescent="0.2">
      <c r="O50601" s="5">
        <f>P50601+Q50601</f>
        <v>0</v>
      </c>
    </row>
    <row r="50602" spans="15:15" x14ac:dyDescent="0.2">
      <c r="O50602" s="5">
        <f>P50602+Q50602</f>
        <v>0</v>
      </c>
    </row>
    <row r="50603" spans="15:15" x14ac:dyDescent="0.2">
      <c r="O50603" s="5">
        <f>P50603+Q50603</f>
        <v>0</v>
      </c>
    </row>
    <row r="50604" spans="15:15" x14ac:dyDescent="0.2">
      <c r="O50604" s="5">
        <f>P50604+Q50604</f>
        <v>0</v>
      </c>
    </row>
    <row r="50605" spans="15:15" x14ac:dyDescent="0.2">
      <c r="O50605" s="5">
        <f>P50605+Q50605</f>
        <v>0</v>
      </c>
    </row>
    <row r="50606" spans="15:15" x14ac:dyDescent="0.2">
      <c r="O50606" s="5">
        <f>P50606+Q50606</f>
        <v>0</v>
      </c>
    </row>
    <row r="50607" spans="15:15" x14ac:dyDescent="0.2">
      <c r="O50607" s="5">
        <f>P50607+Q50607</f>
        <v>0</v>
      </c>
    </row>
    <row r="50608" spans="15:15" x14ac:dyDescent="0.2">
      <c r="O50608" s="5">
        <f>P50608+Q50608</f>
        <v>0</v>
      </c>
    </row>
    <row r="50609" spans="15:15" x14ac:dyDescent="0.2">
      <c r="O50609" s="5">
        <f>P50609+Q50609</f>
        <v>0</v>
      </c>
    </row>
    <row r="50610" spans="15:15" x14ac:dyDescent="0.2">
      <c r="O50610" s="5">
        <f>P50610+Q50610</f>
        <v>0</v>
      </c>
    </row>
    <row r="50611" spans="15:15" x14ac:dyDescent="0.2">
      <c r="O50611" s="5">
        <f>P50611+Q50611</f>
        <v>0</v>
      </c>
    </row>
    <row r="50612" spans="15:15" x14ac:dyDescent="0.2">
      <c r="O50612" s="5">
        <f>P50612+Q50612</f>
        <v>0</v>
      </c>
    </row>
    <row r="50613" spans="15:15" x14ac:dyDescent="0.2">
      <c r="O50613" s="5">
        <f>P50613+Q50613</f>
        <v>0</v>
      </c>
    </row>
    <row r="50614" spans="15:15" x14ac:dyDescent="0.2">
      <c r="O50614" s="5">
        <f>P50614+Q50614</f>
        <v>0</v>
      </c>
    </row>
    <row r="50615" spans="15:15" x14ac:dyDescent="0.2">
      <c r="O50615" s="5">
        <f>P50615+Q50615</f>
        <v>0</v>
      </c>
    </row>
    <row r="50616" spans="15:15" x14ac:dyDescent="0.2">
      <c r="O50616" s="5">
        <f>P50616+Q50616</f>
        <v>0</v>
      </c>
    </row>
    <row r="50617" spans="15:15" x14ac:dyDescent="0.2">
      <c r="O50617" s="5">
        <f>P50617+Q50617</f>
        <v>0</v>
      </c>
    </row>
    <row r="50618" spans="15:15" x14ac:dyDescent="0.2">
      <c r="O50618" s="5">
        <f>P50618+Q50618</f>
        <v>0</v>
      </c>
    </row>
    <row r="50619" spans="15:15" x14ac:dyDescent="0.2">
      <c r="O50619" s="5">
        <f>P50619+Q50619</f>
        <v>0</v>
      </c>
    </row>
    <row r="50620" spans="15:15" x14ac:dyDescent="0.2">
      <c r="O50620" s="5">
        <f>P50620+Q50620</f>
        <v>0</v>
      </c>
    </row>
    <row r="50621" spans="15:15" x14ac:dyDescent="0.2">
      <c r="O50621" s="5">
        <f>P50621+Q50621</f>
        <v>0</v>
      </c>
    </row>
    <row r="50622" spans="15:15" x14ac:dyDescent="0.2">
      <c r="O50622" s="5">
        <f>P50622+Q50622</f>
        <v>0</v>
      </c>
    </row>
    <row r="50623" spans="15:15" x14ac:dyDescent="0.2">
      <c r="O50623" s="5">
        <f>P50623+Q50623</f>
        <v>0</v>
      </c>
    </row>
    <row r="50624" spans="15:15" x14ac:dyDescent="0.2">
      <c r="O50624" s="5">
        <f>P50624+Q50624</f>
        <v>0</v>
      </c>
    </row>
    <row r="50625" spans="15:15" x14ac:dyDescent="0.2">
      <c r="O50625" s="5">
        <f>P50625+Q50625</f>
        <v>0</v>
      </c>
    </row>
    <row r="50626" spans="15:15" x14ac:dyDescent="0.2">
      <c r="O50626" s="5">
        <f>P50626+Q50626</f>
        <v>0</v>
      </c>
    </row>
    <row r="50627" spans="15:15" x14ac:dyDescent="0.2">
      <c r="O50627" s="5">
        <f>P50627+Q50627</f>
        <v>0</v>
      </c>
    </row>
    <row r="50628" spans="15:15" x14ac:dyDescent="0.2">
      <c r="O50628" s="5">
        <f>P50628+Q50628</f>
        <v>0</v>
      </c>
    </row>
    <row r="50629" spans="15:15" x14ac:dyDescent="0.2">
      <c r="O50629" s="5">
        <f>P50629+Q50629</f>
        <v>0</v>
      </c>
    </row>
    <row r="50630" spans="15:15" x14ac:dyDescent="0.2">
      <c r="O50630" s="5">
        <f>P50630+Q50630</f>
        <v>0</v>
      </c>
    </row>
    <row r="50631" spans="15:15" x14ac:dyDescent="0.2">
      <c r="O50631" s="5">
        <f>P50631+Q50631</f>
        <v>0</v>
      </c>
    </row>
    <row r="50632" spans="15:15" x14ac:dyDescent="0.2">
      <c r="O50632" s="5">
        <f>P50632+Q50632</f>
        <v>0</v>
      </c>
    </row>
    <row r="50633" spans="15:15" x14ac:dyDescent="0.2">
      <c r="O50633" s="5">
        <f>P50633+Q50633</f>
        <v>0</v>
      </c>
    </row>
    <row r="50634" spans="15:15" x14ac:dyDescent="0.2">
      <c r="O50634" s="5">
        <f>P50634+Q50634</f>
        <v>0</v>
      </c>
    </row>
    <row r="50635" spans="15:15" x14ac:dyDescent="0.2">
      <c r="O50635" s="5">
        <f>P50635+Q50635</f>
        <v>0</v>
      </c>
    </row>
    <row r="50636" spans="15:15" x14ac:dyDescent="0.2">
      <c r="O50636" s="5">
        <f>P50636+Q50636</f>
        <v>0</v>
      </c>
    </row>
    <row r="50637" spans="15:15" x14ac:dyDescent="0.2">
      <c r="O50637" s="5">
        <f>P50637+Q50637</f>
        <v>0</v>
      </c>
    </row>
    <row r="50638" spans="15:15" x14ac:dyDescent="0.2">
      <c r="O50638" s="5">
        <f>P50638+Q50638</f>
        <v>0</v>
      </c>
    </row>
    <row r="50639" spans="15:15" x14ac:dyDescent="0.2">
      <c r="O50639" s="5">
        <f>P50639+Q50639</f>
        <v>0</v>
      </c>
    </row>
    <row r="50640" spans="15:15" x14ac:dyDescent="0.2">
      <c r="O50640" s="5">
        <f>P50640+Q50640</f>
        <v>0</v>
      </c>
    </row>
    <row r="50641" spans="15:15" x14ac:dyDescent="0.2">
      <c r="O50641" s="5">
        <f>P50641+Q50641</f>
        <v>0</v>
      </c>
    </row>
    <row r="50642" spans="15:15" x14ac:dyDescent="0.2">
      <c r="O50642" s="5">
        <f>P50642+Q50642</f>
        <v>0</v>
      </c>
    </row>
    <row r="50643" spans="15:15" x14ac:dyDescent="0.2">
      <c r="O50643" s="5">
        <f>P50643+Q50643</f>
        <v>0</v>
      </c>
    </row>
    <row r="50644" spans="15:15" x14ac:dyDescent="0.2">
      <c r="O50644" s="5">
        <f>P50644+Q50644</f>
        <v>0</v>
      </c>
    </row>
    <row r="50645" spans="15:15" x14ac:dyDescent="0.2">
      <c r="O50645" s="5">
        <f>P50645+Q50645</f>
        <v>0</v>
      </c>
    </row>
    <row r="50646" spans="15:15" x14ac:dyDescent="0.2">
      <c r="O50646" s="5">
        <f>P50646+Q50646</f>
        <v>0</v>
      </c>
    </row>
    <row r="50647" spans="15:15" x14ac:dyDescent="0.2">
      <c r="O50647" s="5">
        <f>P50647+Q50647</f>
        <v>0</v>
      </c>
    </row>
    <row r="50648" spans="15:15" x14ac:dyDescent="0.2">
      <c r="O50648" s="5">
        <f>P50648+Q50648</f>
        <v>0</v>
      </c>
    </row>
    <row r="50649" spans="15:15" x14ac:dyDescent="0.2">
      <c r="O50649" s="5">
        <f>P50649+Q50649</f>
        <v>0</v>
      </c>
    </row>
    <row r="50650" spans="15:15" x14ac:dyDescent="0.2">
      <c r="O50650" s="5">
        <f>P50650+Q50650</f>
        <v>0</v>
      </c>
    </row>
    <row r="50651" spans="15:15" x14ac:dyDescent="0.2">
      <c r="O50651" s="5">
        <f>P50651+Q50651</f>
        <v>0</v>
      </c>
    </row>
    <row r="50652" spans="15:15" x14ac:dyDescent="0.2">
      <c r="O50652" s="5">
        <f>P50652+Q50652</f>
        <v>0</v>
      </c>
    </row>
    <row r="50653" spans="15:15" x14ac:dyDescent="0.2">
      <c r="O50653" s="5">
        <f>P50653+Q50653</f>
        <v>0</v>
      </c>
    </row>
    <row r="50654" spans="15:15" x14ac:dyDescent="0.2">
      <c r="O50654" s="5">
        <f>P50654+Q50654</f>
        <v>0</v>
      </c>
    </row>
    <row r="50655" spans="15:15" x14ac:dyDescent="0.2">
      <c r="O50655" s="5">
        <f>P50655+Q50655</f>
        <v>0</v>
      </c>
    </row>
    <row r="50656" spans="15:15" x14ac:dyDescent="0.2">
      <c r="O50656" s="5">
        <f>P50656+Q50656</f>
        <v>0</v>
      </c>
    </row>
    <row r="50657" spans="15:15" x14ac:dyDescent="0.2">
      <c r="O50657" s="5">
        <f>P50657+Q50657</f>
        <v>0</v>
      </c>
    </row>
    <row r="50658" spans="15:15" x14ac:dyDescent="0.2">
      <c r="O50658" s="5">
        <f>P50658+Q50658</f>
        <v>0</v>
      </c>
    </row>
    <row r="50659" spans="15:15" x14ac:dyDescent="0.2">
      <c r="O50659" s="5">
        <f>P50659+Q50659</f>
        <v>0</v>
      </c>
    </row>
    <row r="50660" spans="15:15" x14ac:dyDescent="0.2">
      <c r="O50660" s="5">
        <f>P50660+Q50660</f>
        <v>0</v>
      </c>
    </row>
    <row r="50661" spans="15:15" x14ac:dyDescent="0.2">
      <c r="O50661" s="5">
        <f>P50661+Q50661</f>
        <v>0</v>
      </c>
    </row>
    <row r="50662" spans="15:15" x14ac:dyDescent="0.2">
      <c r="O50662" s="5">
        <f>P50662+Q50662</f>
        <v>0</v>
      </c>
    </row>
    <row r="50663" spans="15:15" x14ac:dyDescent="0.2">
      <c r="O50663" s="5">
        <f>P50663+Q50663</f>
        <v>0</v>
      </c>
    </row>
    <row r="50664" spans="15:15" x14ac:dyDescent="0.2">
      <c r="O50664" s="5">
        <f>P50664+Q50664</f>
        <v>0</v>
      </c>
    </row>
    <row r="50665" spans="15:15" x14ac:dyDescent="0.2">
      <c r="O50665" s="5">
        <f>P50665+Q50665</f>
        <v>0</v>
      </c>
    </row>
    <row r="50666" spans="15:15" x14ac:dyDescent="0.2">
      <c r="O50666" s="5">
        <f>P50666+Q50666</f>
        <v>0</v>
      </c>
    </row>
    <row r="50667" spans="15:15" x14ac:dyDescent="0.2">
      <c r="O50667" s="5">
        <f>P50667+Q50667</f>
        <v>0</v>
      </c>
    </row>
    <row r="50668" spans="15:15" x14ac:dyDescent="0.2">
      <c r="O50668" s="5">
        <f>P50668+Q50668</f>
        <v>0</v>
      </c>
    </row>
    <row r="50669" spans="15:15" x14ac:dyDescent="0.2">
      <c r="O50669" s="5">
        <f>P50669+Q50669</f>
        <v>0</v>
      </c>
    </row>
    <row r="50670" spans="15:15" x14ac:dyDescent="0.2">
      <c r="O50670" s="5">
        <f>P50670+Q50670</f>
        <v>0</v>
      </c>
    </row>
    <row r="50671" spans="15:15" x14ac:dyDescent="0.2">
      <c r="O50671" s="5">
        <f>P50671+Q50671</f>
        <v>0</v>
      </c>
    </row>
    <row r="50672" spans="15:15" x14ac:dyDescent="0.2">
      <c r="O50672" s="5">
        <f>P50672+Q50672</f>
        <v>0</v>
      </c>
    </row>
    <row r="50673" spans="15:15" x14ac:dyDescent="0.2">
      <c r="O50673" s="5">
        <f>P50673+Q50673</f>
        <v>0</v>
      </c>
    </row>
    <row r="50674" spans="15:15" x14ac:dyDescent="0.2">
      <c r="O50674" s="5">
        <f>P50674+Q50674</f>
        <v>0</v>
      </c>
    </row>
    <row r="50675" spans="15:15" x14ac:dyDescent="0.2">
      <c r="O50675" s="5">
        <f>P50675+Q50675</f>
        <v>0</v>
      </c>
    </row>
    <row r="50676" spans="15:15" x14ac:dyDescent="0.2">
      <c r="O50676" s="5">
        <f>P50676+Q50676</f>
        <v>0</v>
      </c>
    </row>
    <row r="50677" spans="15:15" x14ac:dyDescent="0.2">
      <c r="O50677" s="5">
        <f>P50677+Q50677</f>
        <v>0</v>
      </c>
    </row>
    <row r="50678" spans="15:15" x14ac:dyDescent="0.2">
      <c r="O50678" s="5">
        <f>P50678+Q50678</f>
        <v>0</v>
      </c>
    </row>
    <row r="50679" spans="15:15" x14ac:dyDescent="0.2">
      <c r="O50679" s="5">
        <f>P50679+Q50679</f>
        <v>0</v>
      </c>
    </row>
    <row r="50680" spans="15:15" x14ac:dyDescent="0.2">
      <c r="O50680" s="5">
        <f>P50680+Q50680</f>
        <v>0</v>
      </c>
    </row>
    <row r="50681" spans="15:15" x14ac:dyDescent="0.2">
      <c r="O50681" s="5">
        <f>P50681+Q50681</f>
        <v>0</v>
      </c>
    </row>
    <row r="50682" spans="15:15" x14ac:dyDescent="0.2">
      <c r="O50682" s="5">
        <f>P50682+Q50682</f>
        <v>0</v>
      </c>
    </row>
    <row r="50683" spans="15:15" x14ac:dyDescent="0.2">
      <c r="O50683" s="5">
        <f>P50683+Q50683</f>
        <v>0</v>
      </c>
    </row>
    <row r="50684" spans="15:15" x14ac:dyDescent="0.2">
      <c r="O50684" s="5">
        <f>P50684+Q50684</f>
        <v>0</v>
      </c>
    </row>
    <row r="50685" spans="15:15" x14ac:dyDescent="0.2">
      <c r="O50685" s="5">
        <f>P50685+Q50685</f>
        <v>0</v>
      </c>
    </row>
    <row r="50686" spans="15:15" x14ac:dyDescent="0.2">
      <c r="O50686" s="5">
        <f>P50686+Q50686</f>
        <v>0</v>
      </c>
    </row>
    <row r="50687" spans="15:15" x14ac:dyDescent="0.2">
      <c r="O50687" s="5">
        <f>P50687+Q50687</f>
        <v>0</v>
      </c>
    </row>
    <row r="50688" spans="15:15" x14ac:dyDescent="0.2">
      <c r="O50688" s="5">
        <f>P50688+Q50688</f>
        <v>0</v>
      </c>
    </row>
    <row r="50689" spans="15:15" x14ac:dyDescent="0.2">
      <c r="O50689" s="5">
        <f>P50689+Q50689</f>
        <v>0</v>
      </c>
    </row>
    <row r="50690" spans="15:15" x14ac:dyDescent="0.2">
      <c r="O50690" s="5">
        <f>P50690+Q50690</f>
        <v>0</v>
      </c>
    </row>
    <row r="50691" spans="15:15" x14ac:dyDescent="0.2">
      <c r="O50691" s="5">
        <f>P50691+Q50691</f>
        <v>0</v>
      </c>
    </row>
    <row r="50692" spans="15:15" x14ac:dyDescent="0.2">
      <c r="O50692" s="5">
        <f>P50692+Q50692</f>
        <v>0</v>
      </c>
    </row>
    <row r="50693" spans="15:15" x14ac:dyDescent="0.2">
      <c r="O50693" s="5">
        <f>P50693+Q50693</f>
        <v>0</v>
      </c>
    </row>
    <row r="50694" spans="15:15" x14ac:dyDescent="0.2">
      <c r="O50694" s="5">
        <f>P50694+Q50694</f>
        <v>0</v>
      </c>
    </row>
    <row r="50695" spans="15:15" x14ac:dyDescent="0.2">
      <c r="O50695" s="5">
        <f>P50695+Q50695</f>
        <v>0</v>
      </c>
    </row>
    <row r="50696" spans="15:15" x14ac:dyDescent="0.2">
      <c r="O50696" s="5">
        <f>P50696+Q50696</f>
        <v>0</v>
      </c>
    </row>
    <row r="50697" spans="15:15" x14ac:dyDescent="0.2">
      <c r="O50697" s="5">
        <f>P50697+Q50697</f>
        <v>0</v>
      </c>
    </row>
    <row r="50698" spans="15:15" x14ac:dyDescent="0.2">
      <c r="O50698" s="5">
        <f>P50698+Q50698</f>
        <v>0</v>
      </c>
    </row>
    <row r="50699" spans="15:15" x14ac:dyDescent="0.2">
      <c r="O50699" s="5">
        <f>P50699+Q50699</f>
        <v>0</v>
      </c>
    </row>
    <row r="50700" spans="15:15" x14ac:dyDescent="0.2">
      <c r="O50700" s="5">
        <f>P50700+Q50700</f>
        <v>0</v>
      </c>
    </row>
    <row r="50701" spans="15:15" x14ac:dyDescent="0.2">
      <c r="O50701" s="5">
        <f>P50701+Q50701</f>
        <v>0</v>
      </c>
    </row>
    <row r="50702" spans="15:15" x14ac:dyDescent="0.2">
      <c r="O50702" s="5">
        <f>P50702+Q50702</f>
        <v>0</v>
      </c>
    </row>
    <row r="50703" spans="15:15" x14ac:dyDescent="0.2">
      <c r="O50703" s="5">
        <f>P50703+Q50703</f>
        <v>0</v>
      </c>
    </row>
    <row r="50704" spans="15:15" x14ac:dyDescent="0.2">
      <c r="O50704" s="5">
        <f>P50704+Q50704</f>
        <v>0</v>
      </c>
    </row>
    <row r="50705" spans="15:15" x14ac:dyDescent="0.2">
      <c r="O50705" s="5">
        <f>P50705+Q50705</f>
        <v>0</v>
      </c>
    </row>
    <row r="50706" spans="15:15" x14ac:dyDescent="0.2">
      <c r="O50706" s="5">
        <f>P50706+Q50706</f>
        <v>0</v>
      </c>
    </row>
    <row r="50707" spans="15:15" x14ac:dyDescent="0.2">
      <c r="O50707" s="5">
        <f>P50707+Q50707</f>
        <v>0</v>
      </c>
    </row>
    <row r="50708" spans="15:15" x14ac:dyDescent="0.2">
      <c r="O50708" s="5">
        <f>P50708+Q50708</f>
        <v>0</v>
      </c>
    </row>
    <row r="50709" spans="15:15" x14ac:dyDescent="0.2">
      <c r="O50709" s="5">
        <f>P50709+Q50709</f>
        <v>0</v>
      </c>
    </row>
    <row r="50710" spans="15:15" x14ac:dyDescent="0.2">
      <c r="O50710" s="5">
        <f>P50710+Q50710</f>
        <v>0</v>
      </c>
    </row>
    <row r="50711" spans="15:15" x14ac:dyDescent="0.2">
      <c r="O50711" s="5">
        <f>P50711+Q50711</f>
        <v>0</v>
      </c>
    </row>
    <row r="50712" spans="15:15" x14ac:dyDescent="0.2">
      <c r="O50712" s="5">
        <f>P50712+Q50712</f>
        <v>0</v>
      </c>
    </row>
    <row r="50713" spans="15:15" x14ac:dyDescent="0.2">
      <c r="O50713" s="5">
        <f>P50713+Q50713</f>
        <v>0</v>
      </c>
    </row>
    <row r="50714" spans="15:15" x14ac:dyDescent="0.2">
      <c r="O50714" s="5">
        <f>P50714+Q50714</f>
        <v>0</v>
      </c>
    </row>
    <row r="50715" spans="15:15" x14ac:dyDescent="0.2">
      <c r="O50715" s="5">
        <f>P50715+Q50715</f>
        <v>0</v>
      </c>
    </row>
    <row r="50716" spans="15:15" x14ac:dyDescent="0.2">
      <c r="O50716" s="5">
        <f>P50716+Q50716</f>
        <v>0</v>
      </c>
    </row>
    <row r="50717" spans="15:15" x14ac:dyDescent="0.2">
      <c r="O50717" s="5">
        <f>P50717+Q50717</f>
        <v>0</v>
      </c>
    </row>
    <row r="50718" spans="15:15" x14ac:dyDescent="0.2">
      <c r="O50718" s="5">
        <f>P50718+Q50718</f>
        <v>0</v>
      </c>
    </row>
    <row r="50719" spans="15:15" x14ac:dyDescent="0.2">
      <c r="O50719" s="5">
        <f>P50719+Q50719</f>
        <v>0</v>
      </c>
    </row>
    <row r="50720" spans="15:15" x14ac:dyDescent="0.2">
      <c r="O50720" s="5">
        <f>P50720+Q50720</f>
        <v>0</v>
      </c>
    </row>
    <row r="50721" spans="15:15" x14ac:dyDescent="0.2">
      <c r="O50721" s="5">
        <f>P50721+Q50721</f>
        <v>0</v>
      </c>
    </row>
    <row r="50722" spans="15:15" x14ac:dyDescent="0.2">
      <c r="O50722" s="5">
        <f>P50722+Q50722</f>
        <v>0</v>
      </c>
    </row>
    <row r="50723" spans="15:15" x14ac:dyDescent="0.2">
      <c r="O50723" s="5">
        <f>P50723+Q50723</f>
        <v>0</v>
      </c>
    </row>
    <row r="50724" spans="15:15" x14ac:dyDescent="0.2">
      <c r="O50724" s="5">
        <f>P50724+Q50724</f>
        <v>0</v>
      </c>
    </row>
    <row r="50725" spans="15:15" x14ac:dyDescent="0.2">
      <c r="O50725" s="5">
        <f>P50725+Q50725</f>
        <v>0</v>
      </c>
    </row>
    <row r="50726" spans="15:15" x14ac:dyDescent="0.2">
      <c r="O50726" s="5">
        <f>P50726+Q50726</f>
        <v>0</v>
      </c>
    </row>
    <row r="50727" spans="15:15" x14ac:dyDescent="0.2">
      <c r="O50727" s="5">
        <f>P50727+Q50727</f>
        <v>0</v>
      </c>
    </row>
    <row r="50728" spans="15:15" x14ac:dyDescent="0.2">
      <c r="O50728" s="5">
        <f>P50728+Q50728</f>
        <v>0</v>
      </c>
    </row>
    <row r="50729" spans="15:15" x14ac:dyDescent="0.2">
      <c r="O50729" s="5">
        <f>P50729+Q50729</f>
        <v>0</v>
      </c>
    </row>
    <row r="50730" spans="15:15" x14ac:dyDescent="0.2">
      <c r="O50730" s="5">
        <f>P50730+Q50730</f>
        <v>0</v>
      </c>
    </row>
    <row r="50731" spans="15:15" x14ac:dyDescent="0.2">
      <c r="O50731" s="5">
        <f>P50731+Q50731</f>
        <v>0</v>
      </c>
    </row>
    <row r="50732" spans="15:15" x14ac:dyDescent="0.2">
      <c r="O50732" s="5">
        <f>P50732+Q50732</f>
        <v>0</v>
      </c>
    </row>
    <row r="50733" spans="15:15" x14ac:dyDescent="0.2">
      <c r="O50733" s="5">
        <f>P50733+Q50733</f>
        <v>0</v>
      </c>
    </row>
    <row r="50734" spans="15:15" x14ac:dyDescent="0.2">
      <c r="O50734" s="5">
        <f>P50734+Q50734</f>
        <v>0</v>
      </c>
    </row>
    <row r="50735" spans="15:15" x14ac:dyDescent="0.2">
      <c r="O50735" s="5">
        <f>P50735+Q50735</f>
        <v>0</v>
      </c>
    </row>
    <row r="50736" spans="15:15" x14ac:dyDescent="0.2">
      <c r="O50736" s="5">
        <f>P50736+Q50736</f>
        <v>0</v>
      </c>
    </row>
    <row r="50737" spans="15:15" x14ac:dyDescent="0.2">
      <c r="O50737" s="5">
        <f>P50737+Q50737</f>
        <v>0</v>
      </c>
    </row>
    <row r="50738" spans="15:15" x14ac:dyDescent="0.2">
      <c r="O50738" s="5">
        <f>P50738+Q50738</f>
        <v>0</v>
      </c>
    </row>
    <row r="50739" spans="15:15" x14ac:dyDescent="0.2">
      <c r="O50739" s="5">
        <f>P50739+Q50739</f>
        <v>0</v>
      </c>
    </row>
    <row r="50740" spans="15:15" x14ac:dyDescent="0.2">
      <c r="O50740" s="5">
        <f>P50740+Q50740</f>
        <v>0</v>
      </c>
    </row>
    <row r="50741" spans="15:15" x14ac:dyDescent="0.2">
      <c r="O50741" s="5">
        <f>P50741+Q50741</f>
        <v>0</v>
      </c>
    </row>
    <row r="50742" spans="15:15" x14ac:dyDescent="0.2">
      <c r="O50742" s="5">
        <f>P50742+Q50742</f>
        <v>0</v>
      </c>
    </row>
    <row r="50743" spans="15:15" x14ac:dyDescent="0.2">
      <c r="O50743" s="5">
        <f>P50743+Q50743</f>
        <v>0</v>
      </c>
    </row>
    <row r="50744" spans="15:15" x14ac:dyDescent="0.2">
      <c r="O50744" s="5">
        <f>P50744+Q50744</f>
        <v>0</v>
      </c>
    </row>
    <row r="50745" spans="15:15" x14ac:dyDescent="0.2">
      <c r="O50745" s="5">
        <f>P50745+Q50745</f>
        <v>0</v>
      </c>
    </row>
    <row r="50746" spans="15:15" x14ac:dyDescent="0.2">
      <c r="O50746" s="5">
        <f>P50746+Q50746</f>
        <v>0</v>
      </c>
    </row>
    <row r="50747" spans="15:15" x14ac:dyDescent="0.2">
      <c r="O50747" s="5">
        <f>P50747+Q50747</f>
        <v>0</v>
      </c>
    </row>
    <row r="50748" spans="15:15" x14ac:dyDescent="0.2">
      <c r="O50748" s="5">
        <f>P50748+Q50748</f>
        <v>0</v>
      </c>
    </row>
    <row r="50749" spans="15:15" x14ac:dyDescent="0.2">
      <c r="O50749" s="5">
        <f>P50749+Q50749</f>
        <v>0</v>
      </c>
    </row>
    <row r="50750" spans="15:15" x14ac:dyDescent="0.2">
      <c r="O50750" s="5">
        <f>P50750+Q50750</f>
        <v>0</v>
      </c>
    </row>
    <row r="50751" spans="15:15" x14ac:dyDescent="0.2">
      <c r="O50751" s="5">
        <f>P50751+Q50751</f>
        <v>0</v>
      </c>
    </row>
    <row r="50752" spans="15:15" x14ac:dyDescent="0.2">
      <c r="O50752" s="5">
        <f>P50752+Q50752</f>
        <v>0</v>
      </c>
    </row>
    <row r="50753" spans="15:15" x14ac:dyDescent="0.2">
      <c r="O50753" s="5">
        <f>P50753+Q50753</f>
        <v>0</v>
      </c>
    </row>
    <row r="50754" spans="15:15" x14ac:dyDescent="0.2">
      <c r="O50754" s="5">
        <f>P50754+Q50754</f>
        <v>0</v>
      </c>
    </row>
    <row r="50755" spans="15:15" x14ac:dyDescent="0.2">
      <c r="O50755" s="5">
        <f>P50755+Q50755</f>
        <v>0</v>
      </c>
    </row>
    <row r="50756" spans="15:15" x14ac:dyDescent="0.2">
      <c r="O50756" s="5">
        <f>P50756+Q50756</f>
        <v>0</v>
      </c>
    </row>
    <row r="50757" spans="15:15" x14ac:dyDescent="0.2">
      <c r="O50757" s="5">
        <f>P50757+Q50757</f>
        <v>0</v>
      </c>
    </row>
    <row r="50758" spans="15:15" x14ac:dyDescent="0.2">
      <c r="O50758" s="5">
        <f>P50758+Q50758</f>
        <v>0</v>
      </c>
    </row>
    <row r="50759" spans="15:15" x14ac:dyDescent="0.2">
      <c r="O50759" s="5">
        <f>P50759+Q50759</f>
        <v>0</v>
      </c>
    </row>
    <row r="50760" spans="15:15" x14ac:dyDescent="0.2">
      <c r="O50760" s="5">
        <f>P50760+Q50760</f>
        <v>0</v>
      </c>
    </row>
    <row r="50761" spans="15:15" x14ac:dyDescent="0.2">
      <c r="O50761" s="5">
        <f>P50761+Q50761</f>
        <v>0</v>
      </c>
    </row>
    <row r="50762" spans="15:15" x14ac:dyDescent="0.2">
      <c r="O50762" s="5">
        <f>P50762+Q50762</f>
        <v>0</v>
      </c>
    </row>
    <row r="50763" spans="15:15" x14ac:dyDescent="0.2">
      <c r="O50763" s="5">
        <f>P50763+Q50763</f>
        <v>0</v>
      </c>
    </row>
    <row r="50764" spans="15:15" x14ac:dyDescent="0.2">
      <c r="O50764" s="5">
        <f>P50764+Q50764</f>
        <v>0</v>
      </c>
    </row>
    <row r="50765" spans="15:15" x14ac:dyDescent="0.2">
      <c r="O50765" s="5">
        <f>P50765+Q50765</f>
        <v>0</v>
      </c>
    </row>
    <row r="50766" spans="15:15" x14ac:dyDescent="0.2">
      <c r="O50766" s="5">
        <f>P50766+Q50766</f>
        <v>0</v>
      </c>
    </row>
    <row r="50767" spans="15:15" x14ac:dyDescent="0.2">
      <c r="O50767" s="5">
        <f>P50767+Q50767</f>
        <v>0</v>
      </c>
    </row>
    <row r="50768" spans="15:15" x14ac:dyDescent="0.2">
      <c r="O50768" s="5">
        <f>P50768+Q50768</f>
        <v>0</v>
      </c>
    </row>
    <row r="50769" spans="15:15" x14ac:dyDescent="0.2">
      <c r="O50769" s="5">
        <f>P50769+Q50769</f>
        <v>0</v>
      </c>
    </row>
    <row r="50770" spans="15:15" x14ac:dyDescent="0.2">
      <c r="O50770" s="5">
        <f>P50770+Q50770</f>
        <v>0</v>
      </c>
    </row>
    <row r="50771" spans="15:15" x14ac:dyDescent="0.2">
      <c r="O50771" s="5">
        <f>P50771+Q50771</f>
        <v>0</v>
      </c>
    </row>
    <row r="50772" spans="15:15" x14ac:dyDescent="0.2">
      <c r="O50772" s="5">
        <f>P50772+Q50772</f>
        <v>0</v>
      </c>
    </row>
    <row r="50773" spans="15:15" x14ac:dyDescent="0.2">
      <c r="O50773" s="5">
        <f>P50773+Q50773</f>
        <v>0</v>
      </c>
    </row>
    <row r="50774" spans="15:15" x14ac:dyDescent="0.2">
      <c r="O50774" s="5">
        <f>P50774+Q50774</f>
        <v>0</v>
      </c>
    </row>
    <row r="50775" spans="15:15" x14ac:dyDescent="0.2">
      <c r="O50775" s="5">
        <f>P50775+Q50775</f>
        <v>0</v>
      </c>
    </row>
    <row r="50776" spans="15:15" x14ac:dyDescent="0.2">
      <c r="O50776" s="5">
        <f>P50776+Q50776</f>
        <v>0</v>
      </c>
    </row>
    <row r="50777" spans="15:15" x14ac:dyDescent="0.2">
      <c r="O50777" s="5">
        <f>P50777+Q50777</f>
        <v>0</v>
      </c>
    </row>
    <row r="50778" spans="15:15" x14ac:dyDescent="0.2">
      <c r="O50778" s="5">
        <f>P50778+Q50778</f>
        <v>0</v>
      </c>
    </row>
    <row r="50779" spans="15:15" x14ac:dyDescent="0.2">
      <c r="O50779" s="5">
        <f>P50779+Q50779</f>
        <v>0</v>
      </c>
    </row>
    <row r="50780" spans="15:15" x14ac:dyDescent="0.2">
      <c r="O50780" s="5">
        <f>P50780+Q50780</f>
        <v>0</v>
      </c>
    </row>
    <row r="50781" spans="15:15" x14ac:dyDescent="0.2">
      <c r="O50781" s="5">
        <f>P50781+Q50781</f>
        <v>0</v>
      </c>
    </row>
    <row r="50782" spans="15:15" x14ac:dyDescent="0.2">
      <c r="O50782" s="5">
        <f>P50782+Q50782</f>
        <v>0</v>
      </c>
    </row>
    <row r="50783" spans="15:15" x14ac:dyDescent="0.2">
      <c r="O50783" s="5">
        <f>P50783+Q50783</f>
        <v>0</v>
      </c>
    </row>
    <row r="50784" spans="15:15" x14ac:dyDescent="0.2">
      <c r="O50784" s="5">
        <f>P50784+Q50784</f>
        <v>0</v>
      </c>
    </row>
    <row r="50785" spans="15:15" x14ac:dyDescent="0.2">
      <c r="O50785" s="5">
        <f>P50785+Q50785</f>
        <v>0</v>
      </c>
    </row>
    <row r="50786" spans="15:15" x14ac:dyDescent="0.2">
      <c r="O50786" s="5">
        <f>P50786+Q50786</f>
        <v>0</v>
      </c>
    </row>
    <row r="50787" spans="15:15" x14ac:dyDescent="0.2">
      <c r="O50787" s="5">
        <f>P50787+Q50787</f>
        <v>0</v>
      </c>
    </row>
    <row r="50788" spans="15:15" x14ac:dyDescent="0.2">
      <c r="O50788" s="5">
        <f>P50788+Q50788</f>
        <v>0</v>
      </c>
    </row>
    <row r="50789" spans="15:15" x14ac:dyDescent="0.2">
      <c r="O50789" s="5">
        <f>P50789+Q50789</f>
        <v>0</v>
      </c>
    </row>
    <row r="50790" spans="15:15" x14ac:dyDescent="0.2">
      <c r="O50790" s="5">
        <f>P50790+Q50790</f>
        <v>0</v>
      </c>
    </row>
    <row r="50791" spans="15:15" x14ac:dyDescent="0.2">
      <c r="O50791" s="5">
        <f>P50791+Q50791</f>
        <v>0</v>
      </c>
    </row>
    <row r="50792" spans="15:15" x14ac:dyDescent="0.2">
      <c r="O50792" s="5">
        <f>P50792+Q50792</f>
        <v>0</v>
      </c>
    </row>
    <row r="50793" spans="15:15" x14ac:dyDescent="0.2">
      <c r="O50793" s="5">
        <f>P50793+Q50793</f>
        <v>0</v>
      </c>
    </row>
    <row r="50794" spans="15:15" x14ac:dyDescent="0.2">
      <c r="O50794" s="5">
        <f>P50794+Q50794</f>
        <v>0</v>
      </c>
    </row>
    <row r="50795" spans="15:15" x14ac:dyDescent="0.2">
      <c r="O50795" s="5">
        <f>P50795+Q50795</f>
        <v>0</v>
      </c>
    </row>
    <row r="50796" spans="15:15" x14ac:dyDescent="0.2">
      <c r="O50796" s="5">
        <f>P50796+Q50796</f>
        <v>0</v>
      </c>
    </row>
    <row r="50797" spans="15:15" x14ac:dyDescent="0.2">
      <c r="O50797" s="5">
        <f>P50797+Q50797</f>
        <v>0</v>
      </c>
    </row>
    <row r="50798" spans="15:15" x14ac:dyDescent="0.2">
      <c r="O50798" s="5">
        <f>P50798+Q50798</f>
        <v>0</v>
      </c>
    </row>
    <row r="50799" spans="15:15" x14ac:dyDescent="0.2">
      <c r="O50799" s="5">
        <f>P50799+Q50799</f>
        <v>0</v>
      </c>
    </row>
    <row r="50800" spans="15:15" x14ac:dyDescent="0.2">
      <c r="O50800" s="5">
        <f>P50800+Q50800</f>
        <v>0</v>
      </c>
    </row>
    <row r="50801" spans="15:15" x14ac:dyDescent="0.2">
      <c r="O50801" s="5">
        <f>P50801+Q50801</f>
        <v>0</v>
      </c>
    </row>
    <row r="50802" spans="15:15" x14ac:dyDescent="0.2">
      <c r="O50802" s="5">
        <f>P50802+Q50802</f>
        <v>0</v>
      </c>
    </row>
    <row r="50803" spans="15:15" x14ac:dyDescent="0.2">
      <c r="O50803" s="5">
        <f>P50803+Q50803</f>
        <v>0</v>
      </c>
    </row>
    <row r="50804" spans="15:15" x14ac:dyDescent="0.2">
      <c r="O50804" s="5">
        <f>P50804+Q50804</f>
        <v>0</v>
      </c>
    </row>
    <row r="50805" spans="15:15" x14ac:dyDescent="0.2">
      <c r="O50805" s="5">
        <f>P50805+Q50805</f>
        <v>0</v>
      </c>
    </row>
    <row r="50806" spans="15:15" x14ac:dyDescent="0.2">
      <c r="O50806" s="5">
        <f>P50806+Q50806</f>
        <v>0</v>
      </c>
    </row>
    <row r="50807" spans="15:15" x14ac:dyDescent="0.2">
      <c r="O50807" s="5">
        <f>P50807+Q50807</f>
        <v>0</v>
      </c>
    </row>
    <row r="50808" spans="15:15" x14ac:dyDescent="0.2">
      <c r="O50808" s="5">
        <f>P50808+Q50808</f>
        <v>0</v>
      </c>
    </row>
    <row r="50809" spans="15:15" x14ac:dyDescent="0.2">
      <c r="O50809" s="5">
        <f>P50809+Q50809</f>
        <v>0</v>
      </c>
    </row>
    <row r="50810" spans="15:15" x14ac:dyDescent="0.2">
      <c r="O50810" s="5">
        <f>P50810+Q50810</f>
        <v>0</v>
      </c>
    </row>
    <row r="50811" spans="15:15" x14ac:dyDescent="0.2">
      <c r="O50811" s="5">
        <f>P50811+Q50811</f>
        <v>0</v>
      </c>
    </row>
    <row r="50812" spans="15:15" x14ac:dyDescent="0.2">
      <c r="O50812" s="5">
        <f>P50812+Q50812</f>
        <v>0</v>
      </c>
    </row>
    <row r="50813" spans="15:15" x14ac:dyDescent="0.2">
      <c r="O50813" s="5">
        <f>P50813+Q50813</f>
        <v>0</v>
      </c>
    </row>
    <row r="50814" spans="15:15" x14ac:dyDescent="0.2">
      <c r="O50814" s="5">
        <f>P50814+Q50814</f>
        <v>0</v>
      </c>
    </row>
    <row r="50815" spans="15:15" x14ac:dyDescent="0.2">
      <c r="O50815" s="5">
        <f>P50815+Q50815</f>
        <v>0</v>
      </c>
    </row>
    <row r="50816" spans="15:15" x14ac:dyDescent="0.2">
      <c r="O50816" s="5">
        <f>P50816+Q50816</f>
        <v>0</v>
      </c>
    </row>
    <row r="50817" spans="15:15" x14ac:dyDescent="0.2">
      <c r="O50817" s="5">
        <f>P50817+Q50817</f>
        <v>0</v>
      </c>
    </row>
    <row r="50818" spans="15:15" x14ac:dyDescent="0.2">
      <c r="O50818" s="5">
        <f>P50818+Q50818</f>
        <v>0</v>
      </c>
    </row>
    <row r="50819" spans="15:15" x14ac:dyDescent="0.2">
      <c r="O50819" s="5">
        <f>P50819+Q50819</f>
        <v>0</v>
      </c>
    </row>
    <row r="50820" spans="15:15" x14ac:dyDescent="0.2">
      <c r="O50820" s="5">
        <f>P50820+Q50820</f>
        <v>0</v>
      </c>
    </row>
    <row r="50821" spans="15:15" x14ac:dyDescent="0.2">
      <c r="O50821" s="5">
        <f>P50821+Q50821</f>
        <v>0</v>
      </c>
    </row>
    <row r="50822" spans="15:15" x14ac:dyDescent="0.2">
      <c r="O50822" s="5">
        <f>P50822+Q50822</f>
        <v>0</v>
      </c>
    </row>
    <row r="50823" spans="15:15" x14ac:dyDescent="0.2">
      <c r="O50823" s="5">
        <f>P50823+Q50823</f>
        <v>0</v>
      </c>
    </row>
    <row r="50824" spans="15:15" x14ac:dyDescent="0.2">
      <c r="O50824" s="5">
        <f>P50824+Q50824</f>
        <v>0</v>
      </c>
    </row>
    <row r="50825" spans="15:15" x14ac:dyDescent="0.2">
      <c r="O50825" s="5">
        <f>P50825+Q50825</f>
        <v>0</v>
      </c>
    </row>
    <row r="50826" spans="15:15" x14ac:dyDescent="0.2">
      <c r="O50826" s="5">
        <f>P50826+Q50826</f>
        <v>0</v>
      </c>
    </row>
    <row r="50827" spans="15:15" x14ac:dyDescent="0.2">
      <c r="O50827" s="5">
        <f>P50827+Q50827</f>
        <v>0</v>
      </c>
    </row>
    <row r="50828" spans="15:15" x14ac:dyDescent="0.2">
      <c r="O50828" s="5">
        <f>P50828+Q50828</f>
        <v>0</v>
      </c>
    </row>
    <row r="50829" spans="15:15" x14ac:dyDescent="0.2">
      <c r="O50829" s="5">
        <f>P50829+Q50829</f>
        <v>0</v>
      </c>
    </row>
    <row r="50830" spans="15:15" x14ac:dyDescent="0.2">
      <c r="O50830" s="5">
        <f>P50830+Q50830</f>
        <v>0</v>
      </c>
    </row>
    <row r="50831" spans="15:15" x14ac:dyDescent="0.2">
      <c r="O50831" s="5">
        <f>P50831+Q50831</f>
        <v>0</v>
      </c>
    </row>
    <row r="50832" spans="15:15" x14ac:dyDescent="0.2">
      <c r="O50832" s="5">
        <f>P50832+Q50832</f>
        <v>0</v>
      </c>
    </row>
    <row r="50833" spans="15:15" x14ac:dyDescent="0.2">
      <c r="O50833" s="5">
        <f>P50833+Q50833</f>
        <v>0</v>
      </c>
    </row>
    <row r="50834" spans="15:15" x14ac:dyDescent="0.2">
      <c r="O50834" s="5">
        <f>P50834+Q50834</f>
        <v>0</v>
      </c>
    </row>
    <row r="50835" spans="15:15" x14ac:dyDescent="0.2">
      <c r="O50835" s="5">
        <f>P50835+Q50835</f>
        <v>0</v>
      </c>
    </row>
    <row r="50836" spans="15:15" x14ac:dyDescent="0.2">
      <c r="O50836" s="5">
        <f>P50836+Q50836</f>
        <v>0</v>
      </c>
    </row>
    <row r="50837" spans="15:15" x14ac:dyDescent="0.2">
      <c r="O50837" s="5">
        <f>P50837+Q50837</f>
        <v>0</v>
      </c>
    </row>
    <row r="50838" spans="15:15" x14ac:dyDescent="0.2">
      <c r="O50838" s="5">
        <f>P50838+Q50838</f>
        <v>0</v>
      </c>
    </row>
    <row r="50839" spans="15:15" x14ac:dyDescent="0.2">
      <c r="O50839" s="5">
        <f>P50839+Q50839</f>
        <v>0</v>
      </c>
    </row>
    <row r="50840" spans="15:15" x14ac:dyDescent="0.2">
      <c r="O50840" s="5">
        <f>P50840+Q50840</f>
        <v>0</v>
      </c>
    </row>
    <row r="50841" spans="15:15" x14ac:dyDescent="0.2">
      <c r="O50841" s="5">
        <f>P50841+Q50841</f>
        <v>0</v>
      </c>
    </row>
    <row r="50842" spans="15:15" x14ac:dyDescent="0.2">
      <c r="O50842" s="5">
        <f>P50842+Q50842</f>
        <v>0</v>
      </c>
    </row>
    <row r="50843" spans="15:15" x14ac:dyDescent="0.2">
      <c r="O50843" s="5">
        <f>P50843+Q50843</f>
        <v>0</v>
      </c>
    </row>
    <row r="50844" spans="15:15" x14ac:dyDescent="0.2">
      <c r="O50844" s="5">
        <f>P50844+Q50844</f>
        <v>0</v>
      </c>
    </row>
    <row r="50845" spans="15:15" x14ac:dyDescent="0.2">
      <c r="O50845" s="5">
        <f>P50845+Q50845</f>
        <v>0</v>
      </c>
    </row>
    <row r="50846" spans="15:15" x14ac:dyDescent="0.2">
      <c r="O50846" s="5">
        <f>P50846+Q50846</f>
        <v>0</v>
      </c>
    </row>
    <row r="50847" spans="15:15" x14ac:dyDescent="0.2">
      <c r="O50847" s="5">
        <f>P50847+Q50847</f>
        <v>0</v>
      </c>
    </row>
    <row r="50848" spans="15:15" x14ac:dyDescent="0.2">
      <c r="O50848" s="5">
        <f>P50848+Q50848</f>
        <v>0</v>
      </c>
    </row>
    <row r="50849" spans="15:15" x14ac:dyDescent="0.2">
      <c r="O50849" s="5">
        <f>P50849+Q50849</f>
        <v>0</v>
      </c>
    </row>
    <row r="50850" spans="15:15" x14ac:dyDescent="0.2">
      <c r="O50850" s="5">
        <f>P50850+Q50850</f>
        <v>0</v>
      </c>
    </row>
    <row r="50851" spans="15:15" x14ac:dyDescent="0.2">
      <c r="O50851" s="5">
        <f>P50851+Q50851</f>
        <v>0</v>
      </c>
    </row>
    <row r="50852" spans="15:15" x14ac:dyDescent="0.2">
      <c r="O50852" s="5">
        <f>P50852+Q50852</f>
        <v>0</v>
      </c>
    </row>
    <row r="50853" spans="15:15" x14ac:dyDescent="0.2">
      <c r="O50853" s="5">
        <f>P50853+Q50853</f>
        <v>0</v>
      </c>
    </row>
    <row r="50854" spans="15:15" x14ac:dyDescent="0.2">
      <c r="O50854" s="5">
        <f>P50854+Q50854</f>
        <v>0</v>
      </c>
    </row>
    <row r="50855" spans="15:15" x14ac:dyDescent="0.2">
      <c r="O50855" s="5">
        <f>P50855+Q50855</f>
        <v>0</v>
      </c>
    </row>
    <row r="50856" spans="15:15" x14ac:dyDescent="0.2">
      <c r="O50856" s="5">
        <f>P50856+Q50856</f>
        <v>0</v>
      </c>
    </row>
    <row r="50857" spans="15:15" x14ac:dyDescent="0.2">
      <c r="O50857" s="5">
        <f>P50857+Q50857</f>
        <v>0</v>
      </c>
    </row>
    <row r="50858" spans="15:15" x14ac:dyDescent="0.2">
      <c r="O50858" s="5">
        <f>P50858+Q50858</f>
        <v>0</v>
      </c>
    </row>
    <row r="50859" spans="15:15" x14ac:dyDescent="0.2">
      <c r="O50859" s="5">
        <f>P50859+Q50859</f>
        <v>0</v>
      </c>
    </row>
    <row r="50860" spans="15:15" x14ac:dyDescent="0.2">
      <c r="O50860" s="5">
        <f>P50860+Q50860</f>
        <v>0</v>
      </c>
    </row>
    <row r="50861" spans="15:15" x14ac:dyDescent="0.2">
      <c r="O50861" s="5">
        <f>P50861+Q50861</f>
        <v>0</v>
      </c>
    </row>
    <row r="50862" spans="15:15" x14ac:dyDescent="0.2">
      <c r="O50862" s="5">
        <f>P50862+Q50862</f>
        <v>0</v>
      </c>
    </row>
    <row r="50863" spans="15:15" x14ac:dyDescent="0.2">
      <c r="O50863" s="5">
        <f>P50863+Q50863</f>
        <v>0</v>
      </c>
    </row>
    <row r="50864" spans="15:15" x14ac:dyDescent="0.2">
      <c r="O50864" s="5">
        <f>P50864+Q50864</f>
        <v>0</v>
      </c>
    </row>
    <row r="50865" spans="15:15" x14ac:dyDescent="0.2">
      <c r="O50865" s="5">
        <f>P50865+Q50865</f>
        <v>0</v>
      </c>
    </row>
    <row r="50866" spans="15:15" x14ac:dyDescent="0.2">
      <c r="O50866" s="5">
        <f>P50866+Q50866</f>
        <v>0</v>
      </c>
    </row>
    <row r="50867" spans="15:15" x14ac:dyDescent="0.2">
      <c r="O50867" s="5">
        <f>P50867+Q50867</f>
        <v>0</v>
      </c>
    </row>
    <row r="50868" spans="15:15" x14ac:dyDescent="0.2">
      <c r="O50868" s="5">
        <f>P50868+Q50868</f>
        <v>0</v>
      </c>
    </row>
    <row r="50869" spans="15:15" x14ac:dyDescent="0.2">
      <c r="O50869" s="5">
        <f>P50869+Q50869</f>
        <v>0</v>
      </c>
    </row>
    <row r="50870" spans="15:15" x14ac:dyDescent="0.2">
      <c r="O50870" s="5">
        <f>P50870+Q50870</f>
        <v>0</v>
      </c>
    </row>
    <row r="50871" spans="15:15" x14ac:dyDescent="0.2">
      <c r="O50871" s="5">
        <f>P50871+Q50871</f>
        <v>0</v>
      </c>
    </row>
    <row r="50872" spans="15:15" x14ac:dyDescent="0.2">
      <c r="O50872" s="5">
        <f>P50872+Q50872</f>
        <v>0</v>
      </c>
    </row>
    <row r="50873" spans="15:15" x14ac:dyDescent="0.2">
      <c r="O50873" s="5">
        <f>P50873+Q50873</f>
        <v>0</v>
      </c>
    </row>
    <row r="50874" spans="15:15" x14ac:dyDescent="0.2">
      <c r="O50874" s="5">
        <f>P50874+Q50874</f>
        <v>0</v>
      </c>
    </row>
    <row r="50875" spans="15:15" x14ac:dyDescent="0.2">
      <c r="O50875" s="5">
        <f>P50875+Q50875</f>
        <v>0</v>
      </c>
    </row>
    <row r="50876" spans="15:15" x14ac:dyDescent="0.2">
      <c r="O50876" s="5">
        <f>P50876+Q50876</f>
        <v>0</v>
      </c>
    </row>
    <row r="50877" spans="15:15" x14ac:dyDescent="0.2">
      <c r="O50877" s="5">
        <f>P50877+Q50877</f>
        <v>0</v>
      </c>
    </row>
    <row r="50878" spans="15:15" x14ac:dyDescent="0.2">
      <c r="O50878" s="5">
        <f>P50878+Q50878</f>
        <v>0</v>
      </c>
    </row>
    <row r="50879" spans="15:15" x14ac:dyDescent="0.2">
      <c r="O50879" s="5">
        <f>P50879+Q50879</f>
        <v>0</v>
      </c>
    </row>
    <row r="50880" spans="15:15" x14ac:dyDescent="0.2">
      <c r="O50880" s="5">
        <f>P50880+Q50880</f>
        <v>0</v>
      </c>
    </row>
    <row r="50881" spans="15:15" x14ac:dyDescent="0.2">
      <c r="O50881" s="5">
        <f>P50881+Q50881</f>
        <v>0</v>
      </c>
    </row>
    <row r="50882" spans="15:15" x14ac:dyDescent="0.2">
      <c r="O50882" s="5">
        <f>P50882+Q50882</f>
        <v>0</v>
      </c>
    </row>
    <row r="50883" spans="15:15" x14ac:dyDescent="0.2">
      <c r="O50883" s="5">
        <f>P50883+Q50883</f>
        <v>0</v>
      </c>
    </row>
    <row r="50884" spans="15:15" x14ac:dyDescent="0.2">
      <c r="O50884" s="5">
        <f>P50884+Q50884</f>
        <v>0</v>
      </c>
    </row>
    <row r="50885" spans="15:15" x14ac:dyDescent="0.2">
      <c r="O50885" s="5">
        <f>P50885+Q50885</f>
        <v>0</v>
      </c>
    </row>
    <row r="50886" spans="15:15" x14ac:dyDescent="0.2">
      <c r="O50886" s="5">
        <f>P50886+Q50886</f>
        <v>0</v>
      </c>
    </row>
    <row r="50887" spans="15:15" x14ac:dyDescent="0.2">
      <c r="O50887" s="5">
        <f>P50887+Q50887</f>
        <v>0</v>
      </c>
    </row>
    <row r="50888" spans="15:15" x14ac:dyDescent="0.2">
      <c r="O50888" s="5">
        <f>P50888+Q50888</f>
        <v>0</v>
      </c>
    </row>
    <row r="50889" spans="15:15" x14ac:dyDescent="0.2">
      <c r="O50889" s="5">
        <f>P50889+Q50889</f>
        <v>0</v>
      </c>
    </row>
    <row r="50890" spans="15:15" x14ac:dyDescent="0.2">
      <c r="O50890" s="5">
        <f>P50890+Q50890</f>
        <v>0</v>
      </c>
    </row>
    <row r="50891" spans="15:15" x14ac:dyDescent="0.2">
      <c r="O50891" s="5">
        <f>P50891+Q50891</f>
        <v>0</v>
      </c>
    </row>
    <row r="50892" spans="15:15" x14ac:dyDescent="0.2">
      <c r="O50892" s="5">
        <f>P50892+Q50892</f>
        <v>0</v>
      </c>
    </row>
    <row r="50893" spans="15:15" x14ac:dyDescent="0.2">
      <c r="O50893" s="5">
        <f>P50893+Q50893</f>
        <v>0</v>
      </c>
    </row>
    <row r="50894" spans="15:15" x14ac:dyDescent="0.2">
      <c r="O50894" s="5">
        <f>P50894+Q50894</f>
        <v>0</v>
      </c>
    </row>
    <row r="50895" spans="15:15" x14ac:dyDescent="0.2">
      <c r="O50895" s="5">
        <f>P50895+Q50895</f>
        <v>0</v>
      </c>
    </row>
    <row r="50896" spans="15:15" x14ac:dyDescent="0.2">
      <c r="O50896" s="5">
        <f>P50896+Q50896</f>
        <v>0</v>
      </c>
    </row>
    <row r="50897" spans="15:15" x14ac:dyDescent="0.2">
      <c r="O50897" s="5">
        <f>P50897+Q50897</f>
        <v>0</v>
      </c>
    </row>
    <row r="50898" spans="15:15" x14ac:dyDescent="0.2">
      <c r="O50898" s="5">
        <f>P50898+Q50898</f>
        <v>0</v>
      </c>
    </row>
    <row r="50899" spans="15:15" x14ac:dyDescent="0.2">
      <c r="O50899" s="5">
        <f>P50899+Q50899</f>
        <v>0</v>
      </c>
    </row>
    <row r="50900" spans="15:15" x14ac:dyDescent="0.2">
      <c r="O50900" s="5">
        <f>P50900+Q50900</f>
        <v>0</v>
      </c>
    </row>
    <row r="50901" spans="15:15" x14ac:dyDescent="0.2">
      <c r="O50901" s="5">
        <f>P50901+Q50901</f>
        <v>0</v>
      </c>
    </row>
    <row r="50902" spans="15:15" x14ac:dyDescent="0.2">
      <c r="O50902" s="5">
        <f>P50902+Q50902</f>
        <v>0</v>
      </c>
    </row>
    <row r="50903" spans="15:15" x14ac:dyDescent="0.2">
      <c r="O50903" s="5">
        <f>P50903+Q50903</f>
        <v>0</v>
      </c>
    </row>
    <row r="50904" spans="15:15" x14ac:dyDescent="0.2">
      <c r="O50904" s="5">
        <f>P50904+Q50904</f>
        <v>0</v>
      </c>
    </row>
    <row r="50905" spans="15:15" x14ac:dyDescent="0.2">
      <c r="O50905" s="5">
        <f>P50905+Q50905</f>
        <v>0</v>
      </c>
    </row>
    <row r="50906" spans="15:15" x14ac:dyDescent="0.2">
      <c r="O50906" s="5">
        <f>P50906+Q50906</f>
        <v>0</v>
      </c>
    </row>
    <row r="50907" spans="15:15" x14ac:dyDescent="0.2">
      <c r="O50907" s="5">
        <f>P50907+Q50907</f>
        <v>0</v>
      </c>
    </row>
    <row r="50908" spans="15:15" x14ac:dyDescent="0.2">
      <c r="O50908" s="5">
        <f>P50908+Q50908</f>
        <v>0</v>
      </c>
    </row>
    <row r="50909" spans="15:15" x14ac:dyDescent="0.2">
      <c r="O50909" s="5">
        <f>P50909+Q50909</f>
        <v>0</v>
      </c>
    </row>
    <row r="50910" spans="15:15" x14ac:dyDescent="0.2">
      <c r="O50910" s="5">
        <f>P50910+Q50910</f>
        <v>0</v>
      </c>
    </row>
    <row r="50911" spans="15:15" x14ac:dyDescent="0.2">
      <c r="O50911" s="5">
        <f>P50911+Q50911</f>
        <v>0</v>
      </c>
    </row>
    <row r="50912" spans="15:15" x14ac:dyDescent="0.2">
      <c r="O50912" s="5">
        <f>P50912+Q50912</f>
        <v>0</v>
      </c>
    </row>
    <row r="50913" spans="15:15" x14ac:dyDescent="0.2">
      <c r="O50913" s="5">
        <f>P50913+Q50913</f>
        <v>0</v>
      </c>
    </row>
    <row r="50914" spans="15:15" x14ac:dyDescent="0.2">
      <c r="O50914" s="5">
        <f>P50914+Q50914</f>
        <v>0</v>
      </c>
    </row>
    <row r="50915" spans="15:15" x14ac:dyDescent="0.2">
      <c r="O50915" s="5">
        <f>P50915+Q50915</f>
        <v>0</v>
      </c>
    </row>
    <row r="50916" spans="15:15" x14ac:dyDescent="0.2">
      <c r="O50916" s="5">
        <f>P50916+Q50916</f>
        <v>0</v>
      </c>
    </row>
    <row r="50917" spans="15:15" x14ac:dyDescent="0.2">
      <c r="O50917" s="5">
        <f>P50917+Q50917</f>
        <v>0</v>
      </c>
    </row>
    <row r="50918" spans="15:15" x14ac:dyDescent="0.2">
      <c r="O50918" s="5">
        <f>P50918+Q50918</f>
        <v>0</v>
      </c>
    </row>
    <row r="50919" spans="15:15" x14ac:dyDescent="0.2">
      <c r="O50919" s="5">
        <f>P50919+Q50919</f>
        <v>0</v>
      </c>
    </row>
    <row r="50920" spans="15:15" x14ac:dyDescent="0.2">
      <c r="O50920" s="5">
        <f>P50920+Q50920</f>
        <v>0</v>
      </c>
    </row>
    <row r="50921" spans="15:15" x14ac:dyDescent="0.2">
      <c r="O50921" s="5">
        <f>P50921+Q50921</f>
        <v>0</v>
      </c>
    </row>
    <row r="50922" spans="15:15" x14ac:dyDescent="0.2">
      <c r="O50922" s="5">
        <f>P50922+Q50922</f>
        <v>0</v>
      </c>
    </row>
    <row r="50923" spans="15:15" x14ac:dyDescent="0.2">
      <c r="O50923" s="5">
        <f>P50923+Q50923</f>
        <v>0</v>
      </c>
    </row>
    <row r="50924" spans="15:15" x14ac:dyDescent="0.2">
      <c r="O50924" s="5">
        <f>P50924+Q50924</f>
        <v>0</v>
      </c>
    </row>
    <row r="50925" spans="15:15" x14ac:dyDescent="0.2">
      <c r="O50925" s="5">
        <f>P50925+Q50925</f>
        <v>0</v>
      </c>
    </row>
    <row r="50926" spans="15:15" x14ac:dyDescent="0.2">
      <c r="O50926" s="5">
        <f>P50926+Q50926</f>
        <v>0</v>
      </c>
    </row>
    <row r="50927" spans="15:15" x14ac:dyDescent="0.2">
      <c r="O50927" s="5">
        <f>P50927+Q50927</f>
        <v>0</v>
      </c>
    </row>
    <row r="50928" spans="15:15" x14ac:dyDescent="0.2">
      <c r="O50928" s="5">
        <f>P50928+Q50928</f>
        <v>0</v>
      </c>
    </row>
    <row r="50929" spans="15:15" x14ac:dyDescent="0.2">
      <c r="O50929" s="5">
        <f>P50929+Q50929</f>
        <v>0</v>
      </c>
    </row>
    <row r="50930" spans="15:15" x14ac:dyDescent="0.2">
      <c r="O50930" s="5">
        <f>P50930+Q50930</f>
        <v>0</v>
      </c>
    </row>
    <row r="50931" spans="15:15" x14ac:dyDescent="0.2">
      <c r="O50931" s="5">
        <f>P50931+Q50931</f>
        <v>0</v>
      </c>
    </row>
    <row r="50932" spans="15:15" x14ac:dyDescent="0.2">
      <c r="O50932" s="5">
        <f>P50932+Q50932</f>
        <v>0</v>
      </c>
    </row>
    <row r="50933" spans="15:15" x14ac:dyDescent="0.2">
      <c r="O50933" s="5">
        <f>P50933+Q50933</f>
        <v>0</v>
      </c>
    </row>
    <row r="50934" spans="15:15" x14ac:dyDescent="0.2">
      <c r="O50934" s="5">
        <f>P50934+Q50934</f>
        <v>0</v>
      </c>
    </row>
    <row r="50935" spans="15:15" x14ac:dyDescent="0.2">
      <c r="O50935" s="5">
        <f>P50935+Q50935</f>
        <v>0</v>
      </c>
    </row>
    <row r="50936" spans="15:15" x14ac:dyDescent="0.2">
      <c r="O50936" s="5">
        <f>P50936+Q50936</f>
        <v>0</v>
      </c>
    </row>
    <row r="50937" spans="15:15" x14ac:dyDescent="0.2">
      <c r="O50937" s="5">
        <f>P50937+Q50937</f>
        <v>0</v>
      </c>
    </row>
    <row r="50938" spans="15:15" x14ac:dyDescent="0.2">
      <c r="O50938" s="5">
        <f>P50938+Q50938</f>
        <v>0</v>
      </c>
    </row>
    <row r="50939" spans="15:15" x14ac:dyDescent="0.2">
      <c r="O50939" s="5">
        <f>P50939+Q50939</f>
        <v>0</v>
      </c>
    </row>
    <row r="50940" spans="15:15" x14ac:dyDescent="0.2">
      <c r="O50940" s="5">
        <f>P50940+Q50940</f>
        <v>0</v>
      </c>
    </row>
    <row r="50941" spans="15:15" x14ac:dyDescent="0.2">
      <c r="O50941" s="5">
        <f>P50941+Q50941</f>
        <v>0</v>
      </c>
    </row>
    <row r="50942" spans="15:15" x14ac:dyDescent="0.2">
      <c r="O50942" s="5">
        <f>P50942+Q50942</f>
        <v>0</v>
      </c>
    </row>
    <row r="50943" spans="15:15" x14ac:dyDescent="0.2">
      <c r="O50943" s="5">
        <f>P50943+Q50943</f>
        <v>0</v>
      </c>
    </row>
    <row r="50944" spans="15:15" x14ac:dyDescent="0.2">
      <c r="O50944" s="5">
        <f>P50944+Q50944</f>
        <v>0</v>
      </c>
    </row>
    <row r="50945" spans="15:15" x14ac:dyDescent="0.2">
      <c r="O50945" s="5">
        <f>P50945+Q50945</f>
        <v>0</v>
      </c>
    </row>
    <row r="50946" spans="15:15" x14ac:dyDescent="0.2">
      <c r="O50946" s="5">
        <f>P50946+Q50946</f>
        <v>0</v>
      </c>
    </row>
    <row r="50947" spans="15:15" x14ac:dyDescent="0.2">
      <c r="O50947" s="5">
        <f>P50947+Q50947</f>
        <v>0</v>
      </c>
    </row>
    <row r="50948" spans="15:15" x14ac:dyDescent="0.2">
      <c r="O50948" s="5">
        <f>P50948+Q50948</f>
        <v>0</v>
      </c>
    </row>
    <row r="50949" spans="15:15" x14ac:dyDescent="0.2">
      <c r="O50949" s="5">
        <f>P50949+Q50949</f>
        <v>0</v>
      </c>
    </row>
    <row r="50950" spans="15:15" x14ac:dyDescent="0.2">
      <c r="O50950" s="5">
        <f>P50950+Q50950</f>
        <v>0</v>
      </c>
    </row>
    <row r="50951" spans="15:15" x14ac:dyDescent="0.2">
      <c r="O50951" s="5">
        <f>P50951+Q50951</f>
        <v>0</v>
      </c>
    </row>
    <row r="50952" spans="15:15" x14ac:dyDescent="0.2">
      <c r="O50952" s="5">
        <f>P50952+Q50952</f>
        <v>0</v>
      </c>
    </row>
    <row r="50953" spans="15:15" x14ac:dyDescent="0.2">
      <c r="O50953" s="5">
        <f>P50953+Q50953</f>
        <v>0</v>
      </c>
    </row>
    <row r="50954" spans="15:15" x14ac:dyDescent="0.2">
      <c r="O50954" s="5">
        <f>P50954+Q50954</f>
        <v>0</v>
      </c>
    </row>
    <row r="50955" spans="15:15" x14ac:dyDescent="0.2">
      <c r="O50955" s="5">
        <f>P50955+Q50955</f>
        <v>0</v>
      </c>
    </row>
    <row r="50956" spans="15:15" x14ac:dyDescent="0.2">
      <c r="O50956" s="5">
        <f>P50956+Q50956</f>
        <v>0</v>
      </c>
    </row>
    <row r="50957" spans="15:15" x14ac:dyDescent="0.2">
      <c r="O50957" s="5">
        <f>P50957+Q50957</f>
        <v>0</v>
      </c>
    </row>
    <row r="50958" spans="15:15" x14ac:dyDescent="0.2">
      <c r="O50958" s="5">
        <f>P50958+Q50958</f>
        <v>0</v>
      </c>
    </row>
    <row r="50959" spans="15:15" x14ac:dyDescent="0.2">
      <c r="O50959" s="5">
        <f>P50959+Q50959</f>
        <v>0</v>
      </c>
    </row>
    <row r="50960" spans="15:15" x14ac:dyDescent="0.2">
      <c r="O50960" s="5">
        <f>P50960+Q50960</f>
        <v>0</v>
      </c>
    </row>
    <row r="50961" spans="15:15" x14ac:dyDescent="0.2">
      <c r="O50961" s="5">
        <f>P50961+Q50961</f>
        <v>0</v>
      </c>
    </row>
    <row r="50962" spans="15:15" x14ac:dyDescent="0.2">
      <c r="O50962" s="5">
        <f>P50962+Q50962</f>
        <v>0</v>
      </c>
    </row>
    <row r="50963" spans="15:15" x14ac:dyDescent="0.2">
      <c r="O50963" s="5">
        <f>P50963+Q50963</f>
        <v>0</v>
      </c>
    </row>
    <row r="50964" spans="15:15" x14ac:dyDescent="0.2">
      <c r="O50964" s="5">
        <f>P50964+Q50964</f>
        <v>0</v>
      </c>
    </row>
    <row r="50965" spans="15:15" x14ac:dyDescent="0.2">
      <c r="O50965" s="5">
        <f>P50965+Q50965</f>
        <v>0</v>
      </c>
    </row>
    <row r="50966" spans="15:15" x14ac:dyDescent="0.2">
      <c r="O50966" s="5">
        <f>P50966+Q50966</f>
        <v>0</v>
      </c>
    </row>
    <row r="50967" spans="15:15" x14ac:dyDescent="0.2">
      <c r="O50967" s="5">
        <f>P50967+Q50967</f>
        <v>0</v>
      </c>
    </row>
    <row r="50968" spans="15:15" x14ac:dyDescent="0.2">
      <c r="O50968" s="5">
        <f>P50968+Q50968</f>
        <v>0</v>
      </c>
    </row>
    <row r="50969" spans="15:15" x14ac:dyDescent="0.2">
      <c r="O50969" s="5">
        <f>P50969+Q50969</f>
        <v>0</v>
      </c>
    </row>
    <row r="50970" spans="15:15" x14ac:dyDescent="0.2">
      <c r="O50970" s="5">
        <f>P50970+Q50970</f>
        <v>0</v>
      </c>
    </row>
    <row r="50971" spans="15:15" x14ac:dyDescent="0.2">
      <c r="O50971" s="5">
        <f>P50971+Q50971</f>
        <v>0</v>
      </c>
    </row>
    <row r="50972" spans="15:15" x14ac:dyDescent="0.2">
      <c r="O50972" s="5">
        <f>P50972+Q50972</f>
        <v>0</v>
      </c>
    </row>
    <row r="50973" spans="15:15" x14ac:dyDescent="0.2">
      <c r="O50973" s="5">
        <f>P50973+Q50973</f>
        <v>0</v>
      </c>
    </row>
    <row r="50974" spans="15:15" x14ac:dyDescent="0.2">
      <c r="O50974" s="5">
        <f>P50974+Q50974</f>
        <v>0</v>
      </c>
    </row>
    <row r="50975" spans="15:15" x14ac:dyDescent="0.2">
      <c r="O50975" s="5">
        <f>P50975+Q50975</f>
        <v>0</v>
      </c>
    </row>
    <row r="50976" spans="15:15" x14ac:dyDescent="0.2">
      <c r="O50976" s="5">
        <f>P50976+Q50976</f>
        <v>0</v>
      </c>
    </row>
    <row r="50977" spans="15:15" x14ac:dyDescent="0.2">
      <c r="O50977" s="5">
        <f>P50977+Q50977</f>
        <v>0</v>
      </c>
    </row>
    <row r="50978" spans="15:15" x14ac:dyDescent="0.2">
      <c r="O50978" s="5">
        <f>P50978+Q50978</f>
        <v>0</v>
      </c>
    </row>
    <row r="50979" spans="15:15" x14ac:dyDescent="0.2">
      <c r="O50979" s="5">
        <f>P50979+Q50979</f>
        <v>0</v>
      </c>
    </row>
    <row r="50980" spans="15:15" x14ac:dyDescent="0.2">
      <c r="O50980" s="5">
        <f>P50980+Q50980</f>
        <v>0</v>
      </c>
    </row>
    <row r="50981" spans="15:15" x14ac:dyDescent="0.2">
      <c r="O50981" s="5">
        <f>P50981+Q50981</f>
        <v>0</v>
      </c>
    </row>
    <row r="50982" spans="15:15" x14ac:dyDescent="0.2">
      <c r="O50982" s="5">
        <f>P50982+Q50982</f>
        <v>0</v>
      </c>
    </row>
    <row r="50983" spans="15:15" x14ac:dyDescent="0.2">
      <c r="O50983" s="5">
        <f>P50983+Q50983</f>
        <v>0</v>
      </c>
    </row>
    <row r="50984" spans="15:15" x14ac:dyDescent="0.2">
      <c r="O50984" s="5">
        <f>P50984+Q50984</f>
        <v>0</v>
      </c>
    </row>
    <row r="50985" spans="15:15" x14ac:dyDescent="0.2">
      <c r="O50985" s="5">
        <f>P50985+Q50985</f>
        <v>0</v>
      </c>
    </row>
    <row r="50986" spans="15:15" x14ac:dyDescent="0.2">
      <c r="O50986" s="5">
        <f>P50986+Q50986</f>
        <v>0</v>
      </c>
    </row>
    <row r="50987" spans="15:15" x14ac:dyDescent="0.2">
      <c r="O50987" s="5">
        <f>P50987+Q50987</f>
        <v>0</v>
      </c>
    </row>
    <row r="50988" spans="15:15" x14ac:dyDescent="0.2">
      <c r="O50988" s="5">
        <f>P50988+Q50988</f>
        <v>0</v>
      </c>
    </row>
    <row r="50989" spans="15:15" x14ac:dyDescent="0.2">
      <c r="O50989" s="5">
        <f>P50989+Q50989</f>
        <v>0</v>
      </c>
    </row>
    <row r="50990" spans="15:15" x14ac:dyDescent="0.2">
      <c r="O50990" s="5">
        <f>P50990+Q50990</f>
        <v>0</v>
      </c>
    </row>
    <row r="50991" spans="15:15" x14ac:dyDescent="0.2">
      <c r="O50991" s="5">
        <f>P50991+Q50991</f>
        <v>0</v>
      </c>
    </row>
    <row r="50992" spans="15:15" x14ac:dyDescent="0.2">
      <c r="O50992" s="5">
        <f>P50992+Q50992</f>
        <v>0</v>
      </c>
    </row>
    <row r="50993" spans="15:15" x14ac:dyDescent="0.2">
      <c r="O50993" s="5">
        <f>P50993+Q50993</f>
        <v>0</v>
      </c>
    </row>
    <row r="50994" spans="15:15" x14ac:dyDescent="0.2">
      <c r="O50994" s="5">
        <f>P50994+Q50994</f>
        <v>0</v>
      </c>
    </row>
    <row r="50995" spans="15:15" x14ac:dyDescent="0.2">
      <c r="O50995" s="5">
        <f>P50995+Q50995</f>
        <v>0</v>
      </c>
    </row>
    <row r="50996" spans="15:15" x14ac:dyDescent="0.2">
      <c r="O50996" s="5">
        <f>P50996+Q50996</f>
        <v>0</v>
      </c>
    </row>
    <row r="50997" spans="15:15" x14ac:dyDescent="0.2">
      <c r="O50997" s="5">
        <f>P50997+Q50997</f>
        <v>0</v>
      </c>
    </row>
    <row r="50998" spans="15:15" x14ac:dyDescent="0.2">
      <c r="O50998" s="5">
        <f>P50998+Q50998</f>
        <v>0</v>
      </c>
    </row>
    <row r="50999" spans="15:15" x14ac:dyDescent="0.2">
      <c r="O50999" s="5">
        <f>P50999+Q50999</f>
        <v>0</v>
      </c>
    </row>
    <row r="51000" spans="15:15" x14ac:dyDescent="0.2">
      <c r="O51000" s="5">
        <f>P51000+Q51000</f>
        <v>0</v>
      </c>
    </row>
    <row r="51001" spans="15:15" x14ac:dyDescent="0.2">
      <c r="O51001" s="5">
        <f>P51001+Q51001</f>
        <v>0</v>
      </c>
    </row>
    <row r="51002" spans="15:15" x14ac:dyDescent="0.2">
      <c r="O51002" s="5">
        <f>P51002+Q51002</f>
        <v>0</v>
      </c>
    </row>
    <row r="51003" spans="15:15" x14ac:dyDescent="0.2">
      <c r="O51003" s="5">
        <f>P51003+Q51003</f>
        <v>0</v>
      </c>
    </row>
    <row r="51004" spans="15:15" x14ac:dyDescent="0.2">
      <c r="O51004" s="5">
        <f>P51004+Q51004</f>
        <v>0</v>
      </c>
    </row>
    <row r="51005" spans="15:15" x14ac:dyDescent="0.2">
      <c r="O51005" s="5">
        <f>P51005+Q51005</f>
        <v>0</v>
      </c>
    </row>
    <row r="51006" spans="15:15" x14ac:dyDescent="0.2">
      <c r="O51006" s="5">
        <f>P51006+Q51006</f>
        <v>0</v>
      </c>
    </row>
    <row r="51007" spans="15:15" x14ac:dyDescent="0.2">
      <c r="O51007" s="5">
        <f>P51007+Q51007</f>
        <v>0</v>
      </c>
    </row>
    <row r="51008" spans="15:15" x14ac:dyDescent="0.2">
      <c r="O51008" s="5">
        <f>P51008+Q51008</f>
        <v>0</v>
      </c>
    </row>
    <row r="51009" spans="15:15" x14ac:dyDescent="0.2">
      <c r="O51009" s="5">
        <f>P51009+Q51009</f>
        <v>0</v>
      </c>
    </row>
    <row r="51010" spans="15:15" x14ac:dyDescent="0.2">
      <c r="O51010" s="5">
        <f>P51010+Q51010</f>
        <v>0</v>
      </c>
    </row>
    <row r="51011" spans="15:15" x14ac:dyDescent="0.2">
      <c r="O51011" s="5">
        <f>P51011+Q51011</f>
        <v>0</v>
      </c>
    </row>
    <row r="51012" spans="15:15" x14ac:dyDescent="0.2">
      <c r="O51012" s="5">
        <f>P51012+Q51012</f>
        <v>0</v>
      </c>
    </row>
    <row r="51013" spans="15:15" x14ac:dyDescent="0.2">
      <c r="O51013" s="5">
        <f>P51013+Q51013</f>
        <v>0</v>
      </c>
    </row>
    <row r="51014" spans="15:15" x14ac:dyDescent="0.2">
      <c r="O51014" s="5">
        <f>P51014+Q51014</f>
        <v>0</v>
      </c>
    </row>
    <row r="51015" spans="15:15" x14ac:dyDescent="0.2">
      <c r="O51015" s="5">
        <f>P51015+Q51015</f>
        <v>0</v>
      </c>
    </row>
    <row r="51016" spans="15:15" x14ac:dyDescent="0.2">
      <c r="O51016" s="5">
        <f>P51016+Q51016</f>
        <v>0</v>
      </c>
    </row>
    <row r="51017" spans="15:15" x14ac:dyDescent="0.2">
      <c r="O51017" s="5">
        <f>P51017+Q51017</f>
        <v>0</v>
      </c>
    </row>
    <row r="51018" spans="15:15" x14ac:dyDescent="0.2">
      <c r="O51018" s="5">
        <f>P51018+Q51018</f>
        <v>0</v>
      </c>
    </row>
    <row r="51019" spans="15:15" x14ac:dyDescent="0.2">
      <c r="O51019" s="5">
        <f>P51019+Q51019</f>
        <v>0</v>
      </c>
    </row>
    <row r="51020" spans="15:15" x14ac:dyDescent="0.2">
      <c r="O51020" s="5">
        <f>P51020+Q51020</f>
        <v>0</v>
      </c>
    </row>
    <row r="51021" spans="15:15" x14ac:dyDescent="0.2">
      <c r="O51021" s="5">
        <f>P51021+Q51021</f>
        <v>0</v>
      </c>
    </row>
    <row r="51022" spans="15:15" x14ac:dyDescent="0.2">
      <c r="O51022" s="5">
        <f>P51022+Q51022</f>
        <v>0</v>
      </c>
    </row>
    <row r="51023" spans="15:15" x14ac:dyDescent="0.2">
      <c r="O51023" s="5">
        <f>P51023+Q51023</f>
        <v>0</v>
      </c>
    </row>
    <row r="51024" spans="15:15" x14ac:dyDescent="0.2">
      <c r="O51024" s="5">
        <f>P51024+Q51024</f>
        <v>0</v>
      </c>
    </row>
    <row r="51025" spans="15:15" x14ac:dyDescent="0.2">
      <c r="O51025" s="5">
        <f>P51025+Q51025</f>
        <v>0</v>
      </c>
    </row>
    <row r="51026" spans="15:15" x14ac:dyDescent="0.2">
      <c r="O51026" s="5">
        <f>P51026+Q51026</f>
        <v>0</v>
      </c>
    </row>
    <row r="51027" spans="15:15" x14ac:dyDescent="0.2">
      <c r="O51027" s="5">
        <f>P51027+Q51027</f>
        <v>0</v>
      </c>
    </row>
    <row r="51028" spans="15:15" x14ac:dyDescent="0.2">
      <c r="O51028" s="5">
        <f>P51028+Q51028</f>
        <v>0</v>
      </c>
    </row>
    <row r="51029" spans="15:15" x14ac:dyDescent="0.2">
      <c r="O51029" s="5">
        <f>P51029+Q51029</f>
        <v>0</v>
      </c>
    </row>
    <row r="51030" spans="15:15" x14ac:dyDescent="0.2">
      <c r="O51030" s="5">
        <f>P51030+Q51030</f>
        <v>0</v>
      </c>
    </row>
    <row r="51031" spans="15:15" x14ac:dyDescent="0.2">
      <c r="O51031" s="5">
        <f>P51031+Q51031</f>
        <v>0</v>
      </c>
    </row>
    <row r="51032" spans="15:15" x14ac:dyDescent="0.2">
      <c r="O51032" s="5">
        <f>P51032+Q51032</f>
        <v>0</v>
      </c>
    </row>
    <row r="51033" spans="15:15" x14ac:dyDescent="0.2">
      <c r="O51033" s="5">
        <f>P51033+Q51033</f>
        <v>0</v>
      </c>
    </row>
    <row r="51034" spans="15:15" x14ac:dyDescent="0.2">
      <c r="O51034" s="5">
        <f>P51034+Q51034</f>
        <v>0</v>
      </c>
    </row>
    <row r="51035" spans="15:15" x14ac:dyDescent="0.2">
      <c r="O51035" s="5">
        <f>P51035+Q51035</f>
        <v>0</v>
      </c>
    </row>
    <row r="51036" spans="15:15" x14ac:dyDescent="0.2">
      <c r="O51036" s="5">
        <f>P51036+Q51036</f>
        <v>0</v>
      </c>
    </row>
    <row r="51037" spans="15:15" x14ac:dyDescent="0.2">
      <c r="O51037" s="5">
        <f>P51037+Q51037</f>
        <v>0</v>
      </c>
    </row>
    <row r="51038" spans="15:15" x14ac:dyDescent="0.2">
      <c r="O51038" s="5">
        <f>P51038+Q51038</f>
        <v>0</v>
      </c>
    </row>
    <row r="51039" spans="15:15" x14ac:dyDescent="0.2">
      <c r="O51039" s="5">
        <f>P51039+Q51039</f>
        <v>0</v>
      </c>
    </row>
    <row r="51040" spans="15:15" x14ac:dyDescent="0.2">
      <c r="O51040" s="5">
        <f>P51040+Q51040</f>
        <v>0</v>
      </c>
    </row>
    <row r="51041" spans="15:15" x14ac:dyDescent="0.2">
      <c r="O51041" s="5">
        <f>P51041+Q51041</f>
        <v>0</v>
      </c>
    </row>
    <row r="51042" spans="15:15" x14ac:dyDescent="0.2">
      <c r="O51042" s="5">
        <f>P51042+Q51042</f>
        <v>0</v>
      </c>
    </row>
    <row r="51043" spans="15:15" x14ac:dyDescent="0.2">
      <c r="O51043" s="5">
        <f>P51043+Q51043</f>
        <v>0</v>
      </c>
    </row>
    <row r="51044" spans="15:15" x14ac:dyDescent="0.2">
      <c r="O51044" s="5">
        <f>P51044+Q51044</f>
        <v>0</v>
      </c>
    </row>
    <row r="51045" spans="15:15" x14ac:dyDescent="0.2">
      <c r="O51045" s="5">
        <f>P51045+Q51045</f>
        <v>0</v>
      </c>
    </row>
    <row r="51046" spans="15:15" x14ac:dyDescent="0.2">
      <c r="O51046" s="5">
        <f>P51046+Q51046</f>
        <v>0</v>
      </c>
    </row>
    <row r="51047" spans="15:15" x14ac:dyDescent="0.2">
      <c r="O51047" s="5">
        <f>P51047+Q51047</f>
        <v>0</v>
      </c>
    </row>
    <row r="51048" spans="15:15" x14ac:dyDescent="0.2">
      <c r="O51048" s="5">
        <f>P51048+Q51048</f>
        <v>0</v>
      </c>
    </row>
    <row r="51049" spans="15:15" x14ac:dyDescent="0.2">
      <c r="O51049" s="5">
        <f>P51049+Q51049</f>
        <v>0</v>
      </c>
    </row>
    <row r="51050" spans="15:15" x14ac:dyDescent="0.2">
      <c r="O51050" s="5">
        <f>P51050+Q51050</f>
        <v>0</v>
      </c>
    </row>
    <row r="51051" spans="15:15" x14ac:dyDescent="0.2">
      <c r="O51051" s="5">
        <f>P51051+Q51051</f>
        <v>0</v>
      </c>
    </row>
    <row r="51052" spans="15:15" x14ac:dyDescent="0.2">
      <c r="O51052" s="5">
        <f>P51052+Q51052</f>
        <v>0</v>
      </c>
    </row>
    <row r="51053" spans="15:15" x14ac:dyDescent="0.2">
      <c r="O51053" s="5">
        <f>P51053+Q51053</f>
        <v>0</v>
      </c>
    </row>
    <row r="51054" spans="15:15" x14ac:dyDescent="0.2">
      <c r="O51054" s="5">
        <f>P51054+Q51054</f>
        <v>0</v>
      </c>
    </row>
    <row r="51055" spans="15:15" x14ac:dyDescent="0.2">
      <c r="O51055" s="5">
        <f>P51055+Q51055</f>
        <v>0</v>
      </c>
    </row>
    <row r="51056" spans="15:15" x14ac:dyDescent="0.2">
      <c r="O51056" s="5">
        <f>P51056+Q51056</f>
        <v>0</v>
      </c>
    </row>
    <row r="51057" spans="15:15" x14ac:dyDescent="0.2">
      <c r="O51057" s="5">
        <f>P51057+Q51057</f>
        <v>0</v>
      </c>
    </row>
    <row r="51058" spans="15:15" x14ac:dyDescent="0.2">
      <c r="O51058" s="5">
        <f>P51058+Q51058</f>
        <v>0</v>
      </c>
    </row>
    <row r="51059" spans="15:15" x14ac:dyDescent="0.2">
      <c r="O51059" s="5">
        <f>P51059+Q51059</f>
        <v>0</v>
      </c>
    </row>
    <row r="51060" spans="15:15" x14ac:dyDescent="0.2">
      <c r="O51060" s="5">
        <f>P51060+Q51060</f>
        <v>0</v>
      </c>
    </row>
    <row r="51061" spans="15:15" x14ac:dyDescent="0.2">
      <c r="O51061" s="5">
        <f>P51061+Q51061</f>
        <v>0</v>
      </c>
    </row>
    <row r="51062" spans="15:15" x14ac:dyDescent="0.2">
      <c r="O51062" s="5">
        <f>P51062+Q51062</f>
        <v>0</v>
      </c>
    </row>
    <row r="51063" spans="15:15" x14ac:dyDescent="0.2">
      <c r="O51063" s="5">
        <f>P51063+Q51063</f>
        <v>0</v>
      </c>
    </row>
    <row r="51064" spans="15:15" x14ac:dyDescent="0.2">
      <c r="O51064" s="5">
        <f>P51064+Q51064</f>
        <v>0</v>
      </c>
    </row>
    <row r="51065" spans="15:15" x14ac:dyDescent="0.2">
      <c r="O51065" s="5">
        <f>P51065+Q51065</f>
        <v>0</v>
      </c>
    </row>
    <row r="51066" spans="15:15" x14ac:dyDescent="0.2">
      <c r="O51066" s="5">
        <f>P51066+Q51066</f>
        <v>0</v>
      </c>
    </row>
    <row r="51067" spans="15:15" x14ac:dyDescent="0.2">
      <c r="O51067" s="5">
        <f>P51067+Q51067</f>
        <v>0</v>
      </c>
    </row>
    <row r="51068" spans="15:15" x14ac:dyDescent="0.2">
      <c r="O51068" s="5">
        <f>P51068+Q51068</f>
        <v>0</v>
      </c>
    </row>
    <row r="51069" spans="15:15" x14ac:dyDescent="0.2">
      <c r="O51069" s="5">
        <f>P51069+Q51069</f>
        <v>0</v>
      </c>
    </row>
    <row r="51070" spans="15:15" x14ac:dyDescent="0.2">
      <c r="O51070" s="5">
        <f>P51070+Q51070</f>
        <v>0</v>
      </c>
    </row>
    <row r="51071" spans="15:15" x14ac:dyDescent="0.2">
      <c r="O51071" s="5">
        <f>P51071+Q51071</f>
        <v>0</v>
      </c>
    </row>
    <row r="51072" spans="15:15" x14ac:dyDescent="0.2">
      <c r="O51072" s="5">
        <f>P51072+Q51072</f>
        <v>0</v>
      </c>
    </row>
    <row r="51073" spans="15:15" x14ac:dyDescent="0.2">
      <c r="O51073" s="5">
        <f>P51073+Q51073</f>
        <v>0</v>
      </c>
    </row>
    <row r="51074" spans="15:15" x14ac:dyDescent="0.2">
      <c r="O51074" s="5">
        <f>P51074+Q51074</f>
        <v>0</v>
      </c>
    </row>
    <row r="51075" spans="15:15" x14ac:dyDescent="0.2">
      <c r="O51075" s="5">
        <f>P51075+Q51075</f>
        <v>0</v>
      </c>
    </row>
    <row r="51076" spans="15:15" x14ac:dyDescent="0.2">
      <c r="O51076" s="5">
        <f>P51076+Q51076</f>
        <v>0</v>
      </c>
    </row>
    <row r="51077" spans="15:15" x14ac:dyDescent="0.2">
      <c r="O51077" s="5">
        <f>P51077+Q51077</f>
        <v>0</v>
      </c>
    </row>
    <row r="51078" spans="15:15" x14ac:dyDescent="0.2">
      <c r="O51078" s="5">
        <f>P51078+Q51078</f>
        <v>0</v>
      </c>
    </row>
    <row r="51079" spans="15:15" x14ac:dyDescent="0.2">
      <c r="O51079" s="5">
        <f>P51079+Q51079</f>
        <v>0</v>
      </c>
    </row>
    <row r="51080" spans="15:15" x14ac:dyDescent="0.2">
      <c r="O51080" s="5">
        <f>P51080+Q51080</f>
        <v>0</v>
      </c>
    </row>
    <row r="51081" spans="15:15" x14ac:dyDescent="0.2">
      <c r="O51081" s="5">
        <f>P51081+Q51081</f>
        <v>0</v>
      </c>
    </row>
    <row r="51082" spans="15:15" x14ac:dyDescent="0.2">
      <c r="O51082" s="5">
        <f>P51082+Q51082</f>
        <v>0</v>
      </c>
    </row>
    <row r="51083" spans="15:15" x14ac:dyDescent="0.2">
      <c r="O51083" s="5">
        <f>P51083+Q51083</f>
        <v>0</v>
      </c>
    </row>
    <row r="51084" spans="15:15" x14ac:dyDescent="0.2">
      <c r="O51084" s="5">
        <f>P51084+Q51084</f>
        <v>0</v>
      </c>
    </row>
    <row r="51085" spans="15:15" x14ac:dyDescent="0.2">
      <c r="O51085" s="5">
        <f>P51085+Q51085</f>
        <v>0</v>
      </c>
    </row>
    <row r="51086" spans="15:15" x14ac:dyDescent="0.2">
      <c r="O51086" s="5">
        <f>P51086+Q51086</f>
        <v>0</v>
      </c>
    </row>
    <row r="51087" spans="15:15" x14ac:dyDescent="0.2">
      <c r="O51087" s="5">
        <f>P51087+Q51087</f>
        <v>0</v>
      </c>
    </row>
    <row r="51088" spans="15:15" x14ac:dyDescent="0.2">
      <c r="O51088" s="5">
        <f>P51088+Q51088</f>
        <v>0</v>
      </c>
    </row>
    <row r="51089" spans="15:15" x14ac:dyDescent="0.2">
      <c r="O51089" s="5">
        <f>P51089+Q51089</f>
        <v>0</v>
      </c>
    </row>
    <row r="51090" spans="15:15" x14ac:dyDescent="0.2">
      <c r="O51090" s="5">
        <f>P51090+Q51090</f>
        <v>0</v>
      </c>
    </row>
    <row r="51091" spans="15:15" x14ac:dyDescent="0.2">
      <c r="O51091" s="5">
        <f>P51091+Q51091</f>
        <v>0</v>
      </c>
    </row>
    <row r="51092" spans="15:15" x14ac:dyDescent="0.2">
      <c r="O51092" s="5">
        <f>P51092+Q51092</f>
        <v>0</v>
      </c>
    </row>
    <row r="51093" spans="15:15" x14ac:dyDescent="0.2">
      <c r="O51093" s="5">
        <f>P51093+Q51093</f>
        <v>0</v>
      </c>
    </row>
    <row r="51094" spans="15:15" x14ac:dyDescent="0.2">
      <c r="O51094" s="5">
        <f>P51094+Q51094</f>
        <v>0</v>
      </c>
    </row>
    <row r="51095" spans="15:15" x14ac:dyDescent="0.2">
      <c r="O51095" s="5">
        <f>P51095+Q51095</f>
        <v>0</v>
      </c>
    </row>
    <row r="51096" spans="15:15" x14ac:dyDescent="0.2">
      <c r="O51096" s="5">
        <f>P51096+Q51096</f>
        <v>0</v>
      </c>
    </row>
    <row r="51097" spans="15:15" x14ac:dyDescent="0.2">
      <c r="O51097" s="5">
        <f>P51097+Q51097</f>
        <v>0</v>
      </c>
    </row>
    <row r="51098" spans="15:15" x14ac:dyDescent="0.2">
      <c r="O51098" s="5">
        <f>P51098+Q51098</f>
        <v>0</v>
      </c>
    </row>
    <row r="51099" spans="15:15" x14ac:dyDescent="0.2">
      <c r="O51099" s="5">
        <f>P51099+Q51099</f>
        <v>0</v>
      </c>
    </row>
    <row r="51100" spans="15:15" x14ac:dyDescent="0.2">
      <c r="O51100" s="5">
        <f>P51100+Q51100</f>
        <v>0</v>
      </c>
    </row>
    <row r="51101" spans="15:15" x14ac:dyDescent="0.2">
      <c r="O51101" s="5">
        <f>P51101+Q51101</f>
        <v>0</v>
      </c>
    </row>
    <row r="51102" spans="15:15" x14ac:dyDescent="0.2">
      <c r="O51102" s="5">
        <f>P51102+Q51102</f>
        <v>0</v>
      </c>
    </row>
    <row r="51103" spans="15:15" x14ac:dyDescent="0.2">
      <c r="O51103" s="5">
        <f>P51103+Q51103</f>
        <v>0</v>
      </c>
    </row>
    <row r="51104" spans="15:15" x14ac:dyDescent="0.2">
      <c r="O51104" s="5">
        <f>P51104+Q51104</f>
        <v>0</v>
      </c>
    </row>
    <row r="51105" spans="15:15" x14ac:dyDescent="0.2">
      <c r="O51105" s="5">
        <f>P51105+Q51105</f>
        <v>0</v>
      </c>
    </row>
    <row r="51106" spans="15:15" x14ac:dyDescent="0.2">
      <c r="O51106" s="5">
        <f>P51106+Q51106</f>
        <v>0</v>
      </c>
    </row>
    <row r="51107" spans="15:15" x14ac:dyDescent="0.2">
      <c r="O51107" s="5">
        <f>P51107+Q51107</f>
        <v>0</v>
      </c>
    </row>
    <row r="51108" spans="15:15" x14ac:dyDescent="0.2">
      <c r="O51108" s="5">
        <f>P51108+Q51108</f>
        <v>0</v>
      </c>
    </row>
    <row r="51109" spans="15:15" x14ac:dyDescent="0.2">
      <c r="O51109" s="5">
        <f>P51109+Q51109</f>
        <v>0</v>
      </c>
    </row>
    <row r="51110" spans="15:15" x14ac:dyDescent="0.2">
      <c r="O51110" s="5">
        <f>P51110+Q51110</f>
        <v>0</v>
      </c>
    </row>
    <row r="51111" spans="15:15" x14ac:dyDescent="0.2">
      <c r="O51111" s="5">
        <f>P51111+Q51111</f>
        <v>0</v>
      </c>
    </row>
    <row r="51112" spans="15:15" x14ac:dyDescent="0.2">
      <c r="O51112" s="5">
        <f>P51112+Q51112</f>
        <v>0</v>
      </c>
    </row>
    <row r="51113" spans="15:15" x14ac:dyDescent="0.2">
      <c r="O51113" s="5">
        <f>P51113+Q51113</f>
        <v>0</v>
      </c>
    </row>
    <row r="51114" spans="15:15" x14ac:dyDescent="0.2">
      <c r="O51114" s="5">
        <f>P51114+Q51114</f>
        <v>0</v>
      </c>
    </row>
    <row r="51115" spans="15:15" x14ac:dyDescent="0.2">
      <c r="O51115" s="5">
        <f>P51115+Q51115</f>
        <v>0</v>
      </c>
    </row>
    <row r="51116" spans="15:15" x14ac:dyDescent="0.2">
      <c r="O51116" s="5">
        <f>P51116+Q51116</f>
        <v>0</v>
      </c>
    </row>
    <row r="51117" spans="15:15" x14ac:dyDescent="0.2">
      <c r="O51117" s="5">
        <f>P51117+Q51117</f>
        <v>0</v>
      </c>
    </row>
    <row r="51118" spans="15:15" x14ac:dyDescent="0.2">
      <c r="O51118" s="5">
        <f>P51118+Q51118</f>
        <v>0</v>
      </c>
    </row>
    <row r="51119" spans="15:15" x14ac:dyDescent="0.2">
      <c r="O51119" s="5">
        <f>P51119+Q51119</f>
        <v>0</v>
      </c>
    </row>
    <row r="51120" spans="15:15" x14ac:dyDescent="0.2">
      <c r="O51120" s="5">
        <f>P51120+Q51120</f>
        <v>0</v>
      </c>
    </row>
    <row r="51121" spans="15:15" x14ac:dyDescent="0.2">
      <c r="O51121" s="5">
        <f>P51121+Q51121</f>
        <v>0</v>
      </c>
    </row>
    <row r="51122" spans="15:15" x14ac:dyDescent="0.2">
      <c r="O51122" s="5">
        <f>P51122+Q51122</f>
        <v>0</v>
      </c>
    </row>
    <row r="51123" spans="15:15" x14ac:dyDescent="0.2">
      <c r="O51123" s="5">
        <f>P51123+Q51123</f>
        <v>0</v>
      </c>
    </row>
    <row r="51124" spans="15:15" x14ac:dyDescent="0.2">
      <c r="O51124" s="5">
        <f>P51124+Q51124</f>
        <v>0</v>
      </c>
    </row>
    <row r="51125" spans="15:15" x14ac:dyDescent="0.2">
      <c r="O51125" s="5">
        <f>P51125+Q51125</f>
        <v>0</v>
      </c>
    </row>
    <row r="51126" spans="15:15" x14ac:dyDescent="0.2">
      <c r="O51126" s="5">
        <f>P51126+Q51126</f>
        <v>0</v>
      </c>
    </row>
    <row r="51127" spans="15:15" x14ac:dyDescent="0.2">
      <c r="O51127" s="5">
        <f>P51127+Q51127</f>
        <v>0</v>
      </c>
    </row>
    <row r="51128" spans="15:15" x14ac:dyDescent="0.2">
      <c r="O51128" s="5">
        <f>P51128+Q51128</f>
        <v>0</v>
      </c>
    </row>
    <row r="51129" spans="15:15" x14ac:dyDescent="0.2">
      <c r="O51129" s="5">
        <f>P51129+Q51129</f>
        <v>0</v>
      </c>
    </row>
    <row r="51130" spans="15:15" x14ac:dyDescent="0.2">
      <c r="O51130" s="5">
        <f>P51130+Q51130</f>
        <v>0</v>
      </c>
    </row>
    <row r="51131" spans="15:15" x14ac:dyDescent="0.2">
      <c r="O51131" s="5">
        <f>P51131+Q51131</f>
        <v>0</v>
      </c>
    </row>
    <row r="51132" spans="15:15" x14ac:dyDescent="0.2">
      <c r="O51132" s="5">
        <f>P51132+Q51132</f>
        <v>0</v>
      </c>
    </row>
    <row r="51133" spans="15:15" x14ac:dyDescent="0.2">
      <c r="O51133" s="5">
        <f>P51133+Q51133</f>
        <v>0</v>
      </c>
    </row>
    <row r="51134" spans="15:15" x14ac:dyDescent="0.2">
      <c r="O51134" s="5">
        <f>P51134+Q51134</f>
        <v>0</v>
      </c>
    </row>
    <row r="51135" spans="15:15" x14ac:dyDescent="0.2">
      <c r="O51135" s="5">
        <f>P51135+Q51135</f>
        <v>0</v>
      </c>
    </row>
    <row r="51136" spans="15:15" x14ac:dyDescent="0.2">
      <c r="O51136" s="5">
        <f>P51136+Q51136</f>
        <v>0</v>
      </c>
    </row>
    <row r="51137" spans="15:15" x14ac:dyDescent="0.2">
      <c r="O51137" s="5">
        <f>P51137+Q51137</f>
        <v>0</v>
      </c>
    </row>
    <row r="51138" spans="15:15" x14ac:dyDescent="0.2">
      <c r="O51138" s="5">
        <f>P51138+Q51138</f>
        <v>0</v>
      </c>
    </row>
    <row r="51139" spans="15:15" x14ac:dyDescent="0.2">
      <c r="O51139" s="5">
        <f>P51139+Q51139</f>
        <v>0</v>
      </c>
    </row>
    <row r="51140" spans="15:15" x14ac:dyDescent="0.2">
      <c r="O51140" s="5">
        <f>P51140+Q51140</f>
        <v>0</v>
      </c>
    </row>
    <row r="51141" spans="15:15" x14ac:dyDescent="0.2">
      <c r="O51141" s="5">
        <f>P51141+Q51141</f>
        <v>0</v>
      </c>
    </row>
    <row r="51142" spans="15:15" x14ac:dyDescent="0.2">
      <c r="O51142" s="5">
        <f>P51142+Q51142</f>
        <v>0</v>
      </c>
    </row>
    <row r="51143" spans="15:15" x14ac:dyDescent="0.2">
      <c r="O51143" s="5">
        <f>P51143+Q51143</f>
        <v>0</v>
      </c>
    </row>
    <row r="51144" spans="15:15" x14ac:dyDescent="0.2">
      <c r="O51144" s="5">
        <f>P51144+Q51144</f>
        <v>0</v>
      </c>
    </row>
    <row r="51145" spans="15:15" x14ac:dyDescent="0.2">
      <c r="O51145" s="5">
        <f>P51145+Q51145</f>
        <v>0</v>
      </c>
    </row>
    <row r="51146" spans="15:15" x14ac:dyDescent="0.2">
      <c r="O51146" s="5">
        <f>P51146+Q51146</f>
        <v>0</v>
      </c>
    </row>
    <row r="51147" spans="15:15" x14ac:dyDescent="0.2">
      <c r="O51147" s="5">
        <f>P51147+Q51147</f>
        <v>0</v>
      </c>
    </row>
    <row r="51148" spans="15:15" x14ac:dyDescent="0.2">
      <c r="O51148" s="5">
        <f>P51148+Q51148</f>
        <v>0</v>
      </c>
    </row>
    <row r="51149" spans="15:15" x14ac:dyDescent="0.2">
      <c r="O51149" s="5">
        <f>P51149+Q51149</f>
        <v>0</v>
      </c>
    </row>
    <row r="51150" spans="15:15" x14ac:dyDescent="0.2">
      <c r="O51150" s="5">
        <f>P51150+Q51150</f>
        <v>0</v>
      </c>
    </row>
    <row r="51151" spans="15:15" x14ac:dyDescent="0.2">
      <c r="O51151" s="5">
        <f>P51151+Q51151</f>
        <v>0</v>
      </c>
    </row>
    <row r="51152" spans="15:15" x14ac:dyDescent="0.2">
      <c r="O51152" s="5">
        <f>P51152+Q51152</f>
        <v>0</v>
      </c>
    </row>
    <row r="51153" spans="15:15" x14ac:dyDescent="0.2">
      <c r="O51153" s="5">
        <f>P51153+Q51153</f>
        <v>0</v>
      </c>
    </row>
    <row r="51154" spans="15:15" x14ac:dyDescent="0.2">
      <c r="O51154" s="5">
        <f>P51154+Q51154</f>
        <v>0</v>
      </c>
    </row>
    <row r="51155" spans="15:15" x14ac:dyDescent="0.2">
      <c r="O51155" s="5">
        <f>P51155+Q51155</f>
        <v>0</v>
      </c>
    </row>
    <row r="51156" spans="15:15" x14ac:dyDescent="0.2">
      <c r="O51156" s="5">
        <f>P51156+Q51156</f>
        <v>0</v>
      </c>
    </row>
    <row r="51157" spans="15:15" x14ac:dyDescent="0.2">
      <c r="O51157" s="5">
        <f>P51157+Q51157</f>
        <v>0</v>
      </c>
    </row>
    <row r="51158" spans="15:15" x14ac:dyDescent="0.2">
      <c r="O51158" s="5">
        <f>P51158+Q51158</f>
        <v>0</v>
      </c>
    </row>
    <row r="51159" spans="15:15" x14ac:dyDescent="0.2">
      <c r="O51159" s="5">
        <f>P51159+Q51159</f>
        <v>0</v>
      </c>
    </row>
    <row r="51160" spans="15:15" x14ac:dyDescent="0.2">
      <c r="O51160" s="5">
        <f>P51160+Q51160</f>
        <v>0</v>
      </c>
    </row>
    <row r="51161" spans="15:15" x14ac:dyDescent="0.2">
      <c r="O51161" s="5">
        <f>P51161+Q51161</f>
        <v>0</v>
      </c>
    </row>
    <row r="51162" spans="15:15" x14ac:dyDescent="0.2">
      <c r="O51162" s="5">
        <f>P51162+Q51162</f>
        <v>0</v>
      </c>
    </row>
    <row r="51163" spans="15:15" x14ac:dyDescent="0.2">
      <c r="O51163" s="5">
        <f>P51163+Q51163</f>
        <v>0</v>
      </c>
    </row>
    <row r="51164" spans="15:15" x14ac:dyDescent="0.2">
      <c r="O51164" s="5">
        <f>P51164+Q51164</f>
        <v>0</v>
      </c>
    </row>
    <row r="51165" spans="15:15" x14ac:dyDescent="0.2">
      <c r="O51165" s="5">
        <f>P51165+Q51165</f>
        <v>0</v>
      </c>
    </row>
    <row r="51166" spans="15:15" x14ac:dyDescent="0.2">
      <c r="O51166" s="5">
        <f>P51166+Q51166</f>
        <v>0</v>
      </c>
    </row>
    <row r="51167" spans="15:15" x14ac:dyDescent="0.2">
      <c r="O51167" s="5">
        <f>P51167+Q51167</f>
        <v>0</v>
      </c>
    </row>
    <row r="51168" spans="15:15" x14ac:dyDescent="0.2">
      <c r="O51168" s="5">
        <f>P51168+Q51168</f>
        <v>0</v>
      </c>
    </row>
    <row r="51169" spans="15:15" x14ac:dyDescent="0.2">
      <c r="O51169" s="5">
        <f>P51169+Q51169</f>
        <v>0</v>
      </c>
    </row>
    <row r="51170" spans="15:15" x14ac:dyDescent="0.2">
      <c r="O51170" s="5">
        <f>P51170+Q51170</f>
        <v>0</v>
      </c>
    </row>
    <row r="51171" spans="15:15" x14ac:dyDescent="0.2">
      <c r="O51171" s="5">
        <f>P51171+Q51171</f>
        <v>0</v>
      </c>
    </row>
    <row r="51172" spans="15:15" x14ac:dyDescent="0.2">
      <c r="O51172" s="5">
        <f>P51172+Q51172</f>
        <v>0</v>
      </c>
    </row>
    <row r="51173" spans="15:15" x14ac:dyDescent="0.2">
      <c r="O51173" s="5">
        <f>P51173+Q51173</f>
        <v>0</v>
      </c>
    </row>
    <row r="51174" spans="15:15" x14ac:dyDescent="0.2">
      <c r="O51174" s="5">
        <f>P51174+Q51174</f>
        <v>0</v>
      </c>
    </row>
    <row r="51175" spans="15:15" x14ac:dyDescent="0.2">
      <c r="O51175" s="5">
        <f>P51175+Q51175</f>
        <v>0</v>
      </c>
    </row>
    <row r="51176" spans="15:15" x14ac:dyDescent="0.2">
      <c r="O51176" s="5">
        <f>P51176+Q51176</f>
        <v>0</v>
      </c>
    </row>
    <row r="51177" spans="15:15" x14ac:dyDescent="0.2">
      <c r="O51177" s="5">
        <f>P51177+Q51177</f>
        <v>0</v>
      </c>
    </row>
    <row r="51178" spans="15:15" x14ac:dyDescent="0.2">
      <c r="O51178" s="5">
        <f>P51178+Q51178</f>
        <v>0</v>
      </c>
    </row>
    <row r="51179" spans="15:15" x14ac:dyDescent="0.2">
      <c r="O51179" s="5">
        <f>P51179+Q51179</f>
        <v>0</v>
      </c>
    </row>
    <row r="51180" spans="15:15" x14ac:dyDescent="0.2">
      <c r="O51180" s="5">
        <f>P51180+Q51180</f>
        <v>0</v>
      </c>
    </row>
    <row r="51181" spans="15:15" x14ac:dyDescent="0.2">
      <c r="O51181" s="5">
        <f>P51181+Q51181</f>
        <v>0</v>
      </c>
    </row>
    <row r="51182" spans="15:15" x14ac:dyDescent="0.2">
      <c r="O51182" s="5">
        <f>P51182+Q51182</f>
        <v>0</v>
      </c>
    </row>
    <row r="51183" spans="15:15" x14ac:dyDescent="0.2">
      <c r="O51183" s="5">
        <f>P51183+Q51183</f>
        <v>0</v>
      </c>
    </row>
    <row r="51184" spans="15:15" x14ac:dyDescent="0.2">
      <c r="O51184" s="5">
        <f>P51184+Q51184</f>
        <v>0</v>
      </c>
    </row>
    <row r="51185" spans="15:15" x14ac:dyDescent="0.2">
      <c r="O51185" s="5">
        <f>P51185+Q51185</f>
        <v>0</v>
      </c>
    </row>
    <row r="51186" spans="15:15" x14ac:dyDescent="0.2">
      <c r="O51186" s="5">
        <f>P51186+Q51186</f>
        <v>0</v>
      </c>
    </row>
    <row r="51187" spans="15:15" x14ac:dyDescent="0.2">
      <c r="O51187" s="5">
        <f>P51187+Q51187</f>
        <v>0</v>
      </c>
    </row>
    <row r="51188" spans="15:15" x14ac:dyDescent="0.2">
      <c r="O51188" s="5">
        <f>P51188+Q51188</f>
        <v>0</v>
      </c>
    </row>
    <row r="51189" spans="15:15" x14ac:dyDescent="0.2">
      <c r="O51189" s="5">
        <f>P51189+Q51189</f>
        <v>0</v>
      </c>
    </row>
    <row r="51190" spans="15:15" x14ac:dyDescent="0.2">
      <c r="O51190" s="5">
        <f>P51190+Q51190</f>
        <v>0</v>
      </c>
    </row>
    <row r="51191" spans="15:15" x14ac:dyDescent="0.2">
      <c r="O51191" s="5">
        <f>P51191+Q51191</f>
        <v>0</v>
      </c>
    </row>
    <row r="51192" spans="15:15" x14ac:dyDescent="0.2">
      <c r="O51192" s="5">
        <f>P51192+Q51192</f>
        <v>0</v>
      </c>
    </row>
    <row r="51193" spans="15:15" x14ac:dyDescent="0.2">
      <c r="O51193" s="5">
        <f>P51193+Q51193</f>
        <v>0</v>
      </c>
    </row>
    <row r="51194" spans="15:15" x14ac:dyDescent="0.2">
      <c r="O51194" s="5">
        <f>P51194+Q51194</f>
        <v>0</v>
      </c>
    </row>
    <row r="51195" spans="15:15" x14ac:dyDescent="0.2">
      <c r="O51195" s="5">
        <f>P51195+Q51195</f>
        <v>0</v>
      </c>
    </row>
    <row r="51196" spans="15:15" x14ac:dyDescent="0.2">
      <c r="O51196" s="5">
        <f>P51196+Q51196</f>
        <v>0</v>
      </c>
    </row>
    <row r="51197" spans="15:15" x14ac:dyDescent="0.2">
      <c r="O51197" s="5">
        <f>P51197+Q51197</f>
        <v>0</v>
      </c>
    </row>
    <row r="51198" spans="15:15" x14ac:dyDescent="0.2">
      <c r="O51198" s="5">
        <f>P51198+Q51198</f>
        <v>0</v>
      </c>
    </row>
    <row r="51199" spans="15:15" x14ac:dyDescent="0.2">
      <c r="O51199" s="5">
        <f>P51199+Q51199</f>
        <v>0</v>
      </c>
    </row>
    <row r="51200" spans="15:15" x14ac:dyDescent="0.2">
      <c r="O51200" s="5">
        <f>P51200+Q51200</f>
        <v>0</v>
      </c>
    </row>
    <row r="51201" spans="15:15" x14ac:dyDescent="0.2">
      <c r="O51201" s="5">
        <f>P51201+Q51201</f>
        <v>0</v>
      </c>
    </row>
    <row r="51202" spans="15:15" x14ac:dyDescent="0.2">
      <c r="O51202" s="5">
        <f>P51202+Q51202</f>
        <v>0</v>
      </c>
    </row>
    <row r="51203" spans="15:15" x14ac:dyDescent="0.2">
      <c r="O51203" s="5">
        <f>P51203+Q51203</f>
        <v>0</v>
      </c>
    </row>
    <row r="51204" spans="15:15" x14ac:dyDescent="0.2">
      <c r="O51204" s="5">
        <f>P51204+Q51204</f>
        <v>0</v>
      </c>
    </row>
    <row r="51205" spans="15:15" x14ac:dyDescent="0.2">
      <c r="O51205" s="5">
        <f>P51205+Q51205</f>
        <v>0</v>
      </c>
    </row>
    <row r="51206" spans="15:15" x14ac:dyDescent="0.2">
      <c r="O51206" s="5">
        <f>P51206+Q51206</f>
        <v>0</v>
      </c>
    </row>
    <row r="51207" spans="15:15" x14ac:dyDescent="0.2">
      <c r="O51207" s="5">
        <f>P51207+Q51207</f>
        <v>0</v>
      </c>
    </row>
    <row r="51208" spans="15:15" x14ac:dyDescent="0.2">
      <c r="O51208" s="5">
        <f>P51208+Q51208</f>
        <v>0</v>
      </c>
    </row>
    <row r="51209" spans="15:15" x14ac:dyDescent="0.2">
      <c r="O51209" s="5">
        <f>P51209+Q51209</f>
        <v>0</v>
      </c>
    </row>
    <row r="51210" spans="15:15" x14ac:dyDescent="0.2">
      <c r="O51210" s="5">
        <f>P51210+Q51210</f>
        <v>0</v>
      </c>
    </row>
    <row r="51211" spans="15:15" x14ac:dyDescent="0.2">
      <c r="O51211" s="5">
        <f>P51211+Q51211</f>
        <v>0</v>
      </c>
    </row>
    <row r="51212" spans="15:15" x14ac:dyDescent="0.2">
      <c r="O51212" s="5">
        <f>P51212+Q51212</f>
        <v>0</v>
      </c>
    </row>
    <row r="51213" spans="15:15" x14ac:dyDescent="0.2">
      <c r="O51213" s="5">
        <f>P51213+Q51213</f>
        <v>0</v>
      </c>
    </row>
    <row r="51214" spans="15:15" x14ac:dyDescent="0.2">
      <c r="O51214" s="5">
        <f>P51214+Q51214</f>
        <v>0</v>
      </c>
    </row>
    <row r="51215" spans="15:15" x14ac:dyDescent="0.2">
      <c r="O51215" s="5">
        <f>P51215+Q51215</f>
        <v>0</v>
      </c>
    </row>
    <row r="51216" spans="15:15" x14ac:dyDescent="0.2">
      <c r="O51216" s="5">
        <f>P51216+Q51216</f>
        <v>0</v>
      </c>
    </row>
    <row r="51217" spans="15:15" x14ac:dyDescent="0.2">
      <c r="O51217" s="5">
        <f>P51217+Q51217</f>
        <v>0</v>
      </c>
    </row>
    <row r="51218" spans="15:15" x14ac:dyDescent="0.2">
      <c r="O51218" s="5">
        <f>P51218+Q51218</f>
        <v>0</v>
      </c>
    </row>
    <row r="51219" spans="15:15" x14ac:dyDescent="0.2">
      <c r="O51219" s="5">
        <f>P51219+Q51219</f>
        <v>0</v>
      </c>
    </row>
    <row r="51220" spans="15:15" x14ac:dyDescent="0.2">
      <c r="O51220" s="5">
        <f>P51220+Q51220</f>
        <v>0</v>
      </c>
    </row>
    <row r="51221" spans="15:15" x14ac:dyDescent="0.2">
      <c r="O51221" s="5">
        <f>P51221+Q51221</f>
        <v>0</v>
      </c>
    </row>
    <row r="51222" spans="15:15" x14ac:dyDescent="0.2">
      <c r="O51222" s="5">
        <f>P51222+Q51222</f>
        <v>0</v>
      </c>
    </row>
    <row r="51223" spans="15:15" x14ac:dyDescent="0.2">
      <c r="O51223" s="5">
        <f>P51223+Q51223</f>
        <v>0</v>
      </c>
    </row>
    <row r="51224" spans="15:15" x14ac:dyDescent="0.2">
      <c r="O51224" s="5">
        <f>P51224+Q51224</f>
        <v>0</v>
      </c>
    </row>
    <row r="51225" spans="15:15" x14ac:dyDescent="0.2">
      <c r="O51225" s="5">
        <f>P51225+Q51225</f>
        <v>0</v>
      </c>
    </row>
    <row r="51226" spans="15:15" x14ac:dyDescent="0.2">
      <c r="O51226" s="5">
        <f>P51226+Q51226</f>
        <v>0</v>
      </c>
    </row>
    <row r="51227" spans="15:15" x14ac:dyDescent="0.2">
      <c r="O51227" s="5">
        <f>P51227+Q51227</f>
        <v>0</v>
      </c>
    </row>
    <row r="51228" spans="15:15" x14ac:dyDescent="0.2">
      <c r="O51228" s="5">
        <f>P51228+Q51228</f>
        <v>0</v>
      </c>
    </row>
    <row r="51229" spans="15:15" x14ac:dyDescent="0.2">
      <c r="O51229" s="5">
        <f>P51229+Q51229</f>
        <v>0</v>
      </c>
    </row>
    <row r="51230" spans="15:15" x14ac:dyDescent="0.2">
      <c r="O51230" s="5">
        <f>P51230+Q51230</f>
        <v>0</v>
      </c>
    </row>
    <row r="51231" spans="15:15" x14ac:dyDescent="0.2">
      <c r="O51231" s="5">
        <f>P51231+Q51231</f>
        <v>0</v>
      </c>
    </row>
    <row r="51232" spans="15:15" x14ac:dyDescent="0.2">
      <c r="O51232" s="5">
        <f>P51232+Q51232</f>
        <v>0</v>
      </c>
    </row>
    <row r="51233" spans="15:15" x14ac:dyDescent="0.2">
      <c r="O51233" s="5">
        <f>P51233+Q51233</f>
        <v>0</v>
      </c>
    </row>
    <row r="51234" spans="15:15" x14ac:dyDescent="0.2">
      <c r="O51234" s="5">
        <f>P51234+Q51234</f>
        <v>0</v>
      </c>
    </row>
    <row r="51235" spans="15:15" x14ac:dyDescent="0.2">
      <c r="O51235" s="5">
        <f>P51235+Q51235</f>
        <v>0</v>
      </c>
    </row>
    <row r="51236" spans="15:15" x14ac:dyDescent="0.2">
      <c r="O51236" s="5">
        <f>P51236+Q51236</f>
        <v>0</v>
      </c>
    </row>
    <row r="51237" spans="15:15" x14ac:dyDescent="0.2">
      <c r="O51237" s="5">
        <f>P51237+Q51237</f>
        <v>0</v>
      </c>
    </row>
    <row r="51238" spans="15:15" x14ac:dyDescent="0.2">
      <c r="O51238" s="5">
        <f>P51238+Q51238</f>
        <v>0</v>
      </c>
    </row>
    <row r="51239" spans="15:15" x14ac:dyDescent="0.2">
      <c r="O51239" s="5">
        <f>P51239+Q51239</f>
        <v>0</v>
      </c>
    </row>
    <row r="51240" spans="15:15" x14ac:dyDescent="0.2">
      <c r="O51240" s="5">
        <f>P51240+Q51240</f>
        <v>0</v>
      </c>
    </row>
    <row r="51241" spans="15:15" x14ac:dyDescent="0.2">
      <c r="O51241" s="5">
        <f>P51241+Q51241</f>
        <v>0</v>
      </c>
    </row>
    <row r="51242" spans="15:15" x14ac:dyDescent="0.2">
      <c r="O51242" s="5">
        <f>P51242+Q51242</f>
        <v>0</v>
      </c>
    </row>
    <row r="51243" spans="15:15" x14ac:dyDescent="0.2">
      <c r="O51243" s="5">
        <f>P51243+Q51243</f>
        <v>0</v>
      </c>
    </row>
    <row r="51244" spans="15:15" x14ac:dyDescent="0.2">
      <c r="O51244" s="5">
        <f>P51244+Q51244</f>
        <v>0</v>
      </c>
    </row>
    <row r="51245" spans="15:15" x14ac:dyDescent="0.2">
      <c r="O51245" s="5">
        <f>P51245+Q51245</f>
        <v>0</v>
      </c>
    </row>
    <row r="51246" spans="15:15" x14ac:dyDescent="0.2">
      <c r="O51246" s="5">
        <f>P51246+Q51246</f>
        <v>0</v>
      </c>
    </row>
    <row r="51247" spans="15:15" x14ac:dyDescent="0.2">
      <c r="O51247" s="5">
        <f>P51247+Q51247</f>
        <v>0</v>
      </c>
    </row>
    <row r="51248" spans="15:15" x14ac:dyDescent="0.2">
      <c r="O51248" s="5">
        <f>P51248+Q51248</f>
        <v>0</v>
      </c>
    </row>
    <row r="51249" spans="15:15" x14ac:dyDescent="0.2">
      <c r="O51249" s="5">
        <f>P51249+Q51249</f>
        <v>0</v>
      </c>
    </row>
    <row r="51250" spans="15:15" x14ac:dyDescent="0.2">
      <c r="O51250" s="5">
        <f>P51250+Q51250</f>
        <v>0</v>
      </c>
    </row>
    <row r="51251" spans="15:15" x14ac:dyDescent="0.2">
      <c r="O51251" s="5">
        <f>P51251+Q51251</f>
        <v>0</v>
      </c>
    </row>
    <row r="51252" spans="15:15" x14ac:dyDescent="0.2">
      <c r="O51252" s="5">
        <f>P51252+Q51252</f>
        <v>0</v>
      </c>
    </row>
    <row r="51253" spans="15:15" x14ac:dyDescent="0.2">
      <c r="O51253" s="5">
        <f>P51253+Q51253</f>
        <v>0</v>
      </c>
    </row>
    <row r="51254" spans="15:15" x14ac:dyDescent="0.2">
      <c r="O51254" s="5">
        <f>P51254+Q51254</f>
        <v>0</v>
      </c>
    </row>
    <row r="51255" spans="15:15" x14ac:dyDescent="0.2">
      <c r="O51255" s="5">
        <f>P51255+Q51255</f>
        <v>0</v>
      </c>
    </row>
    <row r="51256" spans="15:15" x14ac:dyDescent="0.2">
      <c r="O51256" s="5">
        <f>P51256+Q51256</f>
        <v>0</v>
      </c>
    </row>
    <row r="51257" spans="15:15" x14ac:dyDescent="0.2">
      <c r="O51257" s="5">
        <f>P51257+Q51257</f>
        <v>0</v>
      </c>
    </row>
    <row r="51258" spans="15:15" x14ac:dyDescent="0.2">
      <c r="O51258" s="5">
        <f>P51258+Q51258</f>
        <v>0</v>
      </c>
    </row>
    <row r="51259" spans="15:15" x14ac:dyDescent="0.2">
      <c r="O51259" s="5">
        <f>P51259+Q51259</f>
        <v>0</v>
      </c>
    </row>
    <row r="51260" spans="15:15" x14ac:dyDescent="0.2">
      <c r="O51260" s="5">
        <f>P51260+Q51260</f>
        <v>0</v>
      </c>
    </row>
    <row r="51261" spans="15:15" x14ac:dyDescent="0.2">
      <c r="O51261" s="5">
        <f>P51261+Q51261</f>
        <v>0</v>
      </c>
    </row>
    <row r="51262" spans="15:15" x14ac:dyDescent="0.2">
      <c r="O51262" s="5">
        <f>P51262+Q51262</f>
        <v>0</v>
      </c>
    </row>
    <row r="51263" spans="15:15" x14ac:dyDescent="0.2">
      <c r="O51263" s="5">
        <f>P51263+Q51263</f>
        <v>0</v>
      </c>
    </row>
    <row r="51264" spans="15:15" x14ac:dyDescent="0.2">
      <c r="O51264" s="5">
        <f>P51264+Q51264</f>
        <v>0</v>
      </c>
    </row>
    <row r="51265" spans="15:15" x14ac:dyDescent="0.2">
      <c r="O51265" s="5">
        <f>P51265+Q51265</f>
        <v>0</v>
      </c>
    </row>
    <row r="51266" spans="15:15" x14ac:dyDescent="0.2">
      <c r="O51266" s="5">
        <f>P51266+Q51266</f>
        <v>0</v>
      </c>
    </row>
    <row r="51267" spans="15:15" x14ac:dyDescent="0.2">
      <c r="O51267" s="5">
        <f>P51267+Q51267</f>
        <v>0</v>
      </c>
    </row>
    <row r="51268" spans="15:15" x14ac:dyDescent="0.2">
      <c r="O51268" s="5">
        <f>P51268+Q51268</f>
        <v>0</v>
      </c>
    </row>
    <row r="51269" spans="15:15" x14ac:dyDescent="0.2">
      <c r="O51269" s="5">
        <f>P51269+Q51269</f>
        <v>0</v>
      </c>
    </row>
    <row r="51270" spans="15:15" x14ac:dyDescent="0.2">
      <c r="O51270" s="5">
        <f>P51270+Q51270</f>
        <v>0</v>
      </c>
    </row>
    <row r="51271" spans="15:15" x14ac:dyDescent="0.2">
      <c r="O51271" s="5">
        <f>P51271+Q51271</f>
        <v>0</v>
      </c>
    </row>
    <row r="51272" spans="15:15" x14ac:dyDescent="0.2">
      <c r="O51272" s="5">
        <f>P51272+Q51272</f>
        <v>0</v>
      </c>
    </row>
    <row r="51273" spans="15:15" x14ac:dyDescent="0.2">
      <c r="O51273" s="5">
        <f>P51273+Q51273</f>
        <v>0</v>
      </c>
    </row>
    <row r="51274" spans="15:15" x14ac:dyDescent="0.2">
      <c r="O51274" s="5">
        <f>P51274+Q51274</f>
        <v>0</v>
      </c>
    </row>
    <row r="51275" spans="15:15" x14ac:dyDescent="0.2">
      <c r="O51275" s="5">
        <f>P51275+Q51275</f>
        <v>0</v>
      </c>
    </row>
    <row r="51276" spans="15:15" x14ac:dyDescent="0.2">
      <c r="O51276" s="5">
        <f>P51276+Q51276</f>
        <v>0</v>
      </c>
    </row>
    <row r="51277" spans="15:15" x14ac:dyDescent="0.2">
      <c r="O51277" s="5">
        <f>P51277+Q51277</f>
        <v>0</v>
      </c>
    </row>
    <row r="51278" spans="15:15" x14ac:dyDescent="0.2">
      <c r="O51278" s="5">
        <f>P51278+Q51278</f>
        <v>0</v>
      </c>
    </row>
    <row r="51279" spans="15:15" x14ac:dyDescent="0.2">
      <c r="O51279" s="5">
        <f>P51279+Q51279</f>
        <v>0</v>
      </c>
    </row>
    <row r="51280" spans="15:15" x14ac:dyDescent="0.2">
      <c r="O51280" s="5">
        <f>P51280+Q51280</f>
        <v>0</v>
      </c>
    </row>
    <row r="51281" spans="15:15" x14ac:dyDescent="0.2">
      <c r="O51281" s="5">
        <f>P51281+Q51281</f>
        <v>0</v>
      </c>
    </row>
    <row r="51282" spans="15:15" x14ac:dyDescent="0.2">
      <c r="O51282" s="5">
        <f>P51282+Q51282</f>
        <v>0</v>
      </c>
    </row>
    <row r="51283" spans="15:15" x14ac:dyDescent="0.2">
      <c r="O51283" s="5">
        <f>P51283+Q51283</f>
        <v>0</v>
      </c>
    </row>
    <row r="51284" spans="15:15" x14ac:dyDescent="0.2">
      <c r="O51284" s="5">
        <f>P51284+Q51284</f>
        <v>0</v>
      </c>
    </row>
    <row r="51285" spans="15:15" x14ac:dyDescent="0.2">
      <c r="O51285" s="5">
        <f>P51285+Q51285</f>
        <v>0</v>
      </c>
    </row>
    <row r="51286" spans="15:15" x14ac:dyDescent="0.2">
      <c r="O51286" s="5">
        <f>P51286+Q51286</f>
        <v>0</v>
      </c>
    </row>
    <row r="51287" spans="15:15" x14ac:dyDescent="0.2">
      <c r="O51287" s="5">
        <f>P51287+Q51287</f>
        <v>0</v>
      </c>
    </row>
    <row r="51288" spans="15:15" x14ac:dyDescent="0.2">
      <c r="O51288" s="5">
        <f>P51288+Q51288</f>
        <v>0</v>
      </c>
    </row>
    <row r="51289" spans="15:15" x14ac:dyDescent="0.2">
      <c r="O51289" s="5">
        <f>P51289+Q51289</f>
        <v>0</v>
      </c>
    </row>
    <row r="51290" spans="15:15" x14ac:dyDescent="0.2">
      <c r="O51290" s="5">
        <f>P51290+Q51290</f>
        <v>0</v>
      </c>
    </row>
    <row r="51291" spans="15:15" x14ac:dyDescent="0.2">
      <c r="O51291" s="5">
        <f>P51291+Q51291</f>
        <v>0</v>
      </c>
    </row>
    <row r="51292" spans="15:15" x14ac:dyDescent="0.2">
      <c r="O51292" s="5">
        <f>P51292+Q51292</f>
        <v>0</v>
      </c>
    </row>
    <row r="51293" spans="15:15" x14ac:dyDescent="0.2">
      <c r="O51293" s="5">
        <f>P51293+Q51293</f>
        <v>0</v>
      </c>
    </row>
    <row r="51294" spans="15:15" x14ac:dyDescent="0.2">
      <c r="O51294" s="5">
        <f>P51294+Q51294</f>
        <v>0</v>
      </c>
    </row>
    <row r="51295" spans="15:15" x14ac:dyDescent="0.2">
      <c r="O51295" s="5">
        <f>P51295+Q51295</f>
        <v>0</v>
      </c>
    </row>
    <row r="51296" spans="15:15" x14ac:dyDescent="0.2">
      <c r="O51296" s="5">
        <f>P51296+Q51296</f>
        <v>0</v>
      </c>
    </row>
    <row r="51297" spans="15:15" x14ac:dyDescent="0.2">
      <c r="O51297" s="5">
        <f>P51297+Q51297</f>
        <v>0</v>
      </c>
    </row>
    <row r="51298" spans="15:15" x14ac:dyDescent="0.2">
      <c r="O51298" s="5">
        <f>P51298+Q51298</f>
        <v>0</v>
      </c>
    </row>
    <row r="51299" spans="15:15" x14ac:dyDescent="0.2">
      <c r="O51299" s="5">
        <f>P51299+Q51299</f>
        <v>0</v>
      </c>
    </row>
    <row r="51300" spans="15:15" x14ac:dyDescent="0.2">
      <c r="O51300" s="5">
        <f>P51300+Q51300</f>
        <v>0</v>
      </c>
    </row>
    <row r="51301" spans="15:15" x14ac:dyDescent="0.2">
      <c r="O51301" s="5">
        <f>P51301+Q51301</f>
        <v>0</v>
      </c>
    </row>
    <row r="51302" spans="15:15" x14ac:dyDescent="0.2">
      <c r="O51302" s="5">
        <f>P51302+Q51302</f>
        <v>0</v>
      </c>
    </row>
    <row r="51303" spans="15:15" x14ac:dyDescent="0.2">
      <c r="O51303" s="5">
        <f>P51303+Q51303</f>
        <v>0</v>
      </c>
    </row>
    <row r="51304" spans="15:15" x14ac:dyDescent="0.2">
      <c r="O51304" s="5">
        <f>P51304+Q51304</f>
        <v>0</v>
      </c>
    </row>
    <row r="51305" spans="15:15" x14ac:dyDescent="0.2">
      <c r="O51305" s="5">
        <f>P51305+Q51305</f>
        <v>0</v>
      </c>
    </row>
    <row r="51306" spans="15:15" x14ac:dyDescent="0.2">
      <c r="O51306" s="5">
        <f>P51306+Q51306</f>
        <v>0</v>
      </c>
    </row>
    <row r="51307" spans="15:15" x14ac:dyDescent="0.2">
      <c r="O51307" s="5">
        <f>P51307+Q51307</f>
        <v>0</v>
      </c>
    </row>
    <row r="51308" spans="15:15" x14ac:dyDescent="0.2">
      <c r="O51308" s="5">
        <f>P51308+Q51308</f>
        <v>0</v>
      </c>
    </row>
    <row r="51309" spans="15:15" x14ac:dyDescent="0.2">
      <c r="O51309" s="5">
        <f>P51309+Q51309</f>
        <v>0</v>
      </c>
    </row>
    <row r="51310" spans="15:15" x14ac:dyDescent="0.2">
      <c r="O51310" s="5">
        <f>P51310+Q51310</f>
        <v>0</v>
      </c>
    </row>
    <row r="51311" spans="15:15" x14ac:dyDescent="0.2">
      <c r="O51311" s="5">
        <f>P51311+Q51311</f>
        <v>0</v>
      </c>
    </row>
    <row r="51312" spans="15:15" x14ac:dyDescent="0.2">
      <c r="O51312" s="5">
        <f>P51312+Q51312</f>
        <v>0</v>
      </c>
    </row>
    <row r="51313" spans="15:15" x14ac:dyDescent="0.2">
      <c r="O51313" s="5">
        <f>P51313+Q51313</f>
        <v>0</v>
      </c>
    </row>
    <row r="51314" spans="15:15" x14ac:dyDescent="0.2">
      <c r="O51314" s="5">
        <f>P51314+Q51314</f>
        <v>0</v>
      </c>
    </row>
    <row r="51315" spans="15:15" x14ac:dyDescent="0.2">
      <c r="O51315" s="5">
        <f>P51315+Q51315</f>
        <v>0</v>
      </c>
    </row>
    <row r="51316" spans="15:15" x14ac:dyDescent="0.2">
      <c r="O51316" s="5">
        <f>P51316+Q51316</f>
        <v>0</v>
      </c>
    </row>
    <row r="51317" spans="15:15" x14ac:dyDescent="0.2">
      <c r="O51317" s="5">
        <f>P51317+Q51317</f>
        <v>0</v>
      </c>
    </row>
    <row r="51318" spans="15:15" x14ac:dyDescent="0.2">
      <c r="O51318" s="5">
        <f>P51318+Q51318</f>
        <v>0</v>
      </c>
    </row>
    <row r="51319" spans="15:15" x14ac:dyDescent="0.2">
      <c r="O51319" s="5">
        <f>P51319+Q51319</f>
        <v>0</v>
      </c>
    </row>
    <row r="51320" spans="15:15" x14ac:dyDescent="0.2">
      <c r="O51320" s="5">
        <f>P51320+Q51320</f>
        <v>0</v>
      </c>
    </row>
    <row r="51321" spans="15:15" x14ac:dyDescent="0.2">
      <c r="O51321" s="5">
        <f>P51321+Q51321</f>
        <v>0</v>
      </c>
    </row>
    <row r="51322" spans="15:15" x14ac:dyDescent="0.2">
      <c r="O51322" s="5">
        <f>P51322+Q51322</f>
        <v>0</v>
      </c>
    </row>
    <row r="51323" spans="15:15" x14ac:dyDescent="0.2">
      <c r="O51323" s="5">
        <f>P51323+Q51323</f>
        <v>0</v>
      </c>
    </row>
    <row r="51324" spans="15:15" x14ac:dyDescent="0.2">
      <c r="O51324" s="5">
        <f>P51324+Q51324</f>
        <v>0</v>
      </c>
    </row>
    <row r="51325" spans="15:15" x14ac:dyDescent="0.2">
      <c r="O51325" s="5">
        <f>P51325+Q51325</f>
        <v>0</v>
      </c>
    </row>
    <row r="51326" spans="15:15" x14ac:dyDescent="0.2">
      <c r="O51326" s="5">
        <f>P51326+Q51326</f>
        <v>0</v>
      </c>
    </row>
    <row r="51327" spans="15:15" x14ac:dyDescent="0.2">
      <c r="O51327" s="5">
        <f>P51327+Q51327</f>
        <v>0</v>
      </c>
    </row>
    <row r="51328" spans="15:15" x14ac:dyDescent="0.2">
      <c r="O51328" s="5">
        <f>P51328+Q51328</f>
        <v>0</v>
      </c>
    </row>
    <row r="51329" spans="15:15" x14ac:dyDescent="0.2">
      <c r="O51329" s="5">
        <f>P51329+Q51329</f>
        <v>0</v>
      </c>
    </row>
    <row r="51330" spans="15:15" x14ac:dyDescent="0.2">
      <c r="O51330" s="5">
        <f>P51330+Q51330</f>
        <v>0</v>
      </c>
    </row>
    <row r="51331" spans="15:15" x14ac:dyDescent="0.2">
      <c r="O51331" s="5">
        <f>P51331+Q51331</f>
        <v>0</v>
      </c>
    </row>
    <row r="51332" spans="15:15" x14ac:dyDescent="0.2">
      <c r="O51332" s="5">
        <f>P51332+Q51332</f>
        <v>0</v>
      </c>
    </row>
    <row r="51333" spans="15:15" x14ac:dyDescent="0.2">
      <c r="O51333" s="5">
        <f>P51333+Q51333</f>
        <v>0</v>
      </c>
    </row>
    <row r="51334" spans="15:15" x14ac:dyDescent="0.2">
      <c r="O51334" s="5">
        <f>P51334+Q51334</f>
        <v>0</v>
      </c>
    </row>
    <row r="51335" spans="15:15" x14ac:dyDescent="0.2">
      <c r="O51335" s="5">
        <f>P51335+Q51335</f>
        <v>0</v>
      </c>
    </row>
    <row r="51336" spans="15:15" x14ac:dyDescent="0.2">
      <c r="O51336" s="5">
        <f>P51336+Q51336</f>
        <v>0</v>
      </c>
    </row>
    <row r="51337" spans="15:15" x14ac:dyDescent="0.2">
      <c r="O51337" s="5">
        <f>P51337+Q51337</f>
        <v>0</v>
      </c>
    </row>
    <row r="51338" spans="15:15" x14ac:dyDescent="0.2">
      <c r="O51338" s="5">
        <f>P51338+Q51338</f>
        <v>0</v>
      </c>
    </row>
    <row r="51339" spans="15:15" x14ac:dyDescent="0.2">
      <c r="O51339" s="5">
        <f>P51339+Q51339</f>
        <v>0</v>
      </c>
    </row>
    <row r="51340" spans="15:15" x14ac:dyDescent="0.2">
      <c r="O51340" s="5">
        <f>P51340+Q51340</f>
        <v>0</v>
      </c>
    </row>
    <row r="51341" spans="15:15" x14ac:dyDescent="0.2">
      <c r="O51341" s="5">
        <f>P51341+Q51341</f>
        <v>0</v>
      </c>
    </row>
    <row r="51342" spans="15:15" x14ac:dyDescent="0.2">
      <c r="O51342" s="5">
        <f>P51342+Q51342</f>
        <v>0</v>
      </c>
    </row>
    <row r="51343" spans="15:15" x14ac:dyDescent="0.2">
      <c r="O51343" s="5">
        <f>P51343+Q51343</f>
        <v>0</v>
      </c>
    </row>
    <row r="51344" spans="15:15" x14ac:dyDescent="0.2">
      <c r="O51344" s="5">
        <f>P51344+Q51344</f>
        <v>0</v>
      </c>
    </row>
    <row r="51345" spans="15:15" x14ac:dyDescent="0.2">
      <c r="O51345" s="5">
        <f>P51345+Q51345</f>
        <v>0</v>
      </c>
    </row>
    <row r="51346" spans="15:15" x14ac:dyDescent="0.2">
      <c r="O51346" s="5">
        <f>P51346+Q51346</f>
        <v>0</v>
      </c>
    </row>
    <row r="51347" spans="15:15" x14ac:dyDescent="0.2">
      <c r="O51347" s="5">
        <f>P51347+Q51347</f>
        <v>0</v>
      </c>
    </row>
    <row r="51348" spans="15:15" x14ac:dyDescent="0.2">
      <c r="O51348" s="5">
        <f>P51348+Q51348</f>
        <v>0</v>
      </c>
    </row>
    <row r="51349" spans="15:15" x14ac:dyDescent="0.2">
      <c r="O51349" s="5">
        <f>P51349+Q51349</f>
        <v>0</v>
      </c>
    </row>
    <row r="51350" spans="15:15" x14ac:dyDescent="0.2">
      <c r="O51350" s="5">
        <f>P51350+Q51350</f>
        <v>0</v>
      </c>
    </row>
    <row r="51351" spans="15:15" x14ac:dyDescent="0.2">
      <c r="O51351" s="5">
        <f>P51351+Q51351</f>
        <v>0</v>
      </c>
    </row>
    <row r="51352" spans="15:15" x14ac:dyDescent="0.2">
      <c r="O51352" s="5">
        <f>P51352+Q51352</f>
        <v>0</v>
      </c>
    </row>
    <row r="51353" spans="15:15" x14ac:dyDescent="0.2">
      <c r="O51353" s="5">
        <f>P51353+Q51353</f>
        <v>0</v>
      </c>
    </row>
    <row r="51354" spans="15:15" x14ac:dyDescent="0.2">
      <c r="O51354" s="5">
        <f>P51354+Q51354</f>
        <v>0</v>
      </c>
    </row>
    <row r="51355" spans="15:15" x14ac:dyDescent="0.2">
      <c r="O51355" s="5">
        <f>P51355+Q51355</f>
        <v>0</v>
      </c>
    </row>
    <row r="51356" spans="15:15" x14ac:dyDescent="0.2">
      <c r="O51356" s="5">
        <f>P51356+Q51356</f>
        <v>0</v>
      </c>
    </row>
    <row r="51357" spans="15:15" x14ac:dyDescent="0.2">
      <c r="O51357" s="5">
        <f>P51357+Q51357</f>
        <v>0</v>
      </c>
    </row>
    <row r="51358" spans="15:15" x14ac:dyDescent="0.2">
      <c r="O51358" s="5">
        <f>P51358+Q51358</f>
        <v>0</v>
      </c>
    </row>
    <row r="51359" spans="15:15" x14ac:dyDescent="0.2">
      <c r="O51359" s="5">
        <f>P51359+Q51359</f>
        <v>0</v>
      </c>
    </row>
    <row r="51360" spans="15:15" x14ac:dyDescent="0.2">
      <c r="O51360" s="5">
        <f>P51360+Q51360</f>
        <v>0</v>
      </c>
    </row>
    <row r="51361" spans="15:15" x14ac:dyDescent="0.2">
      <c r="O51361" s="5">
        <f>P51361+Q51361</f>
        <v>0</v>
      </c>
    </row>
    <row r="51362" spans="15:15" x14ac:dyDescent="0.2">
      <c r="O51362" s="5">
        <f>P51362+Q51362</f>
        <v>0</v>
      </c>
    </row>
    <row r="51363" spans="15:15" x14ac:dyDescent="0.2">
      <c r="O51363" s="5">
        <f>P51363+Q51363</f>
        <v>0</v>
      </c>
    </row>
    <row r="51364" spans="15:15" x14ac:dyDescent="0.2">
      <c r="O51364" s="5">
        <f>P51364+Q51364</f>
        <v>0</v>
      </c>
    </row>
    <row r="51365" spans="15:15" x14ac:dyDescent="0.2">
      <c r="O51365" s="5">
        <f>P51365+Q51365</f>
        <v>0</v>
      </c>
    </row>
    <row r="51366" spans="15:15" x14ac:dyDescent="0.2">
      <c r="O51366" s="5">
        <f>P51366+Q51366</f>
        <v>0</v>
      </c>
    </row>
    <row r="51367" spans="15:15" x14ac:dyDescent="0.2">
      <c r="O51367" s="5">
        <f>P51367+Q51367</f>
        <v>0</v>
      </c>
    </row>
    <row r="51368" spans="15:15" x14ac:dyDescent="0.2">
      <c r="O51368" s="5">
        <f>P51368+Q51368</f>
        <v>0</v>
      </c>
    </row>
    <row r="51369" spans="15:15" x14ac:dyDescent="0.2">
      <c r="O51369" s="5">
        <f>P51369+Q51369</f>
        <v>0</v>
      </c>
    </row>
    <row r="51370" spans="15:15" x14ac:dyDescent="0.2">
      <c r="O51370" s="5">
        <f>P51370+Q51370</f>
        <v>0</v>
      </c>
    </row>
    <row r="51371" spans="15:15" x14ac:dyDescent="0.2">
      <c r="O51371" s="5">
        <f>P51371+Q51371</f>
        <v>0</v>
      </c>
    </row>
    <row r="51372" spans="15:15" x14ac:dyDescent="0.2">
      <c r="O51372" s="5">
        <f>P51372+Q51372</f>
        <v>0</v>
      </c>
    </row>
    <row r="51373" spans="15:15" x14ac:dyDescent="0.2">
      <c r="O51373" s="5">
        <f>P51373+Q51373</f>
        <v>0</v>
      </c>
    </row>
    <row r="51374" spans="15:15" x14ac:dyDescent="0.2">
      <c r="O51374" s="5">
        <f>P51374+Q51374</f>
        <v>0</v>
      </c>
    </row>
    <row r="51375" spans="15:15" x14ac:dyDescent="0.2">
      <c r="O51375" s="5">
        <f>P51375+Q51375</f>
        <v>0</v>
      </c>
    </row>
    <row r="51376" spans="15:15" x14ac:dyDescent="0.2">
      <c r="O51376" s="5">
        <f>P51376+Q51376</f>
        <v>0</v>
      </c>
    </row>
    <row r="51377" spans="15:15" x14ac:dyDescent="0.2">
      <c r="O51377" s="5">
        <f>P51377+Q51377</f>
        <v>0</v>
      </c>
    </row>
    <row r="51378" spans="15:15" x14ac:dyDescent="0.2">
      <c r="O51378" s="5">
        <f>P51378+Q51378</f>
        <v>0</v>
      </c>
    </row>
    <row r="51379" spans="15:15" x14ac:dyDescent="0.2">
      <c r="O51379" s="5">
        <f>P51379+Q51379</f>
        <v>0</v>
      </c>
    </row>
    <row r="51380" spans="15:15" x14ac:dyDescent="0.2">
      <c r="O51380" s="5">
        <f>P51380+Q51380</f>
        <v>0</v>
      </c>
    </row>
    <row r="51381" spans="15:15" x14ac:dyDescent="0.2">
      <c r="O51381" s="5">
        <f>P51381+Q51381</f>
        <v>0</v>
      </c>
    </row>
    <row r="51382" spans="15:15" x14ac:dyDescent="0.2">
      <c r="O51382" s="5">
        <f>P51382+Q51382</f>
        <v>0</v>
      </c>
    </row>
    <row r="51383" spans="15:15" x14ac:dyDescent="0.2">
      <c r="O51383" s="5">
        <f>P51383+Q51383</f>
        <v>0</v>
      </c>
    </row>
    <row r="51384" spans="15:15" x14ac:dyDescent="0.2">
      <c r="O51384" s="5">
        <f>P51384+Q51384</f>
        <v>0</v>
      </c>
    </row>
    <row r="51385" spans="15:15" x14ac:dyDescent="0.2">
      <c r="O51385" s="5">
        <f>P51385+Q51385</f>
        <v>0</v>
      </c>
    </row>
    <row r="51386" spans="15:15" x14ac:dyDescent="0.2">
      <c r="O51386" s="5">
        <f>P51386+Q51386</f>
        <v>0</v>
      </c>
    </row>
    <row r="51387" spans="15:15" x14ac:dyDescent="0.2">
      <c r="O51387" s="5">
        <f>P51387+Q51387</f>
        <v>0</v>
      </c>
    </row>
    <row r="51388" spans="15:15" x14ac:dyDescent="0.2">
      <c r="O51388" s="5">
        <f>P51388+Q51388</f>
        <v>0</v>
      </c>
    </row>
    <row r="51389" spans="15:15" x14ac:dyDescent="0.2">
      <c r="O51389" s="5">
        <f>P51389+Q51389</f>
        <v>0</v>
      </c>
    </row>
    <row r="51390" spans="15:15" x14ac:dyDescent="0.2">
      <c r="O51390" s="5">
        <f>P51390+Q51390</f>
        <v>0</v>
      </c>
    </row>
    <row r="51391" spans="15:15" x14ac:dyDescent="0.2">
      <c r="O51391" s="5">
        <f>P51391+Q51391</f>
        <v>0</v>
      </c>
    </row>
    <row r="51392" spans="15:15" x14ac:dyDescent="0.2">
      <c r="O51392" s="5">
        <f>P51392+Q51392</f>
        <v>0</v>
      </c>
    </row>
    <row r="51393" spans="15:15" x14ac:dyDescent="0.2">
      <c r="O51393" s="5">
        <f>P51393+Q51393</f>
        <v>0</v>
      </c>
    </row>
    <row r="51394" spans="15:15" x14ac:dyDescent="0.2">
      <c r="O51394" s="5">
        <f>P51394+Q51394</f>
        <v>0</v>
      </c>
    </row>
    <row r="51395" spans="15:15" x14ac:dyDescent="0.2">
      <c r="O51395" s="5">
        <f>P51395+Q51395</f>
        <v>0</v>
      </c>
    </row>
    <row r="51396" spans="15:15" x14ac:dyDescent="0.2">
      <c r="O51396" s="5">
        <f>P51396+Q51396</f>
        <v>0</v>
      </c>
    </row>
    <row r="51397" spans="15:15" x14ac:dyDescent="0.2">
      <c r="O51397" s="5">
        <f>P51397+Q51397</f>
        <v>0</v>
      </c>
    </row>
    <row r="51398" spans="15:15" x14ac:dyDescent="0.2">
      <c r="O51398" s="5">
        <f>P51398+Q51398</f>
        <v>0</v>
      </c>
    </row>
    <row r="51399" spans="15:15" x14ac:dyDescent="0.2">
      <c r="O51399" s="5">
        <f>P51399+Q51399</f>
        <v>0</v>
      </c>
    </row>
    <row r="51400" spans="15:15" x14ac:dyDescent="0.2">
      <c r="O51400" s="5">
        <f>P51400+Q51400</f>
        <v>0</v>
      </c>
    </row>
    <row r="51401" spans="15:15" x14ac:dyDescent="0.2">
      <c r="O51401" s="5">
        <f>P51401+Q51401</f>
        <v>0</v>
      </c>
    </row>
    <row r="51402" spans="15:15" x14ac:dyDescent="0.2">
      <c r="O51402" s="5">
        <f>P51402+Q51402</f>
        <v>0</v>
      </c>
    </row>
    <row r="51403" spans="15:15" x14ac:dyDescent="0.2">
      <c r="O51403" s="5">
        <f>P51403+Q51403</f>
        <v>0</v>
      </c>
    </row>
    <row r="51404" spans="15:15" x14ac:dyDescent="0.2">
      <c r="O51404" s="5">
        <f>P51404+Q51404</f>
        <v>0</v>
      </c>
    </row>
    <row r="51405" spans="15:15" x14ac:dyDescent="0.2">
      <c r="O51405" s="5">
        <f>P51405+Q51405</f>
        <v>0</v>
      </c>
    </row>
    <row r="51406" spans="15:15" x14ac:dyDescent="0.2">
      <c r="O51406" s="5">
        <f>P51406+Q51406</f>
        <v>0</v>
      </c>
    </row>
    <row r="51407" spans="15:15" x14ac:dyDescent="0.2">
      <c r="O51407" s="5">
        <f>P51407+Q51407</f>
        <v>0</v>
      </c>
    </row>
    <row r="51408" spans="15:15" x14ac:dyDescent="0.2">
      <c r="O51408" s="5">
        <f>P51408+Q51408</f>
        <v>0</v>
      </c>
    </row>
    <row r="51409" spans="15:15" x14ac:dyDescent="0.2">
      <c r="O51409" s="5">
        <f>P51409+Q51409</f>
        <v>0</v>
      </c>
    </row>
    <row r="51410" spans="15:15" x14ac:dyDescent="0.2">
      <c r="O51410" s="5">
        <f>P51410+Q51410</f>
        <v>0</v>
      </c>
    </row>
    <row r="51411" spans="15:15" x14ac:dyDescent="0.2">
      <c r="O51411" s="5">
        <f>P51411+Q51411</f>
        <v>0</v>
      </c>
    </row>
    <row r="51412" spans="15:15" x14ac:dyDescent="0.2">
      <c r="O51412" s="5">
        <f>P51412+Q51412</f>
        <v>0</v>
      </c>
    </row>
    <row r="51413" spans="15:15" x14ac:dyDescent="0.2">
      <c r="O51413" s="5">
        <f>P51413+Q51413</f>
        <v>0</v>
      </c>
    </row>
    <row r="51414" spans="15:15" x14ac:dyDescent="0.2">
      <c r="O51414" s="5">
        <f>P51414+Q51414</f>
        <v>0</v>
      </c>
    </row>
    <row r="51415" spans="15:15" x14ac:dyDescent="0.2">
      <c r="O51415" s="5">
        <f>P51415+Q51415</f>
        <v>0</v>
      </c>
    </row>
    <row r="51416" spans="15:15" x14ac:dyDescent="0.2">
      <c r="O51416" s="5">
        <f>P51416+Q51416</f>
        <v>0</v>
      </c>
    </row>
    <row r="51417" spans="15:15" x14ac:dyDescent="0.2">
      <c r="O51417" s="5">
        <f>P51417+Q51417</f>
        <v>0</v>
      </c>
    </row>
    <row r="51418" spans="15:15" x14ac:dyDescent="0.2">
      <c r="O51418" s="5">
        <f>P51418+Q51418</f>
        <v>0</v>
      </c>
    </row>
    <row r="51419" spans="15:15" x14ac:dyDescent="0.2">
      <c r="O51419" s="5">
        <f>P51419+Q51419</f>
        <v>0</v>
      </c>
    </row>
    <row r="51420" spans="15:15" x14ac:dyDescent="0.2">
      <c r="O51420" s="5">
        <f>P51420+Q51420</f>
        <v>0</v>
      </c>
    </row>
    <row r="51421" spans="15:15" x14ac:dyDescent="0.2">
      <c r="O51421" s="5">
        <f>P51421+Q51421</f>
        <v>0</v>
      </c>
    </row>
    <row r="51422" spans="15:15" x14ac:dyDescent="0.2">
      <c r="O51422" s="5">
        <f>P51422+Q51422</f>
        <v>0</v>
      </c>
    </row>
    <row r="51423" spans="15:15" x14ac:dyDescent="0.2">
      <c r="O51423" s="5">
        <f>P51423+Q51423</f>
        <v>0</v>
      </c>
    </row>
    <row r="51424" spans="15:15" x14ac:dyDescent="0.2">
      <c r="O51424" s="5">
        <f>P51424+Q51424</f>
        <v>0</v>
      </c>
    </row>
    <row r="51425" spans="15:15" x14ac:dyDescent="0.2">
      <c r="O51425" s="5">
        <f>P51425+Q51425</f>
        <v>0</v>
      </c>
    </row>
    <row r="51426" spans="15:15" x14ac:dyDescent="0.2">
      <c r="O51426" s="5">
        <f>P51426+Q51426</f>
        <v>0</v>
      </c>
    </row>
    <row r="51427" spans="15:15" x14ac:dyDescent="0.2">
      <c r="O51427" s="5">
        <f>P51427+Q51427</f>
        <v>0</v>
      </c>
    </row>
    <row r="51428" spans="15:15" x14ac:dyDescent="0.2">
      <c r="O51428" s="5">
        <f>P51428+Q51428</f>
        <v>0</v>
      </c>
    </row>
    <row r="51429" spans="15:15" x14ac:dyDescent="0.2">
      <c r="O51429" s="5">
        <f>P51429+Q51429</f>
        <v>0</v>
      </c>
    </row>
    <row r="51430" spans="15:15" x14ac:dyDescent="0.2">
      <c r="O51430" s="5">
        <f>P51430+Q51430</f>
        <v>0</v>
      </c>
    </row>
    <row r="51431" spans="15:15" x14ac:dyDescent="0.2">
      <c r="O51431" s="5">
        <f>P51431+Q51431</f>
        <v>0</v>
      </c>
    </row>
    <row r="51432" spans="15:15" x14ac:dyDescent="0.2">
      <c r="O51432" s="5">
        <f>P51432+Q51432</f>
        <v>0</v>
      </c>
    </row>
    <row r="51433" spans="15:15" x14ac:dyDescent="0.2">
      <c r="O51433" s="5">
        <f>P51433+Q51433</f>
        <v>0</v>
      </c>
    </row>
    <row r="51434" spans="15:15" x14ac:dyDescent="0.2">
      <c r="O51434" s="5">
        <f>P51434+Q51434</f>
        <v>0</v>
      </c>
    </row>
    <row r="51435" spans="15:15" x14ac:dyDescent="0.2">
      <c r="O51435" s="5">
        <f>P51435+Q51435</f>
        <v>0</v>
      </c>
    </row>
    <row r="51436" spans="15:15" x14ac:dyDescent="0.2">
      <c r="O51436" s="5">
        <f>P51436+Q51436</f>
        <v>0</v>
      </c>
    </row>
    <row r="51437" spans="15:15" x14ac:dyDescent="0.2">
      <c r="O51437" s="5">
        <f>P51437+Q51437</f>
        <v>0</v>
      </c>
    </row>
    <row r="51438" spans="15:15" x14ac:dyDescent="0.2">
      <c r="O51438" s="5">
        <f>P51438+Q51438</f>
        <v>0</v>
      </c>
    </row>
    <row r="51439" spans="15:15" x14ac:dyDescent="0.2">
      <c r="O51439" s="5">
        <f>P51439+Q51439</f>
        <v>0</v>
      </c>
    </row>
    <row r="51440" spans="15:15" x14ac:dyDescent="0.2">
      <c r="O51440" s="5">
        <f>P51440+Q51440</f>
        <v>0</v>
      </c>
    </row>
    <row r="51441" spans="15:15" x14ac:dyDescent="0.2">
      <c r="O51441" s="5">
        <f>P51441+Q51441</f>
        <v>0</v>
      </c>
    </row>
    <row r="51442" spans="15:15" x14ac:dyDescent="0.2">
      <c r="O51442" s="5">
        <f>P51442+Q51442</f>
        <v>0</v>
      </c>
    </row>
    <row r="51443" spans="15:15" x14ac:dyDescent="0.2">
      <c r="O51443" s="5">
        <f>P51443+Q51443</f>
        <v>0</v>
      </c>
    </row>
    <row r="51444" spans="15:15" x14ac:dyDescent="0.2">
      <c r="O51444" s="5">
        <f>P51444+Q51444</f>
        <v>0</v>
      </c>
    </row>
    <row r="51445" spans="15:15" x14ac:dyDescent="0.2">
      <c r="O51445" s="5">
        <f>P51445+Q51445</f>
        <v>0</v>
      </c>
    </row>
    <row r="51446" spans="15:15" x14ac:dyDescent="0.2">
      <c r="O51446" s="5">
        <f>P51446+Q51446</f>
        <v>0</v>
      </c>
    </row>
    <row r="51447" spans="15:15" x14ac:dyDescent="0.2">
      <c r="O51447" s="5">
        <f>P51447+Q51447</f>
        <v>0</v>
      </c>
    </row>
    <row r="51448" spans="15:15" x14ac:dyDescent="0.2">
      <c r="O51448" s="5">
        <f>P51448+Q51448</f>
        <v>0</v>
      </c>
    </row>
    <row r="51449" spans="15:15" x14ac:dyDescent="0.2">
      <c r="O51449" s="5">
        <f>P51449+Q51449</f>
        <v>0</v>
      </c>
    </row>
    <row r="51450" spans="15:15" x14ac:dyDescent="0.2">
      <c r="O51450" s="5">
        <f>P51450+Q51450</f>
        <v>0</v>
      </c>
    </row>
    <row r="51451" spans="15:15" x14ac:dyDescent="0.2">
      <c r="O51451" s="5">
        <f>P51451+Q51451</f>
        <v>0</v>
      </c>
    </row>
    <row r="51452" spans="15:15" x14ac:dyDescent="0.2">
      <c r="O51452" s="5">
        <f>P51452+Q51452</f>
        <v>0</v>
      </c>
    </row>
    <row r="51453" spans="15:15" x14ac:dyDescent="0.2">
      <c r="O51453" s="5">
        <f>P51453+Q51453</f>
        <v>0</v>
      </c>
    </row>
    <row r="51454" spans="15:15" x14ac:dyDescent="0.2">
      <c r="O51454" s="5">
        <f>P51454+Q51454</f>
        <v>0</v>
      </c>
    </row>
    <row r="51455" spans="15:15" x14ac:dyDescent="0.2">
      <c r="O51455" s="5">
        <f>P51455+Q51455</f>
        <v>0</v>
      </c>
    </row>
    <row r="51456" spans="15:15" x14ac:dyDescent="0.2">
      <c r="O51456" s="5">
        <f>P51456+Q51456</f>
        <v>0</v>
      </c>
    </row>
    <row r="51457" spans="15:15" x14ac:dyDescent="0.2">
      <c r="O51457" s="5">
        <f>P51457+Q51457</f>
        <v>0</v>
      </c>
    </row>
    <row r="51458" spans="15:15" x14ac:dyDescent="0.2">
      <c r="O51458" s="5">
        <f>P51458+Q51458</f>
        <v>0</v>
      </c>
    </row>
    <row r="51459" spans="15:15" x14ac:dyDescent="0.2">
      <c r="O51459" s="5">
        <f>P51459+Q51459</f>
        <v>0</v>
      </c>
    </row>
    <row r="51460" spans="15:15" x14ac:dyDescent="0.2">
      <c r="O51460" s="5">
        <f>P51460+Q51460</f>
        <v>0</v>
      </c>
    </row>
    <row r="51461" spans="15:15" x14ac:dyDescent="0.2">
      <c r="O51461" s="5">
        <f>P51461+Q51461</f>
        <v>0</v>
      </c>
    </row>
    <row r="51462" spans="15:15" x14ac:dyDescent="0.2">
      <c r="O51462" s="5">
        <f>P51462+Q51462</f>
        <v>0</v>
      </c>
    </row>
    <row r="51463" spans="15:15" x14ac:dyDescent="0.2">
      <c r="O51463" s="5">
        <f>P51463+Q51463</f>
        <v>0</v>
      </c>
    </row>
    <row r="51464" spans="15:15" x14ac:dyDescent="0.2">
      <c r="O51464" s="5">
        <f>P51464+Q51464</f>
        <v>0</v>
      </c>
    </row>
    <row r="51465" spans="15:15" x14ac:dyDescent="0.2">
      <c r="O51465" s="5">
        <f>P51465+Q51465</f>
        <v>0</v>
      </c>
    </row>
    <row r="51466" spans="15:15" x14ac:dyDescent="0.2">
      <c r="O51466" s="5">
        <f>P51466+Q51466</f>
        <v>0</v>
      </c>
    </row>
    <row r="51467" spans="15:15" x14ac:dyDescent="0.2">
      <c r="O51467" s="5">
        <f>P51467+Q51467</f>
        <v>0</v>
      </c>
    </row>
    <row r="51468" spans="15:15" x14ac:dyDescent="0.2">
      <c r="O51468" s="5">
        <f>P51468+Q51468</f>
        <v>0</v>
      </c>
    </row>
    <row r="51469" spans="15:15" x14ac:dyDescent="0.2">
      <c r="O51469" s="5">
        <f>P51469+Q51469</f>
        <v>0</v>
      </c>
    </row>
    <row r="51470" spans="15:15" x14ac:dyDescent="0.2">
      <c r="O51470" s="5">
        <f>P51470+Q51470</f>
        <v>0</v>
      </c>
    </row>
    <row r="51471" spans="15:15" x14ac:dyDescent="0.2">
      <c r="O51471" s="5">
        <f>P51471+Q51471</f>
        <v>0</v>
      </c>
    </row>
    <row r="51472" spans="15:15" x14ac:dyDescent="0.2">
      <c r="O51472" s="5">
        <f>P51472+Q51472</f>
        <v>0</v>
      </c>
    </row>
    <row r="51473" spans="15:15" x14ac:dyDescent="0.2">
      <c r="O51473" s="5">
        <f>P51473+Q51473</f>
        <v>0</v>
      </c>
    </row>
    <row r="51474" spans="15:15" x14ac:dyDescent="0.2">
      <c r="O51474" s="5">
        <f>P51474+Q51474</f>
        <v>0</v>
      </c>
    </row>
    <row r="51475" spans="15:15" x14ac:dyDescent="0.2">
      <c r="O51475" s="5">
        <f>P51475+Q51475</f>
        <v>0</v>
      </c>
    </row>
    <row r="51476" spans="15:15" x14ac:dyDescent="0.2">
      <c r="O51476" s="5">
        <f>P51476+Q51476</f>
        <v>0</v>
      </c>
    </row>
    <row r="51477" spans="15:15" x14ac:dyDescent="0.2">
      <c r="O51477" s="5">
        <f>P51477+Q51477</f>
        <v>0</v>
      </c>
    </row>
    <row r="51478" spans="15:15" x14ac:dyDescent="0.2">
      <c r="O51478" s="5">
        <f>P51478+Q51478</f>
        <v>0</v>
      </c>
    </row>
    <row r="51479" spans="15:15" x14ac:dyDescent="0.2">
      <c r="O51479" s="5">
        <f>P51479+Q51479</f>
        <v>0</v>
      </c>
    </row>
    <row r="51480" spans="15:15" x14ac:dyDescent="0.2">
      <c r="O51480" s="5">
        <f>P51480+Q51480</f>
        <v>0</v>
      </c>
    </row>
    <row r="51481" spans="15:15" x14ac:dyDescent="0.2">
      <c r="O51481" s="5">
        <f>P51481+Q51481</f>
        <v>0</v>
      </c>
    </row>
    <row r="51482" spans="15:15" x14ac:dyDescent="0.2">
      <c r="O51482" s="5">
        <f>P51482+Q51482</f>
        <v>0</v>
      </c>
    </row>
    <row r="51483" spans="15:15" x14ac:dyDescent="0.2">
      <c r="O51483" s="5">
        <f>P51483+Q51483</f>
        <v>0</v>
      </c>
    </row>
    <row r="51484" spans="15:15" x14ac:dyDescent="0.2">
      <c r="O51484" s="5">
        <f>P51484+Q51484</f>
        <v>0</v>
      </c>
    </row>
    <row r="51485" spans="15:15" x14ac:dyDescent="0.2">
      <c r="O51485" s="5">
        <f>P51485+Q51485</f>
        <v>0</v>
      </c>
    </row>
    <row r="51486" spans="15:15" x14ac:dyDescent="0.2">
      <c r="O51486" s="5">
        <f>P51486+Q51486</f>
        <v>0</v>
      </c>
    </row>
    <row r="51487" spans="15:15" x14ac:dyDescent="0.2">
      <c r="O51487" s="5">
        <f>P51487+Q51487</f>
        <v>0</v>
      </c>
    </row>
    <row r="51488" spans="15:15" x14ac:dyDescent="0.2">
      <c r="O51488" s="5">
        <f>P51488+Q51488</f>
        <v>0</v>
      </c>
    </row>
    <row r="51489" spans="15:15" x14ac:dyDescent="0.2">
      <c r="O51489" s="5">
        <f>P51489+Q51489</f>
        <v>0</v>
      </c>
    </row>
    <row r="51490" spans="15:15" x14ac:dyDescent="0.2">
      <c r="O51490" s="5">
        <f>P51490+Q51490</f>
        <v>0</v>
      </c>
    </row>
    <row r="51491" spans="15:15" x14ac:dyDescent="0.2">
      <c r="O51491" s="5">
        <f>P51491+Q51491</f>
        <v>0</v>
      </c>
    </row>
    <row r="51492" spans="15:15" x14ac:dyDescent="0.2">
      <c r="O51492" s="5">
        <f>P51492+Q51492</f>
        <v>0</v>
      </c>
    </row>
    <row r="51493" spans="15:15" x14ac:dyDescent="0.2">
      <c r="O51493" s="5">
        <f>P51493+Q51493</f>
        <v>0</v>
      </c>
    </row>
    <row r="51494" spans="15:15" x14ac:dyDescent="0.2">
      <c r="O51494" s="5">
        <f>P51494+Q51494</f>
        <v>0</v>
      </c>
    </row>
    <row r="51495" spans="15:15" x14ac:dyDescent="0.2">
      <c r="O51495" s="5">
        <f>P51495+Q51495</f>
        <v>0</v>
      </c>
    </row>
    <row r="51496" spans="15:15" x14ac:dyDescent="0.2">
      <c r="O51496" s="5">
        <f>P51496+Q51496</f>
        <v>0</v>
      </c>
    </row>
    <row r="51497" spans="15:15" x14ac:dyDescent="0.2">
      <c r="O51497" s="5">
        <f>P51497+Q51497</f>
        <v>0</v>
      </c>
    </row>
    <row r="51498" spans="15:15" x14ac:dyDescent="0.2">
      <c r="O51498" s="5">
        <f>P51498+Q51498</f>
        <v>0</v>
      </c>
    </row>
    <row r="51499" spans="15:15" x14ac:dyDescent="0.2">
      <c r="O51499" s="5">
        <f>P51499+Q51499</f>
        <v>0</v>
      </c>
    </row>
    <row r="51500" spans="15:15" x14ac:dyDescent="0.2">
      <c r="O51500" s="5">
        <f>P51500+Q51500</f>
        <v>0</v>
      </c>
    </row>
    <row r="51501" spans="15:15" x14ac:dyDescent="0.2">
      <c r="O51501" s="5">
        <f>P51501+Q51501</f>
        <v>0</v>
      </c>
    </row>
    <row r="51502" spans="15:15" x14ac:dyDescent="0.2">
      <c r="O51502" s="5">
        <f>P51502+Q51502</f>
        <v>0</v>
      </c>
    </row>
    <row r="51503" spans="15:15" x14ac:dyDescent="0.2">
      <c r="O51503" s="5">
        <f>P51503+Q51503</f>
        <v>0</v>
      </c>
    </row>
    <row r="51504" spans="15:15" x14ac:dyDescent="0.2">
      <c r="O51504" s="5">
        <f>P51504+Q51504</f>
        <v>0</v>
      </c>
    </row>
    <row r="51505" spans="15:15" x14ac:dyDescent="0.2">
      <c r="O51505" s="5">
        <f>P51505+Q51505</f>
        <v>0</v>
      </c>
    </row>
    <row r="51506" spans="15:15" x14ac:dyDescent="0.2">
      <c r="O51506" s="5">
        <f>P51506+Q51506</f>
        <v>0</v>
      </c>
    </row>
    <row r="51507" spans="15:15" x14ac:dyDescent="0.2">
      <c r="O51507" s="5">
        <f>P51507+Q51507</f>
        <v>0</v>
      </c>
    </row>
    <row r="51508" spans="15:15" x14ac:dyDescent="0.2">
      <c r="O51508" s="5">
        <f>P51508+Q51508</f>
        <v>0</v>
      </c>
    </row>
    <row r="51509" spans="15:15" x14ac:dyDescent="0.2">
      <c r="O51509" s="5">
        <f>P51509+Q51509</f>
        <v>0</v>
      </c>
    </row>
    <row r="51510" spans="15:15" x14ac:dyDescent="0.2">
      <c r="O51510" s="5">
        <f>P51510+Q51510</f>
        <v>0</v>
      </c>
    </row>
    <row r="51511" spans="15:15" x14ac:dyDescent="0.2">
      <c r="O51511" s="5">
        <f>P51511+Q51511</f>
        <v>0</v>
      </c>
    </row>
    <row r="51512" spans="15:15" x14ac:dyDescent="0.2">
      <c r="O51512" s="5">
        <f>P51512+Q51512</f>
        <v>0</v>
      </c>
    </row>
    <row r="51513" spans="15:15" x14ac:dyDescent="0.2">
      <c r="O51513" s="5">
        <f>P51513+Q51513</f>
        <v>0</v>
      </c>
    </row>
    <row r="51514" spans="15:15" x14ac:dyDescent="0.2">
      <c r="O51514" s="5">
        <f>P51514+Q51514</f>
        <v>0</v>
      </c>
    </row>
    <row r="51515" spans="15:15" x14ac:dyDescent="0.2">
      <c r="O51515" s="5">
        <f>P51515+Q51515</f>
        <v>0</v>
      </c>
    </row>
    <row r="51516" spans="15:15" x14ac:dyDescent="0.2">
      <c r="O51516" s="5">
        <f>P51516+Q51516</f>
        <v>0</v>
      </c>
    </row>
    <row r="51517" spans="15:15" x14ac:dyDescent="0.2">
      <c r="O51517" s="5">
        <f>P51517+Q51517</f>
        <v>0</v>
      </c>
    </row>
    <row r="51518" spans="15:15" x14ac:dyDescent="0.2">
      <c r="O51518" s="5">
        <f>P51518+Q51518</f>
        <v>0</v>
      </c>
    </row>
    <row r="51519" spans="15:15" x14ac:dyDescent="0.2">
      <c r="O51519" s="5">
        <f>P51519+Q51519</f>
        <v>0</v>
      </c>
    </row>
    <row r="51520" spans="15:15" x14ac:dyDescent="0.2">
      <c r="O51520" s="5">
        <f>P51520+Q51520</f>
        <v>0</v>
      </c>
    </row>
    <row r="51521" spans="15:15" x14ac:dyDescent="0.2">
      <c r="O51521" s="5">
        <f>P51521+Q51521</f>
        <v>0</v>
      </c>
    </row>
    <row r="51522" spans="15:15" x14ac:dyDescent="0.2">
      <c r="O51522" s="5">
        <f>P51522+Q51522</f>
        <v>0</v>
      </c>
    </row>
    <row r="51523" spans="15:15" x14ac:dyDescent="0.2">
      <c r="O51523" s="5">
        <f>P51523+Q51523</f>
        <v>0</v>
      </c>
    </row>
    <row r="51524" spans="15:15" x14ac:dyDescent="0.2">
      <c r="O51524" s="5">
        <f>P51524+Q51524</f>
        <v>0</v>
      </c>
    </row>
    <row r="51525" spans="15:15" x14ac:dyDescent="0.2">
      <c r="O51525" s="5">
        <f>P51525+Q51525</f>
        <v>0</v>
      </c>
    </row>
    <row r="51526" spans="15:15" x14ac:dyDescent="0.2">
      <c r="O51526" s="5">
        <f>P51526+Q51526</f>
        <v>0</v>
      </c>
    </row>
    <row r="51527" spans="15:15" x14ac:dyDescent="0.2">
      <c r="O51527" s="5">
        <f>P51527+Q51527</f>
        <v>0</v>
      </c>
    </row>
    <row r="51528" spans="15:15" x14ac:dyDescent="0.2">
      <c r="O51528" s="5">
        <f>P51528+Q51528</f>
        <v>0</v>
      </c>
    </row>
    <row r="51529" spans="15:15" x14ac:dyDescent="0.2">
      <c r="O51529" s="5">
        <f>P51529+Q51529</f>
        <v>0</v>
      </c>
    </row>
    <row r="51530" spans="15:15" x14ac:dyDescent="0.2">
      <c r="O51530" s="5">
        <f>P51530+Q51530</f>
        <v>0</v>
      </c>
    </row>
    <row r="51531" spans="15:15" x14ac:dyDescent="0.2">
      <c r="O51531" s="5">
        <f>P51531+Q51531</f>
        <v>0</v>
      </c>
    </row>
    <row r="51532" spans="15:15" x14ac:dyDescent="0.2">
      <c r="O51532" s="5">
        <f>P51532+Q51532</f>
        <v>0</v>
      </c>
    </row>
    <row r="51533" spans="15:15" x14ac:dyDescent="0.2">
      <c r="O51533" s="5">
        <f>P51533+Q51533</f>
        <v>0</v>
      </c>
    </row>
    <row r="51534" spans="15:15" x14ac:dyDescent="0.2">
      <c r="O51534" s="5">
        <f>P51534+Q51534</f>
        <v>0</v>
      </c>
    </row>
    <row r="51535" spans="15:15" x14ac:dyDescent="0.2">
      <c r="O51535" s="5">
        <f>P51535+Q51535</f>
        <v>0</v>
      </c>
    </row>
    <row r="51536" spans="15:15" x14ac:dyDescent="0.2">
      <c r="O51536" s="5">
        <f>P51536+Q51536</f>
        <v>0</v>
      </c>
    </row>
    <row r="51537" spans="15:15" x14ac:dyDescent="0.2">
      <c r="O51537" s="5">
        <f>P51537+Q51537</f>
        <v>0</v>
      </c>
    </row>
    <row r="51538" spans="15:15" x14ac:dyDescent="0.2">
      <c r="O51538" s="5">
        <f>P51538+Q51538</f>
        <v>0</v>
      </c>
    </row>
    <row r="51539" spans="15:15" x14ac:dyDescent="0.2">
      <c r="O51539" s="5">
        <f>P51539+Q51539</f>
        <v>0</v>
      </c>
    </row>
    <row r="51540" spans="15:15" x14ac:dyDescent="0.2">
      <c r="O51540" s="5">
        <f>P51540+Q51540</f>
        <v>0</v>
      </c>
    </row>
    <row r="51541" spans="15:15" x14ac:dyDescent="0.2">
      <c r="O51541" s="5">
        <f>P51541+Q51541</f>
        <v>0</v>
      </c>
    </row>
    <row r="51542" spans="15:15" x14ac:dyDescent="0.2">
      <c r="O51542" s="5">
        <f>P51542+Q51542</f>
        <v>0</v>
      </c>
    </row>
    <row r="51543" spans="15:15" x14ac:dyDescent="0.2">
      <c r="O51543" s="5">
        <f>P51543+Q51543</f>
        <v>0</v>
      </c>
    </row>
    <row r="51544" spans="15:15" x14ac:dyDescent="0.2">
      <c r="O51544" s="5">
        <f>P51544+Q51544</f>
        <v>0</v>
      </c>
    </row>
    <row r="51545" spans="15:15" x14ac:dyDescent="0.2">
      <c r="O51545" s="5">
        <f>P51545+Q51545</f>
        <v>0</v>
      </c>
    </row>
    <row r="51546" spans="15:15" x14ac:dyDescent="0.2">
      <c r="O51546" s="5">
        <f>P51546+Q51546</f>
        <v>0</v>
      </c>
    </row>
    <row r="51547" spans="15:15" x14ac:dyDescent="0.2">
      <c r="O51547" s="5">
        <f>P51547+Q51547</f>
        <v>0</v>
      </c>
    </row>
    <row r="51548" spans="15:15" x14ac:dyDescent="0.2">
      <c r="O51548" s="5">
        <f>P51548+Q51548</f>
        <v>0</v>
      </c>
    </row>
    <row r="51549" spans="15:15" x14ac:dyDescent="0.2">
      <c r="O51549" s="5">
        <f>P51549+Q51549</f>
        <v>0</v>
      </c>
    </row>
    <row r="51550" spans="15:15" x14ac:dyDescent="0.2">
      <c r="O51550" s="5">
        <f>P51550+Q51550</f>
        <v>0</v>
      </c>
    </row>
    <row r="51551" spans="15:15" x14ac:dyDescent="0.2">
      <c r="O51551" s="5">
        <f>P51551+Q51551</f>
        <v>0</v>
      </c>
    </row>
    <row r="51552" spans="15:15" x14ac:dyDescent="0.2">
      <c r="O51552" s="5">
        <f>P51552+Q51552</f>
        <v>0</v>
      </c>
    </row>
    <row r="51553" spans="15:15" x14ac:dyDescent="0.2">
      <c r="O51553" s="5">
        <f>P51553+Q51553</f>
        <v>0</v>
      </c>
    </row>
    <row r="51554" spans="15:15" x14ac:dyDescent="0.2">
      <c r="O51554" s="5">
        <f>P51554+Q51554</f>
        <v>0</v>
      </c>
    </row>
    <row r="51555" spans="15:15" x14ac:dyDescent="0.2">
      <c r="O51555" s="5">
        <f>P51555+Q51555</f>
        <v>0</v>
      </c>
    </row>
    <row r="51556" spans="15:15" x14ac:dyDescent="0.2">
      <c r="O51556" s="5">
        <f>P51556+Q51556</f>
        <v>0</v>
      </c>
    </row>
    <row r="51557" spans="15:15" x14ac:dyDescent="0.2">
      <c r="O51557" s="5">
        <f>P51557+Q51557</f>
        <v>0</v>
      </c>
    </row>
    <row r="51558" spans="15:15" x14ac:dyDescent="0.2">
      <c r="O51558" s="5">
        <f>P51558+Q51558</f>
        <v>0</v>
      </c>
    </row>
    <row r="51559" spans="15:15" x14ac:dyDescent="0.2">
      <c r="O51559" s="5">
        <f>P51559+Q51559</f>
        <v>0</v>
      </c>
    </row>
    <row r="51560" spans="15:15" x14ac:dyDescent="0.2">
      <c r="O51560" s="5">
        <f>P51560+Q51560</f>
        <v>0</v>
      </c>
    </row>
    <row r="51561" spans="15:15" x14ac:dyDescent="0.2">
      <c r="O51561" s="5">
        <f>P51561+Q51561</f>
        <v>0</v>
      </c>
    </row>
    <row r="51562" spans="15:15" x14ac:dyDescent="0.2">
      <c r="O51562" s="5">
        <f>P51562+Q51562</f>
        <v>0</v>
      </c>
    </row>
    <row r="51563" spans="15:15" x14ac:dyDescent="0.2">
      <c r="O51563" s="5">
        <f>P51563+Q51563</f>
        <v>0</v>
      </c>
    </row>
    <row r="51564" spans="15:15" x14ac:dyDescent="0.2">
      <c r="O51564" s="5">
        <f>P51564+Q51564</f>
        <v>0</v>
      </c>
    </row>
    <row r="51565" spans="15:15" x14ac:dyDescent="0.2">
      <c r="O51565" s="5">
        <f>P51565+Q51565</f>
        <v>0</v>
      </c>
    </row>
    <row r="51566" spans="15:15" x14ac:dyDescent="0.2">
      <c r="O51566" s="5">
        <f>P51566+Q51566</f>
        <v>0</v>
      </c>
    </row>
    <row r="51567" spans="15:15" x14ac:dyDescent="0.2">
      <c r="O51567" s="5">
        <f>P51567+Q51567</f>
        <v>0</v>
      </c>
    </row>
    <row r="51568" spans="15:15" x14ac:dyDescent="0.2">
      <c r="O51568" s="5">
        <f>P51568+Q51568</f>
        <v>0</v>
      </c>
    </row>
    <row r="51569" spans="15:15" x14ac:dyDescent="0.2">
      <c r="O51569" s="5">
        <f>P51569+Q51569</f>
        <v>0</v>
      </c>
    </row>
    <row r="51570" spans="15:15" x14ac:dyDescent="0.2">
      <c r="O51570" s="5">
        <f>P51570+Q51570</f>
        <v>0</v>
      </c>
    </row>
    <row r="51571" spans="15:15" x14ac:dyDescent="0.2">
      <c r="O51571" s="5">
        <f>P51571+Q51571</f>
        <v>0</v>
      </c>
    </row>
    <row r="51572" spans="15:15" x14ac:dyDescent="0.2">
      <c r="O51572" s="5">
        <f>P51572+Q51572</f>
        <v>0</v>
      </c>
    </row>
    <row r="51573" spans="15:15" x14ac:dyDescent="0.2">
      <c r="O51573" s="5">
        <f>P51573+Q51573</f>
        <v>0</v>
      </c>
    </row>
    <row r="51574" spans="15:15" x14ac:dyDescent="0.2">
      <c r="O51574" s="5">
        <f>P51574+Q51574</f>
        <v>0</v>
      </c>
    </row>
    <row r="51575" spans="15:15" x14ac:dyDescent="0.2">
      <c r="O51575" s="5">
        <f>P51575+Q51575</f>
        <v>0</v>
      </c>
    </row>
    <row r="51576" spans="15:15" x14ac:dyDescent="0.2">
      <c r="O51576" s="5">
        <f>P51576+Q51576</f>
        <v>0</v>
      </c>
    </row>
    <row r="51577" spans="15:15" x14ac:dyDescent="0.2">
      <c r="O51577" s="5">
        <f>P51577+Q51577</f>
        <v>0</v>
      </c>
    </row>
    <row r="51578" spans="15:15" x14ac:dyDescent="0.2">
      <c r="O51578" s="5">
        <f>P51578+Q51578</f>
        <v>0</v>
      </c>
    </row>
    <row r="51579" spans="15:15" x14ac:dyDescent="0.2">
      <c r="O51579" s="5">
        <f>P51579+Q51579</f>
        <v>0</v>
      </c>
    </row>
    <row r="51580" spans="15:15" x14ac:dyDescent="0.2">
      <c r="O51580" s="5">
        <f>P51580+Q51580</f>
        <v>0</v>
      </c>
    </row>
    <row r="51581" spans="15:15" x14ac:dyDescent="0.2">
      <c r="O51581" s="5">
        <f>P51581+Q51581</f>
        <v>0</v>
      </c>
    </row>
    <row r="51582" spans="15:15" x14ac:dyDescent="0.2">
      <c r="O51582" s="5">
        <f>P51582+Q51582</f>
        <v>0</v>
      </c>
    </row>
    <row r="51583" spans="15:15" x14ac:dyDescent="0.2">
      <c r="O51583" s="5">
        <f>P51583+Q51583</f>
        <v>0</v>
      </c>
    </row>
    <row r="51584" spans="15:15" x14ac:dyDescent="0.2">
      <c r="O51584" s="5">
        <f>P51584+Q51584</f>
        <v>0</v>
      </c>
    </row>
    <row r="51585" spans="15:15" x14ac:dyDescent="0.2">
      <c r="O51585" s="5">
        <f>P51585+Q51585</f>
        <v>0</v>
      </c>
    </row>
    <row r="51586" spans="15:15" x14ac:dyDescent="0.2">
      <c r="O51586" s="5">
        <f>P51586+Q51586</f>
        <v>0</v>
      </c>
    </row>
    <row r="51587" spans="15:15" x14ac:dyDescent="0.2">
      <c r="O51587" s="5">
        <f>P51587+Q51587</f>
        <v>0</v>
      </c>
    </row>
    <row r="51588" spans="15:15" x14ac:dyDescent="0.2">
      <c r="O51588" s="5">
        <f>P51588+Q51588</f>
        <v>0</v>
      </c>
    </row>
    <row r="51589" spans="15:15" x14ac:dyDescent="0.2">
      <c r="O51589" s="5">
        <f>P51589+Q51589</f>
        <v>0</v>
      </c>
    </row>
    <row r="51590" spans="15:15" x14ac:dyDescent="0.2">
      <c r="O51590" s="5">
        <f>P51590+Q51590</f>
        <v>0</v>
      </c>
    </row>
    <row r="51591" spans="15:15" x14ac:dyDescent="0.2">
      <c r="O51591" s="5">
        <f>P51591+Q51591</f>
        <v>0</v>
      </c>
    </row>
    <row r="51592" spans="15:15" x14ac:dyDescent="0.2">
      <c r="O51592" s="5">
        <f>P51592+Q51592</f>
        <v>0</v>
      </c>
    </row>
    <row r="51593" spans="15:15" x14ac:dyDescent="0.2">
      <c r="O51593" s="5">
        <f>P51593+Q51593</f>
        <v>0</v>
      </c>
    </row>
    <row r="51594" spans="15:15" x14ac:dyDescent="0.2">
      <c r="O51594" s="5">
        <f>P51594+Q51594</f>
        <v>0</v>
      </c>
    </row>
    <row r="51595" spans="15:15" x14ac:dyDescent="0.2">
      <c r="O51595" s="5">
        <f>P51595+Q51595</f>
        <v>0</v>
      </c>
    </row>
    <row r="51596" spans="15:15" x14ac:dyDescent="0.2">
      <c r="O51596" s="5">
        <f>P51596+Q51596</f>
        <v>0</v>
      </c>
    </row>
    <row r="51597" spans="15:15" x14ac:dyDescent="0.2">
      <c r="O51597" s="5">
        <f>P51597+Q51597</f>
        <v>0</v>
      </c>
    </row>
    <row r="51598" spans="15:15" x14ac:dyDescent="0.2">
      <c r="O51598" s="5">
        <f>P51598+Q51598</f>
        <v>0</v>
      </c>
    </row>
    <row r="51599" spans="15:15" x14ac:dyDescent="0.2">
      <c r="O51599" s="5">
        <f>P51599+Q51599</f>
        <v>0</v>
      </c>
    </row>
    <row r="51600" spans="15:15" x14ac:dyDescent="0.2">
      <c r="O51600" s="5">
        <f>P51600+Q51600</f>
        <v>0</v>
      </c>
    </row>
    <row r="51601" spans="15:15" x14ac:dyDescent="0.2">
      <c r="O51601" s="5">
        <f>P51601+Q51601</f>
        <v>0</v>
      </c>
    </row>
    <row r="51602" spans="15:15" x14ac:dyDescent="0.2">
      <c r="O51602" s="5">
        <f>P51602+Q51602</f>
        <v>0</v>
      </c>
    </row>
    <row r="51603" spans="15:15" x14ac:dyDescent="0.2">
      <c r="O51603" s="5">
        <f>P51603+Q51603</f>
        <v>0</v>
      </c>
    </row>
    <row r="51604" spans="15:15" x14ac:dyDescent="0.2">
      <c r="O51604" s="5">
        <f>P51604+Q51604</f>
        <v>0</v>
      </c>
    </row>
    <row r="51605" spans="15:15" x14ac:dyDescent="0.2">
      <c r="O51605" s="5">
        <f>P51605+Q51605</f>
        <v>0</v>
      </c>
    </row>
    <row r="51606" spans="15:15" x14ac:dyDescent="0.2">
      <c r="O51606" s="5">
        <f>P51606+Q51606</f>
        <v>0</v>
      </c>
    </row>
    <row r="51607" spans="15:15" x14ac:dyDescent="0.2">
      <c r="O51607" s="5">
        <f>P51607+Q51607</f>
        <v>0</v>
      </c>
    </row>
    <row r="51608" spans="15:15" x14ac:dyDescent="0.2">
      <c r="O51608" s="5">
        <f>P51608+Q51608</f>
        <v>0</v>
      </c>
    </row>
    <row r="51609" spans="15:15" x14ac:dyDescent="0.2">
      <c r="O51609" s="5">
        <f>P51609+Q51609</f>
        <v>0</v>
      </c>
    </row>
    <row r="51610" spans="15:15" x14ac:dyDescent="0.2">
      <c r="O51610" s="5">
        <f>P51610+Q51610</f>
        <v>0</v>
      </c>
    </row>
    <row r="51611" spans="15:15" x14ac:dyDescent="0.2">
      <c r="O51611" s="5">
        <f>P51611+Q51611</f>
        <v>0</v>
      </c>
    </row>
    <row r="51612" spans="15:15" x14ac:dyDescent="0.2">
      <c r="O51612" s="5">
        <f>P51612+Q51612</f>
        <v>0</v>
      </c>
    </row>
    <row r="51613" spans="15:15" x14ac:dyDescent="0.2">
      <c r="O51613" s="5">
        <f>P51613+Q51613</f>
        <v>0</v>
      </c>
    </row>
    <row r="51614" spans="15:15" x14ac:dyDescent="0.2">
      <c r="O51614" s="5">
        <f>P51614+Q51614</f>
        <v>0</v>
      </c>
    </row>
    <row r="51615" spans="15:15" x14ac:dyDescent="0.2">
      <c r="O51615" s="5">
        <f>P51615+Q51615</f>
        <v>0</v>
      </c>
    </row>
    <row r="51616" spans="15:15" x14ac:dyDescent="0.2">
      <c r="O51616" s="5">
        <f>P51616+Q51616</f>
        <v>0</v>
      </c>
    </row>
    <row r="51617" spans="15:15" x14ac:dyDescent="0.2">
      <c r="O51617" s="5">
        <f>P51617+Q51617</f>
        <v>0</v>
      </c>
    </row>
    <row r="51618" spans="15:15" x14ac:dyDescent="0.2">
      <c r="O51618" s="5">
        <f>P51618+Q51618</f>
        <v>0</v>
      </c>
    </row>
    <row r="51619" spans="15:15" x14ac:dyDescent="0.2">
      <c r="O51619" s="5">
        <f>P51619+Q51619</f>
        <v>0</v>
      </c>
    </row>
    <row r="51620" spans="15:15" x14ac:dyDescent="0.2">
      <c r="O51620" s="5">
        <f>P51620+Q51620</f>
        <v>0</v>
      </c>
    </row>
    <row r="51621" spans="15:15" x14ac:dyDescent="0.2">
      <c r="O51621" s="5">
        <f>P51621+Q51621</f>
        <v>0</v>
      </c>
    </row>
    <row r="51622" spans="15:15" x14ac:dyDescent="0.2">
      <c r="O51622" s="5">
        <f>P51622+Q51622</f>
        <v>0</v>
      </c>
    </row>
    <row r="51623" spans="15:15" x14ac:dyDescent="0.2">
      <c r="O51623" s="5">
        <f>P51623+Q51623</f>
        <v>0</v>
      </c>
    </row>
    <row r="51624" spans="15:15" x14ac:dyDescent="0.2">
      <c r="O51624" s="5">
        <f>P51624+Q51624</f>
        <v>0</v>
      </c>
    </row>
    <row r="51625" spans="15:15" x14ac:dyDescent="0.2">
      <c r="O51625" s="5">
        <f>P51625+Q51625</f>
        <v>0</v>
      </c>
    </row>
    <row r="51626" spans="15:15" x14ac:dyDescent="0.2">
      <c r="O51626" s="5">
        <f>P51626+Q51626</f>
        <v>0</v>
      </c>
    </row>
    <row r="51627" spans="15:15" x14ac:dyDescent="0.2">
      <c r="O51627" s="5">
        <f>P51627+Q51627</f>
        <v>0</v>
      </c>
    </row>
    <row r="51628" spans="15:15" x14ac:dyDescent="0.2">
      <c r="O51628" s="5">
        <f>P51628+Q51628</f>
        <v>0</v>
      </c>
    </row>
    <row r="51629" spans="15:15" x14ac:dyDescent="0.2">
      <c r="O51629" s="5">
        <f>P51629+Q51629</f>
        <v>0</v>
      </c>
    </row>
    <row r="51630" spans="15:15" x14ac:dyDescent="0.2">
      <c r="O51630" s="5">
        <f>P51630+Q51630</f>
        <v>0</v>
      </c>
    </row>
    <row r="51631" spans="15:15" x14ac:dyDescent="0.2">
      <c r="O51631" s="5">
        <f>P51631+Q51631</f>
        <v>0</v>
      </c>
    </row>
    <row r="51632" spans="15:15" x14ac:dyDescent="0.2">
      <c r="O51632" s="5">
        <f>P51632+Q51632</f>
        <v>0</v>
      </c>
    </row>
    <row r="51633" spans="15:15" x14ac:dyDescent="0.2">
      <c r="O51633" s="5">
        <f>P51633+Q51633</f>
        <v>0</v>
      </c>
    </row>
    <row r="51634" spans="15:15" x14ac:dyDescent="0.2">
      <c r="O51634" s="5">
        <f>P51634+Q51634</f>
        <v>0</v>
      </c>
    </row>
    <row r="51635" spans="15:15" x14ac:dyDescent="0.2">
      <c r="O51635" s="5">
        <f>P51635+Q51635</f>
        <v>0</v>
      </c>
    </row>
    <row r="51636" spans="15:15" x14ac:dyDescent="0.2">
      <c r="O51636" s="5">
        <f>P51636+Q51636</f>
        <v>0</v>
      </c>
    </row>
    <row r="51637" spans="15:15" x14ac:dyDescent="0.2">
      <c r="O51637" s="5">
        <f>P51637+Q51637</f>
        <v>0</v>
      </c>
    </row>
    <row r="51638" spans="15:15" x14ac:dyDescent="0.2">
      <c r="O51638" s="5">
        <f>P51638+Q51638</f>
        <v>0</v>
      </c>
    </row>
    <row r="51639" spans="15:15" x14ac:dyDescent="0.2">
      <c r="O51639" s="5">
        <f>P51639+Q51639</f>
        <v>0</v>
      </c>
    </row>
    <row r="51640" spans="15:15" x14ac:dyDescent="0.2">
      <c r="O51640" s="5">
        <f>P51640+Q51640</f>
        <v>0</v>
      </c>
    </row>
    <row r="51641" spans="15:15" x14ac:dyDescent="0.2">
      <c r="O51641" s="5">
        <f>P51641+Q51641</f>
        <v>0</v>
      </c>
    </row>
    <row r="51642" spans="15:15" x14ac:dyDescent="0.2">
      <c r="O51642" s="5">
        <f>P51642+Q51642</f>
        <v>0</v>
      </c>
    </row>
    <row r="51643" spans="15:15" x14ac:dyDescent="0.2">
      <c r="O51643" s="5">
        <f>P51643+Q51643</f>
        <v>0</v>
      </c>
    </row>
    <row r="51644" spans="15:15" x14ac:dyDescent="0.2">
      <c r="O51644" s="5">
        <f>P51644+Q51644</f>
        <v>0</v>
      </c>
    </row>
    <row r="51645" spans="15:15" x14ac:dyDescent="0.2">
      <c r="O51645" s="5">
        <f>P51645+Q51645</f>
        <v>0</v>
      </c>
    </row>
    <row r="51646" spans="15:15" x14ac:dyDescent="0.2">
      <c r="O51646" s="5">
        <f>P51646+Q51646</f>
        <v>0</v>
      </c>
    </row>
    <row r="51647" spans="15:15" x14ac:dyDescent="0.2">
      <c r="O51647" s="5">
        <f>P51647+Q51647</f>
        <v>0</v>
      </c>
    </row>
    <row r="51648" spans="15:15" x14ac:dyDescent="0.2">
      <c r="O51648" s="5">
        <f>P51648+Q51648</f>
        <v>0</v>
      </c>
    </row>
    <row r="51649" spans="15:15" x14ac:dyDescent="0.2">
      <c r="O51649" s="5">
        <f>P51649+Q51649</f>
        <v>0</v>
      </c>
    </row>
    <row r="51650" spans="15:15" x14ac:dyDescent="0.2">
      <c r="O51650" s="5">
        <f>P51650+Q51650</f>
        <v>0</v>
      </c>
    </row>
    <row r="51651" spans="15:15" x14ac:dyDescent="0.2">
      <c r="O51651" s="5">
        <f>P51651+Q51651</f>
        <v>0</v>
      </c>
    </row>
    <row r="51652" spans="15:15" x14ac:dyDescent="0.2">
      <c r="O51652" s="5">
        <f>P51652+Q51652</f>
        <v>0</v>
      </c>
    </row>
    <row r="51653" spans="15:15" x14ac:dyDescent="0.2">
      <c r="O51653" s="5">
        <f>P51653+Q51653</f>
        <v>0</v>
      </c>
    </row>
    <row r="51654" spans="15:15" x14ac:dyDescent="0.2">
      <c r="O51654" s="5">
        <f>P51654+Q51654</f>
        <v>0</v>
      </c>
    </row>
    <row r="51655" spans="15:15" x14ac:dyDescent="0.2">
      <c r="O51655" s="5">
        <f>P51655+Q51655</f>
        <v>0</v>
      </c>
    </row>
    <row r="51656" spans="15:15" x14ac:dyDescent="0.2">
      <c r="O51656" s="5">
        <f>P51656+Q51656</f>
        <v>0</v>
      </c>
    </row>
    <row r="51657" spans="15:15" x14ac:dyDescent="0.2">
      <c r="O51657" s="5">
        <f>P51657+Q51657</f>
        <v>0</v>
      </c>
    </row>
    <row r="51658" spans="15:15" x14ac:dyDescent="0.2">
      <c r="O51658" s="5">
        <f>P51658+Q51658</f>
        <v>0</v>
      </c>
    </row>
    <row r="51659" spans="15:15" x14ac:dyDescent="0.2">
      <c r="O51659" s="5">
        <f>P51659+Q51659</f>
        <v>0</v>
      </c>
    </row>
    <row r="51660" spans="15:15" x14ac:dyDescent="0.2">
      <c r="O51660" s="5">
        <f>P51660+Q51660</f>
        <v>0</v>
      </c>
    </row>
    <row r="51661" spans="15:15" x14ac:dyDescent="0.2">
      <c r="O51661" s="5">
        <f>P51661+Q51661</f>
        <v>0</v>
      </c>
    </row>
    <row r="51662" spans="15:15" x14ac:dyDescent="0.2">
      <c r="O51662" s="5">
        <f>P51662+Q51662</f>
        <v>0</v>
      </c>
    </row>
    <row r="51663" spans="15:15" x14ac:dyDescent="0.2">
      <c r="O51663" s="5">
        <f>P51663+Q51663</f>
        <v>0</v>
      </c>
    </row>
    <row r="51664" spans="15:15" x14ac:dyDescent="0.2">
      <c r="O51664" s="5">
        <f>P51664+Q51664</f>
        <v>0</v>
      </c>
    </row>
    <row r="51665" spans="15:15" x14ac:dyDescent="0.2">
      <c r="O51665" s="5">
        <f>P51665+Q51665</f>
        <v>0</v>
      </c>
    </row>
    <row r="51666" spans="15:15" x14ac:dyDescent="0.2">
      <c r="O51666" s="5">
        <f>P51666+Q51666</f>
        <v>0</v>
      </c>
    </row>
    <row r="51667" spans="15:15" x14ac:dyDescent="0.2">
      <c r="O51667" s="5">
        <f>P51667+Q51667</f>
        <v>0</v>
      </c>
    </row>
    <row r="51668" spans="15:15" x14ac:dyDescent="0.2">
      <c r="O51668" s="5">
        <f>P51668+Q51668</f>
        <v>0</v>
      </c>
    </row>
    <row r="51669" spans="15:15" x14ac:dyDescent="0.2">
      <c r="O51669" s="5">
        <f>P51669+Q51669</f>
        <v>0</v>
      </c>
    </row>
    <row r="51670" spans="15:15" x14ac:dyDescent="0.2">
      <c r="O51670" s="5">
        <f>P51670+Q51670</f>
        <v>0</v>
      </c>
    </row>
    <row r="51671" spans="15:15" x14ac:dyDescent="0.2">
      <c r="O51671" s="5">
        <f>P51671+Q51671</f>
        <v>0</v>
      </c>
    </row>
    <row r="51672" spans="15:15" x14ac:dyDescent="0.2">
      <c r="O51672" s="5">
        <f>P51672+Q51672</f>
        <v>0</v>
      </c>
    </row>
    <row r="51673" spans="15:15" x14ac:dyDescent="0.2">
      <c r="O51673" s="5">
        <f>P51673+Q51673</f>
        <v>0</v>
      </c>
    </row>
    <row r="51674" spans="15:15" x14ac:dyDescent="0.2">
      <c r="O51674" s="5">
        <f>P51674+Q51674</f>
        <v>0</v>
      </c>
    </row>
    <row r="51675" spans="15:15" x14ac:dyDescent="0.2">
      <c r="O51675" s="5">
        <f>P51675+Q51675</f>
        <v>0</v>
      </c>
    </row>
    <row r="51676" spans="15:15" x14ac:dyDescent="0.2">
      <c r="O51676" s="5">
        <f>P51676+Q51676</f>
        <v>0</v>
      </c>
    </row>
    <row r="51677" spans="15:15" x14ac:dyDescent="0.2">
      <c r="O51677" s="5">
        <f>P51677+Q51677</f>
        <v>0</v>
      </c>
    </row>
    <row r="51678" spans="15:15" x14ac:dyDescent="0.2">
      <c r="O51678" s="5">
        <f>P51678+Q51678</f>
        <v>0</v>
      </c>
    </row>
    <row r="51679" spans="15:15" x14ac:dyDescent="0.2">
      <c r="O51679" s="5">
        <f>P51679+Q51679</f>
        <v>0</v>
      </c>
    </row>
    <row r="51680" spans="15:15" x14ac:dyDescent="0.2">
      <c r="O51680" s="5">
        <f>P51680+Q51680</f>
        <v>0</v>
      </c>
    </row>
    <row r="51681" spans="15:15" x14ac:dyDescent="0.2">
      <c r="O51681" s="5">
        <f>P51681+Q51681</f>
        <v>0</v>
      </c>
    </row>
    <row r="51682" spans="15:15" x14ac:dyDescent="0.2">
      <c r="O51682" s="5">
        <f>P51682+Q51682</f>
        <v>0</v>
      </c>
    </row>
    <row r="51683" spans="15:15" x14ac:dyDescent="0.2">
      <c r="O51683" s="5">
        <f>P51683+Q51683</f>
        <v>0</v>
      </c>
    </row>
    <row r="51684" spans="15:15" x14ac:dyDescent="0.2">
      <c r="O51684" s="5">
        <f>P51684+Q51684</f>
        <v>0</v>
      </c>
    </row>
    <row r="51685" spans="15:15" x14ac:dyDescent="0.2">
      <c r="O51685" s="5">
        <f>P51685+Q51685</f>
        <v>0</v>
      </c>
    </row>
    <row r="51686" spans="15:15" x14ac:dyDescent="0.2">
      <c r="O51686" s="5">
        <f>P51686+Q51686</f>
        <v>0</v>
      </c>
    </row>
    <row r="51687" spans="15:15" x14ac:dyDescent="0.2">
      <c r="O51687" s="5">
        <f>P51687+Q51687</f>
        <v>0</v>
      </c>
    </row>
    <row r="51688" spans="15:15" x14ac:dyDescent="0.2">
      <c r="O51688" s="5">
        <f>P51688+Q51688</f>
        <v>0</v>
      </c>
    </row>
    <row r="51689" spans="15:15" x14ac:dyDescent="0.2">
      <c r="O51689" s="5">
        <f>P51689+Q51689</f>
        <v>0</v>
      </c>
    </row>
    <row r="51690" spans="15:15" x14ac:dyDescent="0.2">
      <c r="O51690" s="5">
        <f>P51690+Q51690</f>
        <v>0</v>
      </c>
    </row>
    <row r="51691" spans="15:15" x14ac:dyDescent="0.2">
      <c r="O51691" s="5">
        <f>P51691+Q51691</f>
        <v>0</v>
      </c>
    </row>
    <row r="51692" spans="15:15" x14ac:dyDescent="0.2">
      <c r="O51692" s="5">
        <f>P51692+Q51692</f>
        <v>0</v>
      </c>
    </row>
    <row r="51693" spans="15:15" x14ac:dyDescent="0.2">
      <c r="O51693" s="5">
        <f>P51693+Q51693</f>
        <v>0</v>
      </c>
    </row>
    <row r="51694" spans="15:15" x14ac:dyDescent="0.2">
      <c r="O51694" s="5">
        <f>P51694+Q51694</f>
        <v>0</v>
      </c>
    </row>
    <row r="51695" spans="15:15" x14ac:dyDescent="0.2">
      <c r="O51695" s="5">
        <f>P51695+Q51695</f>
        <v>0</v>
      </c>
    </row>
    <row r="51696" spans="15:15" x14ac:dyDescent="0.2">
      <c r="O51696" s="5">
        <f>P51696+Q51696</f>
        <v>0</v>
      </c>
    </row>
    <row r="51697" spans="15:15" x14ac:dyDescent="0.2">
      <c r="O51697" s="5">
        <f>P51697+Q51697</f>
        <v>0</v>
      </c>
    </row>
    <row r="51698" spans="15:15" x14ac:dyDescent="0.2">
      <c r="O51698" s="5">
        <f>P51698+Q51698</f>
        <v>0</v>
      </c>
    </row>
    <row r="51699" spans="15:15" x14ac:dyDescent="0.2">
      <c r="O51699" s="5">
        <f>P51699+Q51699</f>
        <v>0</v>
      </c>
    </row>
    <row r="51700" spans="15:15" x14ac:dyDescent="0.2">
      <c r="O51700" s="5">
        <f>P51700+Q51700</f>
        <v>0</v>
      </c>
    </row>
    <row r="51701" spans="15:15" x14ac:dyDescent="0.2">
      <c r="O51701" s="5">
        <f>P51701+Q51701</f>
        <v>0</v>
      </c>
    </row>
    <row r="51702" spans="15:15" x14ac:dyDescent="0.2">
      <c r="O51702" s="5">
        <f>P51702+Q51702</f>
        <v>0</v>
      </c>
    </row>
    <row r="51703" spans="15:15" x14ac:dyDescent="0.2">
      <c r="O51703" s="5">
        <f>P51703+Q51703</f>
        <v>0</v>
      </c>
    </row>
    <row r="51704" spans="15:15" x14ac:dyDescent="0.2">
      <c r="O51704" s="5">
        <f>P51704+Q51704</f>
        <v>0</v>
      </c>
    </row>
    <row r="51705" spans="15:15" x14ac:dyDescent="0.2">
      <c r="O51705" s="5">
        <f>P51705+Q51705</f>
        <v>0</v>
      </c>
    </row>
    <row r="51706" spans="15:15" x14ac:dyDescent="0.2">
      <c r="O51706" s="5">
        <f>P51706+Q51706</f>
        <v>0</v>
      </c>
    </row>
    <row r="51707" spans="15:15" x14ac:dyDescent="0.2">
      <c r="O51707" s="5">
        <f>P51707+Q51707</f>
        <v>0</v>
      </c>
    </row>
    <row r="51708" spans="15:15" x14ac:dyDescent="0.2">
      <c r="O51708" s="5">
        <f>P51708+Q51708</f>
        <v>0</v>
      </c>
    </row>
    <row r="51709" spans="15:15" x14ac:dyDescent="0.2">
      <c r="O51709" s="5">
        <f>P51709+Q51709</f>
        <v>0</v>
      </c>
    </row>
    <row r="51710" spans="15:15" x14ac:dyDescent="0.2">
      <c r="O51710" s="5">
        <f>P51710+Q51710</f>
        <v>0</v>
      </c>
    </row>
    <row r="51711" spans="15:15" x14ac:dyDescent="0.2">
      <c r="O51711" s="5">
        <f>P51711+Q51711</f>
        <v>0</v>
      </c>
    </row>
    <row r="51712" spans="15:15" x14ac:dyDescent="0.2">
      <c r="O51712" s="5">
        <f>P51712+Q51712</f>
        <v>0</v>
      </c>
    </row>
    <row r="51713" spans="15:15" x14ac:dyDescent="0.2">
      <c r="O51713" s="5">
        <f>P51713+Q51713</f>
        <v>0</v>
      </c>
    </row>
    <row r="51714" spans="15:15" x14ac:dyDescent="0.2">
      <c r="O51714" s="5">
        <f>P51714+Q51714</f>
        <v>0</v>
      </c>
    </row>
    <row r="51715" spans="15:15" x14ac:dyDescent="0.2">
      <c r="O51715" s="5">
        <f>P51715+Q51715</f>
        <v>0</v>
      </c>
    </row>
    <row r="51716" spans="15:15" x14ac:dyDescent="0.2">
      <c r="O51716" s="5">
        <f>P51716+Q51716</f>
        <v>0</v>
      </c>
    </row>
    <row r="51717" spans="15:15" x14ac:dyDescent="0.2">
      <c r="O51717" s="5">
        <f>P51717+Q51717</f>
        <v>0</v>
      </c>
    </row>
    <row r="51718" spans="15:15" x14ac:dyDescent="0.2">
      <c r="O51718" s="5">
        <f>P51718+Q51718</f>
        <v>0</v>
      </c>
    </row>
    <row r="51719" spans="15:15" x14ac:dyDescent="0.2">
      <c r="O51719" s="5">
        <f>P51719+Q51719</f>
        <v>0</v>
      </c>
    </row>
    <row r="51720" spans="15:15" x14ac:dyDescent="0.2">
      <c r="O51720" s="5">
        <f>P51720+Q51720</f>
        <v>0</v>
      </c>
    </row>
    <row r="51721" spans="15:15" x14ac:dyDescent="0.2">
      <c r="O51721" s="5">
        <f>P51721+Q51721</f>
        <v>0</v>
      </c>
    </row>
    <row r="51722" spans="15:15" x14ac:dyDescent="0.2">
      <c r="O51722" s="5">
        <f>P51722+Q51722</f>
        <v>0</v>
      </c>
    </row>
    <row r="51723" spans="15:15" x14ac:dyDescent="0.2">
      <c r="O51723" s="5">
        <f>P51723+Q51723</f>
        <v>0</v>
      </c>
    </row>
    <row r="51724" spans="15:15" x14ac:dyDescent="0.2">
      <c r="O51724" s="5">
        <f>P51724+Q51724</f>
        <v>0</v>
      </c>
    </row>
    <row r="51725" spans="15:15" x14ac:dyDescent="0.2">
      <c r="O51725" s="5">
        <f>P51725+Q51725</f>
        <v>0</v>
      </c>
    </row>
    <row r="51726" spans="15:15" x14ac:dyDescent="0.2">
      <c r="O51726" s="5">
        <f>P51726+Q51726</f>
        <v>0</v>
      </c>
    </row>
    <row r="51727" spans="15:15" x14ac:dyDescent="0.2">
      <c r="O51727" s="5">
        <f>P51727+Q51727</f>
        <v>0</v>
      </c>
    </row>
    <row r="51728" spans="15:15" x14ac:dyDescent="0.2">
      <c r="O51728" s="5">
        <f>P51728+Q51728</f>
        <v>0</v>
      </c>
    </row>
    <row r="51729" spans="15:15" x14ac:dyDescent="0.2">
      <c r="O51729" s="5">
        <f>P51729+Q51729</f>
        <v>0</v>
      </c>
    </row>
    <row r="51730" spans="15:15" x14ac:dyDescent="0.2">
      <c r="O51730" s="5">
        <f>P51730+Q51730</f>
        <v>0</v>
      </c>
    </row>
    <row r="51731" spans="15:15" x14ac:dyDescent="0.2">
      <c r="O51731" s="5">
        <f>P51731+Q51731</f>
        <v>0</v>
      </c>
    </row>
    <row r="51732" spans="15:15" x14ac:dyDescent="0.2">
      <c r="O51732" s="5">
        <f>P51732+Q51732</f>
        <v>0</v>
      </c>
    </row>
    <row r="51733" spans="15:15" x14ac:dyDescent="0.2">
      <c r="O51733" s="5">
        <f>P51733+Q51733</f>
        <v>0</v>
      </c>
    </row>
    <row r="51734" spans="15:15" x14ac:dyDescent="0.2">
      <c r="O51734" s="5">
        <f>P51734+Q51734</f>
        <v>0</v>
      </c>
    </row>
    <row r="51735" spans="15:15" x14ac:dyDescent="0.2">
      <c r="O51735" s="5">
        <f>P51735+Q51735</f>
        <v>0</v>
      </c>
    </row>
    <row r="51736" spans="15:15" x14ac:dyDescent="0.2">
      <c r="O51736" s="5">
        <f>P51736+Q51736</f>
        <v>0</v>
      </c>
    </row>
    <row r="51737" spans="15:15" x14ac:dyDescent="0.2">
      <c r="O51737" s="5">
        <f>P51737+Q51737</f>
        <v>0</v>
      </c>
    </row>
    <row r="51738" spans="15:15" x14ac:dyDescent="0.2">
      <c r="O51738" s="5">
        <f>P51738+Q51738</f>
        <v>0</v>
      </c>
    </row>
    <row r="51739" spans="15:15" x14ac:dyDescent="0.2">
      <c r="O51739" s="5">
        <f>P51739+Q51739</f>
        <v>0</v>
      </c>
    </row>
    <row r="51740" spans="15:15" x14ac:dyDescent="0.2">
      <c r="O51740" s="5">
        <f>P51740+Q51740</f>
        <v>0</v>
      </c>
    </row>
    <row r="51741" spans="15:15" x14ac:dyDescent="0.2">
      <c r="O51741" s="5">
        <f>P51741+Q51741</f>
        <v>0</v>
      </c>
    </row>
    <row r="51742" spans="15:15" x14ac:dyDescent="0.2">
      <c r="O51742" s="5">
        <f>P51742+Q51742</f>
        <v>0</v>
      </c>
    </row>
    <row r="51743" spans="15:15" x14ac:dyDescent="0.2">
      <c r="O51743" s="5">
        <f>P51743+Q51743</f>
        <v>0</v>
      </c>
    </row>
    <row r="51744" spans="15:15" x14ac:dyDescent="0.2">
      <c r="O51744" s="5">
        <f>P51744+Q51744</f>
        <v>0</v>
      </c>
    </row>
    <row r="51745" spans="15:15" x14ac:dyDescent="0.2">
      <c r="O51745" s="5">
        <f>P51745+Q51745</f>
        <v>0</v>
      </c>
    </row>
    <row r="51746" spans="15:15" x14ac:dyDescent="0.2">
      <c r="O51746" s="5">
        <f>P51746+Q51746</f>
        <v>0</v>
      </c>
    </row>
    <row r="51747" spans="15:15" x14ac:dyDescent="0.2">
      <c r="O51747" s="5">
        <f>P51747+Q51747</f>
        <v>0</v>
      </c>
    </row>
    <row r="51748" spans="15:15" x14ac:dyDescent="0.2">
      <c r="O51748" s="5">
        <f>P51748+Q51748</f>
        <v>0</v>
      </c>
    </row>
    <row r="51749" spans="15:15" x14ac:dyDescent="0.2">
      <c r="O51749" s="5">
        <f>P51749+Q51749</f>
        <v>0</v>
      </c>
    </row>
    <row r="51750" spans="15:15" x14ac:dyDescent="0.2">
      <c r="O51750" s="5">
        <f>P51750+Q51750</f>
        <v>0</v>
      </c>
    </row>
    <row r="51751" spans="15:15" x14ac:dyDescent="0.2">
      <c r="O51751" s="5">
        <f>P51751+Q51751</f>
        <v>0</v>
      </c>
    </row>
    <row r="51752" spans="15:15" x14ac:dyDescent="0.2">
      <c r="O51752" s="5">
        <f>P51752+Q51752</f>
        <v>0</v>
      </c>
    </row>
    <row r="51753" spans="15:15" x14ac:dyDescent="0.2">
      <c r="O51753" s="5">
        <f>P51753+Q51753</f>
        <v>0</v>
      </c>
    </row>
    <row r="51754" spans="15:15" x14ac:dyDescent="0.2">
      <c r="O51754" s="5">
        <f>P51754+Q51754</f>
        <v>0</v>
      </c>
    </row>
    <row r="51755" spans="15:15" x14ac:dyDescent="0.2">
      <c r="O51755" s="5">
        <f>P51755+Q51755</f>
        <v>0</v>
      </c>
    </row>
    <row r="51756" spans="15:15" x14ac:dyDescent="0.2">
      <c r="O51756" s="5">
        <f>P51756+Q51756</f>
        <v>0</v>
      </c>
    </row>
    <row r="51757" spans="15:15" x14ac:dyDescent="0.2">
      <c r="O51757" s="5">
        <f>P51757+Q51757</f>
        <v>0</v>
      </c>
    </row>
    <row r="51758" spans="15:15" x14ac:dyDescent="0.2">
      <c r="O51758" s="5">
        <f>P51758+Q51758</f>
        <v>0</v>
      </c>
    </row>
    <row r="51759" spans="15:15" x14ac:dyDescent="0.2">
      <c r="O51759" s="5">
        <f>P51759+Q51759</f>
        <v>0</v>
      </c>
    </row>
    <row r="51760" spans="15:15" x14ac:dyDescent="0.2">
      <c r="O51760" s="5">
        <f>P51760+Q51760</f>
        <v>0</v>
      </c>
    </row>
    <row r="51761" spans="15:15" x14ac:dyDescent="0.2">
      <c r="O51761" s="5">
        <f>P51761+Q51761</f>
        <v>0</v>
      </c>
    </row>
    <row r="51762" spans="15:15" x14ac:dyDescent="0.2">
      <c r="O51762" s="5">
        <f>P51762+Q51762</f>
        <v>0</v>
      </c>
    </row>
    <row r="51763" spans="15:15" x14ac:dyDescent="0.2">
      <c r="O51763" s="5">
        <f>P51763+Q51763</f>
        <v>0</v>
      </c>
    </row>
    <row r="51764" spans="15:15" x14ac:dyDescent="0.2">
      <c r="O51764" s="5">
        <f>P51764+Q51764</f>
        <v>0</v>
      </c>
    </row>
    <row r="51765" spans="15:15" x14ac:dyDescent="0.2">
      <c r="O51765" s="5">
        <f>P51765+Q51765</f>
        <v>0</v>
      </c>
    </row>
    <row r="51766" spans="15:15" x14ac:dyDescent="0.2">
      <c r="O51766" s="5">
        <f>P51766+Q51766</f>
        <v>0</v>
      </c>
    </row>
    <row r="51767" spans="15:15" x14ac:dyDescent="0.2">
      <c r="O51767" s="5">
        <f>P51767+Q51767</f>
        <v>0</v>
      </c>
    </row>
    <row r="51768" spans="15:15" x14ac:dyDescent="0.2">
      <c r="O51768" s="5">
        <f>P51768+Q51768</f>
        <v>0</v>
      </c>
    </row>
    <row r="51769" spans="15:15" x14ac:dyDescent="0.2">
      <c r="O51769" s="5">
        <f>P51769+Q51769</f>
        <v>0</v>
      </c>
    </row>
    <row r="51770" spans="15:15" x14ac:dyDescent="0.2">
      <c r="O51770" s="5">
        <f>P51770+Q51770</f>
        <v>0</v>
      </c>
    </row>
    <row r="51771" spans="15:15" x14ac:dyDescent="0.2">
      <c r="O51771" s="5">
        <f>P51771+Q51771</f>
        <v>0</v>
      </c>
    </row>
    <row r="51772" spans="15:15" x14ac:dyDescent="0.2">
      <c r="O51772" s="5">
        <f>P51772+Q51772</f>
        <v>0</v>
      </c>
    </row>
    <row r="51773" spans="15:15" x14ac:dyDescent="0.2">
      <c r="O51773" s="5">
        <f>P51773+Q51773</f>
        <v>0</v>
      </c>
    </row>
    <row r="51774" spans="15:15" x14ac:dyDescent="0.2">
      <c r="O51774" s="5">
        <f>P51774+Q51774</f>
        <v>0</v>
      </c>
    </row>
    <row r="51775" spans="15:15" x14ac:dyDescent="0.2">
      <c r="O51775" s="5">
        <f>P51775+Q51775</f>
        <v>0</v>
      </c>
    </row>
    <row r="51776" spans="15:15" x14ac:dyDescent="0.2">
      <c r="O51776" s="5">
        <f>P51776+Q51776</f>
        <v>0</v>
      </c>
    </row>
    <row r="51777" spans="15:15" x14ac:dyDescent="0.2">
      <c r="O51777" s="5">
        <f>P51777+Q51777</f>
        <v>0</v>
      </c>
    </row>
    <row r="51778" spans="15:15" x14ac:dyDescent="0.2">
      <c r="O51778" s="5">
        <f>P51778+Q51778</f>
        <v>0</v>
      </c>
    </row>
    <row r="51779" spans="15:15" x14ac:dyDescent="0.2">
      <c r="O51779" s="5">
        <f>P51779+Q51779</f>
        <v>0</v>
      </c>
    </row>
    <row r="51780" spans="15:15" x14ac:dyDescent="0.2">
      <c r="O51780" s="5">
        <f>P51780+Q51780</f>
        <v>0</v>
      </c>
    </row>
    <row r="51781" spans="15:15" x14ac:dyDescent="0.2">
      <c r="O51781" s="5">
        <f>P51781+Q51781</f>
        <v>0</v>
      </c>
    </row>
    <row r="51782" spans="15:15" x14ac:dyDescent="0.2">
      <c r="O51782" s="5">
        <f>P51782+Q51782</f>
        <v>0</v>
      </c>
    </row>
    <row r="51783" spans="15:15" x14ac:dyDescent="0.2">
      <c r="O51783" s="5">
        <f>P51783+Q51783</f>
        <v>0</v>
      </c>
    </row>
    <row r="51784" spans="15:15" x14ac:dyDescent="0.2">
      <c r="O51784" s="5">
        <f>P51784+Q51784</f>
        <v>0</v>
      </c>
    </row>
    <row r="51785" spans="15:15" x14ac:dyDescent="0.2">
      <c r="O51785" s="5">
        <f>P51785+Q51785</f>
        <v>0</v>
      </c>
    </row>
    <row r="51786" spans="15:15" x14ac:dyDescent="0.2">
      <c r="O51786" s="5">
        <f>P51786+Q51786</f>
        <v>0</v>
      </c>
    </row>
    <row r="51787" spans="15:15" x14ac:dyDescent="0.2">
      <c r="O51787" s="5">
        <f>P51787+Q51787</f>
        <v>0</v>
      </c>
    </row>
    <row r="51788" spans="15:15" x14ac:dyDescent="0.2">
      <c r="O51788" s="5">
        <f>P51788+Q51788</f>
        <v>0</v>
      </c>
    </row>
    <row r="51789" spans="15:15" x14ac:dyDescent="0.2">
      <c r="O51789" s="5">
        <f>P51789+Q51789</f>
        <v>0</v>
      </c>
    </row>
    <row r="51790" spans="15:15" x14ac:dyDescent="0.2">
      <c r="O51790" s="5">
        <f>P51790+Q51790</f>
        <v>0</v>
      </c>
    </row>
    <row r="51791" spans="15:15" x14ac:dyDescent="0.2">
      <c r="O51791" s="5">
        <f>P51791+Q51791</f>
        <v>0</v>
      </c>
    </row>
    <row r="51792" spans="15:15" x14ac:dyDescent="0.2">
      <c r="O51792" s="5">
        <f>P51792+Q51792</f>
        <v>0</v>
      </c>
    </row>
    <row r="51793" spans="15:15" x14ac:dyDescent="0.2">
      <c r="O51793" s="5">
        <f>P51793+Q51793</f>
        <v>0</v>
      </c>
    </row>
    <row r="51794" spans="15:15" x14ac:dyDescent="0.2">
      <c r="O51794" s="5">
        <f>P51794+Q51794</f>
        <v>0</v>
      </c>
    </row>
    <row r="51795" spans="15:15" x14ac:dyDescent="0.2">
      <c r="O51795" s="5">
        <f>P51795+Q51795</f>
        <v>0</v>
      </c>
    </row>
    <row r="51796" spans="15:15" x14ac:dyDescent="0.2">
      <c r="O51796" s="5">
        <f>P51796+Q51796</f>
        <v>0</v>
      </c>
    </row>
    <row r="51797" spans="15:15" x14ac:dyDescent="0.2">
      <c r="O51797" s="5">
        <f>P51797+Q51797</f>
        <v>0</v>
      </c>
    </row>
    <row r="51798" spans="15:15" x14ac:dyDescent="0.2">
      <c r="O51798" s="5">
        <f>P51798+Q51798</f>
        <v>0</v>
      </c>
    </row>
    <row r="51799" spans="15:15" x14ac:dyDescent="0.2">
      <c r="O51799" s="5">
        <f>P51799+Q51799</f>
        <v>0</v>
      </c>
    </row>
    <row r="51800" spans="15:15" x14ac:dyDescent="0.2">
      <c r="O51800" s="5">
        <f>P51800+Q51800</f>
        <v>0</v>
      </c>
    </row>
    <row r="51801" spans="15:15" x14ac:dyDescent="0.2">
      <c r="O51801" s="5">
        <f>P51801+Q51801</f>
        <v>0</v>
      </c>
    </row>
    <row r="51802" spans="15:15" x14ac:dyDescent="0.2">
      <c r="O51802" s="5">
        <f>P51802+Q51802</f>
        <v>0</v>
      </c>
    </row>
    <row r="51803" spans="15:15" x14ac:dyDescent="0.2">
      <c r="O51803" s="5">
        <f>P51803+Q51803</f>
        <v>0</v>
      </c>
    </row>
    <row r="51804" spans="15:15" x14ac:dyDescent="0.2">
      <c r="O51804" s="5">
        <f>P51804+Q51804</f>
        <v>0</v>
      </c>
    </row>
    <row r="51805" spans="15:15" x14ac:dyDescent="0.2">
      <c r="O51805" s="5">
        <f>P51805+Q51805</f>
        <v>0</v>
      </c>
    </row>
    <row r="51806" spans="15:15" x14ac:dyDescent="0.2">
      <c r="O51806" s="5">
        <f>P51806+Q51806</f>
        <v>0</v>
      </c>
    </row>
    <row r="51807" spans="15:15" x14ac:dyDescent="0.2">
      <c r="O51807" s="5">
        <f>P51807+Q51807</f>
        <v>0</v>
      </c>
    </row>
    <row r="51808" spans="15:15" x14ac:dyDescent="0.2">
      <c r="O51808" s="5">
        <f>P51808+Q51808</f>
        <v>0</v>
      </c>
    </row>
    <row r="51809" spans="15:15" x14ac:dyDescent="0.2">
      <c r="O51809" s="5">
        <f>P51809+Q51809</f>
        <v>0</v>
      </c>
    </row>
    <row r="51810" spans="15:15" x14ac:dyDescent="0.2">
      <c r="O51810" s="5">
        <f>P51810+Q51810</f>
        <v>0</v>
      </c>
    </row>
    <row r="51811" spans="15:15" x14ac:dyDescent="0.2">
      <c r="O51811" s="5">
        <f>P51811+Q51811</f>
        <v>0</v>
      </c>
    </row>
    <row r="51812" spans="15:15" x14ac:dyDescent="0.2">
      <c r="O51812" s="5">
        <f>P51812+Q51812</f>
        <v>0</v>
      </c>
    </row>
    <row r="51813" spans="15:15" x14ac:dyDescent="0.2">
      <c r="O51813" s="5">
        <f>P51813+Q51813</f>
        <v>0</v>
      </c>
    </row>
    <row r="51814" spans="15:15" x14ac:dyDescent="0.2">
      <c r="O51814" s="5">
        <f>P51814+Q51814</f>
        <v>0</v>
      </c>
    </row>
    <row r="51815" spans="15:15" x14ac:dyDescent="0.2">
      <c r="O51815" s="5">
        <f>P51815+Q51815</f>
        <v>0</v>
      </c>
    </row>
    <row r="51816" spans="15:15" x14ac:dyDescent="0.2">
      <c r="O51816" s="5">
        <f>P51816+Q51816</f>
        <v>0</v>
      </c>
    </row>
    <row r="51817" spans="15:15" x14ac:dyDescent="0.2">
      <c r="O51817" s="5">
        <f>P51817+Q51817</f>
        <v>0</v>
      </c>
    </row>
    <row r="51818" spans="15:15" x14ac:dyDescent="0.2">
      <c r="O51818" s="5">
        <f>P51818+Q51818</f>
        <v>0</v>
      </c>
    </row>
    <row r="51819" spans="15:15" x14ac:dyDescent="0.2">
      <c r="O51819" s="5">
        <f>P51819+Q51819</f>
        <v>0</v>
      </c>
    </row>
    <row r="51820" spans="15:15" x14ac:dyDescent="0.2">
      <c r="O51820" s="5">
        <f>P51820+Q51820</f>
        <v>0</v>
      </c>
    </row>
    <row r="51821" spans="15:15" x14ac:dyDescent="0.2">
      <c r="O51821" s="5">
        <f>P51821+Q51821</f>
        <v>0</v>
      </c>
    </row>
    <row r="51822" spans="15:15" x14ac:dyDescent="0.2">
      <c r="O51822" s="5">
        <f>P51822+Q51822</f>
        <v>0</v>
      </c>
    </row>
    <row r="51823" spans="15:15" x14ac:dyDescent="0.2">
      <c r="O51823" s="5">
        <f>P51823+Q51823</f>
        <v>0</v>
      </c>
    </row>
    <row r="51824" spans="15:15" x14ac:dyDescent="0.2">
      <c r="O51824" s="5">
        <f>P51824+Q51824</f>
        <v>0</v>
      </c>
    </row>
    <row r="51825" spans="15:15" x14ac:dyDescent="0.2">
      <c r="O51825" s="5">
        <f>P51825+Q51825</f>
        <v>0</v>
      </c>
    </row>
    <row r="51826" spans="15:15" x14ac:dyDescent="0.2">
      <c r="O51826" s="5">
        <f>P51826+Q51826</f>
        <v>0</v>
      </c>
    </row>
    <row r="51827" spans="15:15" x14ac:dyDescent="0.2">
      <c r="O51827" s="5">
        <f>P51827+Q51827</f>
        <v>0</v>
      </c>
    </row>
    <row r="51828" spans="15:15" x14ac:dyDescent="0.2">
      <c r="O51828" s="5">
        <f>P51828+Q51828</f>
        <v>0</v>
      </c>
    </row>
    <row r="51829" spans="15:15" x14ac:dyDescent="0.2">
      <c r="O51829" s="5">
        <f>P51829+Q51829</f>
        <v>0</v>
      </c>
    </row>
    <row r="51830" spans="15:15" x14ac:dyDescent="0.2">
      <c r="O51830" s="5">
        <f>P51830+Q51830</f>
        <v>0</v>
      </c>
    </row>
    <row r="51831" spans="15:15" x14ac:dyDescent="0.2">
      <c r="O51831" s="5">
        <f>P51831+Q51831</f>
        <v>0</v>
      </c>
    </row>
    <row r="51832" spans="15:15" x14ac:dyDescent="0.2">
      <c r="O51832" s="5">
        <f>P51832+Q51832</f>
        <v>0</v>
      </c>
    </row>
    <row r="51833" spans="15:15" x14ac:dyDescent="0.2">
      <c r="O51833" s="5">
        <f>P51833+Q51833</f>
        <v>0</v>
      </c>
    </row>
    <row r="51834" spans="15:15" x14ac:dyDescent="0.2">
      <c r="O51834" s="5">
        <f>P51834+Q51834</f>
        <v>0</v>
      </c>
    </row>
    <row r="51835" spans="15:15" x14ac:dyDescent="0.2">
      <c r="O51835" s="5">
        <f>P51835+Q51835</f>
        <v>0</v>
      </c>
    </row>
    <row r="51836" spans="15:15" x14ac:dyDescent="0.2">
      <c r="O51836" s="5">
        <f>P51836+Q51836</f>
        <v>0</v>
      </c>
    </row>
    <row r="51837" spans="15:15" x14ac:dyDescent="0.2">
      <c r="O51837" s="5">
        <f>P51837+Q51837</f>
        <v>0</v>
      </c>
    </row>
    <row r="51838" spans="15:15" x14ac:dyDescent="0.2">
      <c r="O51838" s="5">
        <f>P51838+Q51838</f>
        <v>0</v>
      </c>
    </row>
    <row r="51839" spans="15:15" x14ac:dyDescent="0.2">
      <c r="O51839" s="5">
        <f>P51839+Q51839</f>
        <v>0</v>
      </c>
    </row>
    <row r="51840" spans="15:15" x14ac:dyDescent="0.2">
      <c r="O51840" s="5">
        <f>P51840+Q51840</f>
        <v>0</v>
      </c>
    </row>
    <row r="51841" spans="15:15" x14ac:dyDescent="0.2">
      <c r="O51841" s="5">
        <f>P51841+Q51841</f>
        <v>0</v>
      </c>
    </row>
    <row r="51842" spans="15:15" x14ac:dyDescent="0.2">
      <c r="O51842" s="5">
        <f>P51842+Q51842</f>
        <v>0</v>
      </c>
    </row>
    <row r="51843" spans="15:15" x14ac:dyDescent="0.2">
      <c r="O51843" s="5">
        <f>P51843+Q51843</f>
        <v>0</v>
      </c>
    </row>
    <row r="51844" spans="15:15" x14ac:dyDescent="0.2">
      <c r="O51844" s="5">
        <f>P51844+Q51844</f>
        <v>0</v>
      </c>
    </row>
    <row r="51845" spans="15:15" x14ac:dyDescent="0.2">
      <c r="O51845" s="5">
        <f>P51845+Q51845</f>
        <v>0</v>
      </c>
    </row>
    <row r="51846" spans="15:15" x14ac:dyDescent="0.2">
      <c r="O51846" s="5">
        <f>P51846+Q51846</f>
        <v>0</v>
      </c>
    </row>
    <row r="51847" spans="15:15" x14ac:dyDescent="0.2">
      <c r="O51847" s="5">
        <f>P51847+Q51847</f>
        <v>0</v>
      </c>
    </row>
    <row r="51848" spans="15:15" x14ac:dyDescent="0.2">
      <c r="O51848" s="5">
        <f>P51848+Q51848</f>
        <v>0</v>
      </c>
    </row>
    <row r="51849" spans="15:15" x14ac:dyDescent="0.2">
      <c r="O51849" s="5">
        <f>P51849+Q51849</f>
        <v>0</v>
      </c>
    </row>
    <row r="51850" spans="15:15" x14ac:dyDescent="0.2">
      <c r="O51850" s="5">
        <f>P51850+Q51850</f>
        <v>0</v>
      </c>
    </row>
    <row r="51851" spans="15:15" x14ac:dyDescent="0.2">
      <c r="O51851" s="5">
        <f>P51851+Q51851</f>
        <v>0</v>
      </c>
    </row>
    <row r="51852" spans="15:15" x14ac:dyDescent="0.2">
      <c r="O51852" s="5">
        <f>P51852+Q51852</f>
        <v>0</v>
      </c>
    </row>
    <row r="51853" spans="15:15" x14ac:dyDescent="0.2">
      <c r="O51853" s="5">
        <f>P51853+Q51853</f>
        <v>0</v>
      </c>
    </row>
    <row r="51854" spans="15:15" x14ac:dyDescent="0.2">
      <c r="O51854" s="5">
        <f>P51854+Q51854</f>
        <v>0</v>
      </c>
    </row>
    <row r="51855" spans="15:15" x14ac:dyDescent="0.2">
      <c r="O51855" s="5">
        <f>P51855+Q51855</f>
        <v>0</v>
      </c>
    </row>
    <row r="51856" spans="15:15" x14ac:dyDescent="0.2">
      <c r="O51856" s="5">
        <f>P51856+Q51856</f>
        <v>0</v>
      </c>
    </row>
    <row r="51857" spans="15:15" x14ac:dyDescent="0.2">
      <c r="O51857" s="5">
        <f>P51857+Q51857</f>
        <v>0</v>
      </c>
    </row>
    <row r="51858" spans="15:15" x14ac:dyDescent="0.2">
      <c r="O51858" s="5">
        <f>P51858+Q51858</f>
        <v>0</v>
      </c>
    </row>
    <row r="51859" spans="15:15" x14ac:dyDescent="0.2">
      <c r="O51859" s="5">
        <f>P51859+Q51859</f>
        <v>0</v>
      </c>
    </row>
    <row r="51860" spans="15:15" x14ac:dyDescent="0.2">
      <c r="O51860" s="5">
        <f>P51860+Q51860</f>
        <v>0</v>
      </c>
    </row>
    <row r="51861" spans="15:15" x14ac:dyDescent="0.2">
      <c r="O51861" s="5">
        <f>P51861+Q51861</f>
        <v>0</v>
      </c>
    </row>
    <row r="51862" spans="15:15" x14ac:dyDescent="0.2">
      <c r="O51862" s="5">
        <f>P51862+Q51862</f>
        <v>0</v>
      </c>
    </row>
    <row r="51863" spans="15:15" x14ac:dyDescent="0.2">
      <c r="O51863" s="5">
        <f>P51863+Q51863</f>
        <v>0</v>
      </c>
    </row>
    <row r="51864" spans="15:15" x14ac:dyDescent="0.2">
      <c r="O51864" s="5">
        <f>P51864+Q51864</f>
        <v>0</v>
      </c>
    </row>
    <row r="51865" spans="15:15" x14ac:dyDescent="0.2">
      <c r="O51865" s="5">
        <f>P51865+Q51865</f>
        <v>0</v>
      </c>
    </row>
    <row r="51866" spans="15:15" x14ac:dyDescent="0.2">
      <c r="O51866" s="5">
        <f>P51866+Q51866</f>
        <v>0</v>
      </c>
    </row>
    <row r="51867" spans="15:15" x14ac:dyDescent="0.2">
      <c r="O51867" s="5">
        <f>P51867+Q51867</f>
        <v>0</v>
      </c>
    </row>
    <row r="51868" spans="15:15" x14ac:dyDescent="0.2">
      <c r="O51868" s="5">
        <f>P51868+Q51868</f>
        <v>0</v>
      </c>
    </row>
    <row r="51869" spans="15:15" x14ac:dyDescent="0.2">
      <c r="O51869" s="5">
        <f>P51869+Q51869</f>
        <v>0</v>
      </c>
    </row>
    <row r="51870" spans="15:15" x14ac:dyDescent="0.2">
      <c r="O51870" s="5">
        <f>P51870+Q51870</f>
        <v>0</v>
      </c>
    </row>
    <row r="51871" spans="15:15" x14ac:dyDescent="0.2">
      <c r="O51871" s="5">
        <f>P51871+Q51871</f>
        <v>0</v>
      </c>
    </row>
    <row r="51872" spans="15:15" x14ac:dyDescent="0.2">
      <c r="O51872" s="5">
        <f>P51872+Q51872</f>
        <v>0</v>
      </c>
    </row>
    <row r="51873" spans="15:15" x14ac:dyDescent="0.2">
      <c r="O51873" s="5">
        <f>P51873+Q51873</f>
        <v>0</v>
      </c>
    </row>
    <row r="51874" spans="15:15" x14ac:dyDescent="0.2">
      <c r="O51874" s="5">
        <f>P51874+Q51874</f>
        <v>0</v>
      </c>
    </row>
    <row r="51875" spans="15:15" x14ac:dyDescent="0.2">
      <c r="O51875" s="5">
        <f>P51875+Q51875</f>
        <v>0</v>
      </c>
    </row>
    <row r="51876" spans="15:15" x14ac:dyDescent="0.2">
      <c r="O51876" s="5">
        <f>P51876+Q51876</f>
        <v>0</v>
      </c>
    </row>
    <row r="51877" spans="15:15" x14ac:dyDescent="0.2">
      <c r="O51877" s="5">
        <f>P51877+Q51877</f>
        <v>0</v>
      </c>
    </row>
    <row r="51878" spans="15:15" x14ac:dyDescent="0.2">
      <c r="O51878" s="5">
        <f>P51878+Q51878</f>
        <v>0</v>
      </c>
    </row>
    <row r="51879" spans="15:15" x14ac:dyDescent="0.2">
      <c r="O51879" s="5">
        <f>P51879+Q51879</f>
        <v>0</v>
      </c>
    </row>
    <row r="51880" spans="15:15" x14ac:dyDescent="0.2">
      <c r="O51880" s="5">
        <f>P51880+Q51880</f>
        <v>0</v>
      </c>
    </row>
    <row r="51881" spans="15:15" x14ac:dyDescent="0.2">
      <c r="O51881" s="5">
        <f>P51881+Q51881</f>
        <v>0</v>
      </c>
    </row>
    <row r="51882" spans="15:15" x14ac:dyDescent="0.2">
      <c r="O51882" s="5">
        <f>P51882+Q51882</f>
        <v>0</v>
      </c>
    </row>
    <row r="51883" spans="15:15" x14ac:dyDescent="0.2">
      <c r="O51883" s="5">
        <f>P51883+Q51883</f>
        <v>0</v>
      </c>
    </row>
    <row r="51884" spans="15:15" x14ac:dyDescent="0.2">
      <c r="O51884" s="5">
        <f>P51884+Q51884</f>
        <v>0</v>
      </c>
    </row>
    <row r="51885" spans="15:15" x14ac:dyDescent="0.2">
      <c r="O51885" s="5">
        <f>P51885+Q51885</f>
        <v>0</v>
      </c>
    </row>
    <row r="51886" spans="15:15" x14ac:dyDescent="0.2">
      <c r="O51886" s="5">
        <f>P51886+Q51886</f>
        <v>0</v>
      </c>
    </row>
    <row r="51887" spans="15:15" x14ac:dyDescent="0.2">
      <c r="O51887" s="5">
        <f>P51887+Q51887</f>
        <v>0</v>
      </c>
    </row>
    <row r="51888" spans="15:15" x14ac:dyDescent="0.2">
      <c r="O51888" s="5">
        <f>P51888+Q51888</f>
        <v>0</v>
      </c>
    </row>
    <row r="51889" spans="15:15" x14ac:dyDescent="0.2">
      <c r="O51889" s="5">
        <f>P51889+Q51889</f>
        <v>0</v>
      </c>
    </row>
    <row r="51890" spans="15:15" x14ac:dyDescent="0.2">
      <c r="O51890" s="5">
        <f>P51890+Q51890</f>
        <v>0</v>
      </c>
    </row>
    <row r="51891" spans="15:15" x14ac:dyDescent="0.2">
      <c r="O51891" s="5">
        <f>P51891+Q51891</f>
        <v>0</v>
      </c>
    </row>
    <row r="51892" spans="15:15" x14ac:dyDescent="0.2">
      <c r="O51892" s="5">
        <f>P51892+Q51892</f>
        <v>0</v>
      </c>
    </row>
    <row r="51893" spans="15:15" x14ac:dyDescent="0.2">
      <c r="O51893" s="5">
        <f>P51893+Q51893</f>
        <v>0</v>
      </c>
    </row>
    <row r="51894" spans="15:15" x14ac:dyDescent="0.2">
      <c r="O51894" s="5">
        <f>P51894+Q51894</f>
        <v>0</v>
      </c>
    </row>
    <row r="51895" spans="15:15" x14ac:dyDescent="0.2">
      <c r="O51895" s="5">
        <f>P51895+Q51895</f>
        <v>0</v>
      </c>
    </row>
    <row r="51896" spans="15:15" x14ac:dyDescent="0.2">
      <c r="O51896" s="5">
        <f>P51896+Q51896</f>
        <v>0</v>
      </c>
    </row>
    <row r="51897" spans="15:15" x14ac:dyDescent="0.2">
      <c r="O51897" s="5">
        <f>P51897+Q51897</f>
        <v>0</v>
      </c>
    </row>
    <row r="51898" spans="15:15" x14ac:dyDescent="0.2">
      <c r="O51898" s="5">
        <f>P51898+Q51898</f>
        <v>0</v>
      </c>
    </row>
    <row r="51899" spans="15:15" x14ac:dyDescent="0.2">
      <c r="O51899" s="5">
        <f>P51899+Q51899</f>
        <v>0</v>
      </c>
    </row>
    <row r="51900" spans="15:15" x14ac:dyDescent="0.2">
      <c r="O51900" s="5">
        <f>P51900+Q51900</f>
        <v>0</v>
      </c>
    </row>
    <row r="51901" spans="15:15" x14ac:dyDescent="0.2">
      <c r="O51901" s="5">
        <f>P51901+Q51901</f>
        <v>0</v>
      </c>
    </row>
    <row r="51902" spans="15:15" x14ac:dyDescent="0.2">
      <c r="O51902" s="5">
        <f>P51902+Q51902</f>
        <v>0</v>
      </c>
    </row>
    <row r="51903" spans="15:15" x14ac:dyDescent="0.2">
      <c r="O51903" s="5">
        <f>P51903+Q51903</f>
        <v>0</v>
      </c>
    </row>
    <row r="51904" spans="15:15" x14ac:dyDescent="0.2">
      <c r="O51904" s="5">
        <f>P51904+Q51904</f>
        <v>0</v>
      </c>
    </row>
    <row r="51905" spans="15:15" x14ac:dyDescent="0.2">
      <c r="O51905" s="5">
        <f>P51905+Q51905</f>
        <v>0</v>
      </c>
    </row>
    <row r="51906" spans="15:15" x14ac:dyDescent="0.2">
      <c r="O51906" s="5">
        <f>P51906+Q51906</f>
        <v>0</v>
      </c>
    </row>
    <row r="51907" spans="15:15" x14ac:dyDescent="0.2">
      <c r="O51907" s="5">
        <f>P51907+Q51907</f>
        <v>0</v>
      </c>
    </row>
    <row r="51908" spans="15:15" x14ac:dyDescent="0.2">
      <c r="O51908" s="5">
        <f>P51908+Q51908</f>
        <v>0</v>
      </c>
    </row>
    <row r="51909" spans="15:15" x14ac:dyDescent="0.2">
      <c r="O51909" s="5">
        <f>P51909+Q51909</f>
        <v>0</v>
      </c>
    </row>
    <row r="51910" spans="15:15" x14ac:dyDescent="0.2">
      <c r="O51910" s="5">
        <f>P51910+Q51910</f>
        <v>0</v>
      </c>
    </row>
    <row r="51911" spans="15:15" x14ac:dyDescent="0.2">
      <c r="O51911" s="5">
        <f>P51911+Q51911</f>
        <v>0</v>
      </c>
    </row>
    <row r="51912" spans="15:15" x14ac:dyDescent="0.2">
      <c r="O51912" s="5">
        <f>P51912+Q51912</f>
        <v>0</v>
      </c>
    </row>
    <row r="51913" spans="15:15" x14ac:dyDescent="0.2">
      <c r="O51913" s="5">
        <f>P51913+Q51913</f>
        <v>0</v>
      </c>
    </row>
    <row r="51914" spans="15:15" x14ac:dyDescent="0.2">
      <c r="O51914" s="5">
        <f>P51914+Q51914</f>
        <v>0</v>
      </c>
    </row>
    <row r="51915" spans="15:15" x14ac:dyDescent="0.2">
      <c r="O51915" s="5">
        <f>P51915+Q51915</f>
        <v>0</v>
      </c>
    </row>
    <row r="51916" spans="15:15" x14ac:dyDescent="0.2">
      <c r="O51916" s="5">
        <f>P51916+Q51916</f>
        <v>0</v>
      </c>
    </row>
    <row r="51917" spans="15:15" x14ac:dyDescent="0.2">
      <c r="O51917" s="5">
        <f>P51917+Q51917</f>
        <v>0</v>
      </c>
    </row>
    <row r="51918" spans="15:15" x14ac:dyDescent="0.2">
      <c r="O51918" s="5">
        <f>P51918+Q51918</f>
        <v>0</v>
      </c>
    </row>
    <row r="51919" spans="15:15" x14ac:dyDescent="0.2">
      <c r="O51919" s="5">
        <f>P51919+Q51919</f>
        <v>0</v>
      </c>
    </row>
    <row r="51920" spans="15:15" x14ac:dyDescent="0.2">
      <c r="O51920" s="5">
        <f>P51920+Q51920</f>
        <v>0</v>
      </c>
    </row>
    <row r="51921" spans="15:15" x14ac:dyDescent="0.2">
      <c r="O51921" s="5">
        <f>P51921+Q51921</f>
        <v>0</v>
      </c>
    </row>
    <row r="51922" spans="15:15" x14ac:dyDescent="0.2">
      <c r="O51922" s="5">
        <f>P51922+Q51922</f>
        <v>0</v>
      </c>
    </row>
    <row r="51923" spans="15:15" x14ac:dyDescent="0.2">
      <c r="O51923" s="5">
        <f>P51923+Q51923</f>
        <v>0</v>
      </c>
    </row>
    <row r="51924" spans="15:15" x14ac:dyDescent="0.2">
      <c r="O51924" s="5">
        <f>P51924+Q51924</f>
        <v>0</v>
      </c>
    </row>
    <row r="51925" spans="15:15" x14ac:dyDescent="0.2">
      <c r="O51925" s="5">
        <f>P51925+Q51925</f>
        <v>0</v>
      </c>
    </row>
    <row r="51926" spans="15:15" x14ac:dyDescent="0.2">
      <c r="O51926" s="5">
        <f>P51926+Q51926</f>
        <v>0</v>
      </c>
    </row>
    <row r="51927" spans="15:15" x14ac:dyDescent="0.2">
      <c r="O51927" s="5">
        <f>P51927+Q51927</f>
        <v>0</v>
      </c>
    </row>
    <row r="51928" spans="15:15" x14ac:dyDescent="0.2">
      <c r="O51928" s="5">
        <f>P51928+Q51928</f>
        <v>0</v>
      </c>
    </row>
    <row r="51929" spans="15:15" x14ac:dyDescent="0.2">
      <c r="O51929" s="5">
        <f>P51929+Q51929</f>
        <v>0</v>
      </c>
    </row>
    <row r="51930" spans="15:15" x14ac:dyDescent="0.2">
      <c r="O51930" s="5">
        <f>P51930+Q51930</f>
        <v>0</v>
      </c>
    </row>
    <row r="51931" spans="15:15" x14ac:dyDescent="0.2">
      <c r="O51931" s="5">
        <f>P51931+Q51931</f>
        <v>0</v>
      </c>
    </row>
    <row r="51932" spans="15:15" x14ac:dyDescent="0.2">
      <c r="O51932" s="5">
        <f>P51932+Q51932</f>
        <v>0</v>
      </c>
    </row>
    <row r="51933" spans="15:15" x14ac:dyDescent="0.2">
      <c r="O51933" s="5">
        <f>P51933+Q51933</f>
        <v>0</v>
      </c>
    </row>
    <row r="51934" spans="15:15" x14ac:dyDescent="0.2">
      <c r="O51934" s="5">
        <f>P51934+Q51934</f>
        <v>0</v>
      </c>
    </row>
    <row r="51935" spans="15:15" x14ac:dyDescent="0.2">
      <c r="O51935" s="5">
        <f>P51935+Q51935</f>
        <v>0</v>
      </c>
    </row>
    <row r="51936" spans="15:15" x14ac:dyDescent="0.2">
      <c r="O51936" s="5">
        <f>P51936+Q51936</f>
        <v>0</v>
      </c>
    </row>
    <row r="51937" spans="15:15" x14ac:dyDescent="0.2">
      <c r="O51937" s="5">
        <f>P51937+Q51937</f>
        <v>0</v>
      </c>
    </row>
    <row r="51938" spans="15:15" x14ac:dyDescent="0.2">
      <c r="O51938" s="5">
        <f>P51938+Q51938</f>
        <v>0</v>
      </c>
    </row>
    <row r="51939" spans="15:15" x14ac:dyDescent="0.2">
      <c r="O51939" s="5">
        <f>P51939+Q51939</f>
        <v>0</v>
      </c>
    </row>
    <row r="51940" spans="15:15" x14ac:dyDescent="0.2">
      <c r="O51940" s="5">
        <f>P51940+Q51940</f>
        <v>0</v>
      </c>
    </row>
    <row r="51941" spans="15:15" x14ac:dyDescent="0.2">
      <c r="O51941" s="5">
        <f>P51941+Q51941</f>
        <v>0</v>
      </c>
    </row>
    <row r="51942" spans="15:15" x14ac:dyDescent="0.2">
      <c r="O51942" s="5">
        <f>P51942+Q51942</f>
        <v>0</v>
      </c>
    </row>
    <row r="51943" spans="15:15" x14ac:dyDescent="0.2">
      <c r="O51943" s="5">
        <f>P51943+Q51943</f>
        <v>0</v>
      </c>
    </row>
    <row r="51944" spans="15:15" x14ac:dyDescent="0.2">
      <c r="O51944" s="5">
        <f>P51944+Q51944</f>
        <v>0</v>
      </c>
    </row>
    <row r="51945" spans="15:15" x14ac:dyDescent="0.2">
      <c r="O51945" s="5">
        <f>P51945+Q51945</f>
        <v>0</v>
      </c>
    </row>
    <row r="51946" spans="15:15" x14ac:dyDescent="0.2">
      <c r="O51946" s="5">
        <f>P51946+Q51946</f>
        <v>0</v>
      </c>
    </row>
    <row r="51947" spans="15:15" x14ac:dyDescent="0.2">
      <c r="O51947" s="5">
        <f>P51947+Q51947</f>
        <v>0</v>
      </c>
    </row>
    <row r="51948" spans="15:15" x14ac:dyDescent="0.2">
      <c r="O51948" s="5">
        <f>P51948+Q51948</f>
        <v>0</v>
      </c>
    </row>
    <row r="51949" spans="15:15" x14ac:dyDescent="0.2">
      <c r="O51949" s="5">
        <f>P51949+Q51949</f>
        <v>0</v>
      </c>
    </row>
    <row r="51950" spans="15:15" x14ac:dyDescent="0.2">
      <c r="O51950" s="5">
        <f>P51950+Q51950</f>
        <v>0</v>
      </c>
    </row>
    <row r="51951" spans="15:15" x14ac:dyDescent="0.2">
      <c r="O51951" s="5">
        <f>P51951+Q51951</f>
        <v>0</v>
      </c>
    </row>
    <row r="51952" spans="15:15" x14ac:dyDescent="0.2">
      <c r="O51952" s="5">
        <f>P51952+Q51952</f>
        <v>0</v>
      </c>
    </row>
    <row r="51953" spans="15:15" x14ac:dyDescent="0.2">
      <c r="O51953" s="5">
        <f>P51953+Q51953</f>
        <v>0</v>
      </c>
    </row>
    <row r="51954" spans="15:15" x14ac:dyDescent="0.2">
      <c r="O51954" s="5">
        <f>P51954+Q51954</f>
        <v>0</v>
      </c>
    </row>
    <row r="51955" spans="15:15" x14ac:dyDescent="0.2">
      <c r="O51955" s="5">
        <f>P51955+Q51955</f>
        <v>0</v>
      </c>
    </row>
    <row r="51956" spans="15:15" x14ac:dyDescent="0.2">
      <c r="O51956" s="5">
        <f>P51956+Q51956</f>
        <v>0</v>
      </c>
    </row>
    <row r="51957" spans="15:15" x14ac:dyDescent="0.2">
      <c r="O51957" s="5">
        <f>P51957+Q51957</f>
        <v>0</v>
      </c>
    </row>
    <row r="51958" spans="15:15" x14ac:dyDescent="0.2">
      <c r="O51958" s="5">
        <f>P51958+Q51958</f>
        <v>0</v>
      </c>
    </row>
    <row r="51959" spans="15:15" x14ac:dyDescent="0.2">
      <c r="O51959" s="5">
        <f>P51959+Q51959</f>
        <v>0</v>
      </c>
    </row>
    <row r="51960" spans="15:15" x14ac:dyDescent="0.2">
      <c r="O51960" s="5">
        <f>P51960+Q51960</f>
        <v>0</v>
      </c>
    </row>
    <row r="51961" spans="15:15" x14ac:dyDescent="0.2">
      <c r="O51961" s="5">
        <f>P51961+Q51961</f>
        <v>0</v>
      </c>
    </row>
    <row r="51962" spans="15:15" x14ac:dyDescent="0.2">
      <c r="O51962" s="5">
        <f>P51962+Q51962</f>
        <v>0</v>
      </c>
    </row>
    <row r="51963" spans="15:15" x14ac:dyDescent="0.2">
      <c r="O51963" s="5">
        <f>P51963+Q51963</f>
        <v>0</v>
      </c>
    </row>
    <row r="51964" spans="15:15" x14ac:dyDescent="0.2">
      <c r="O51964" s="5">
        <f>P51964+Q51964</f>
        <v>0</v>
      </c>
    </row>
    <row r="51965" spans="15:15" x14ac:dyDescent="0.2">
      <c r="O51965" s="5">
        <f>P51965+Q51965</f>
        <v>0</v>
      </c>
    </row>
    <row r="51966" spans="15:15" x14ac:dyDescent="0.2">
      <c r="O51966" s="5">
        <f>P51966+Q51966</f>
        <v>0</v>
      </c>
    </row>
    <row r="51967" spans="15:15" x14ac:dyDescent="0.2">
      <c r="O51967" s="5">
        <f>P51967+Q51967</f>
        <v>0</v>
      </c>
    </row>
    <row r="51968" spans="15:15" x14ac:dyDescent="0.2">
      <c r="O51968" s="5">
        <f>P51968+Q51968</f>
        <v>0</v>
      </c>
    </row>
    <row r="51969" spans="15:15" x14ac:dyDescent="0.2">
      <c r="O51969" s="5">
        <f>P51969+Q51969</f>
        <v>0</v>
      </c>
    </row>
    <row r="51970" spans="15:15" x14ac:dyDescent="0.2">
      <c r="O51970" s="5">
        <f>P51970+Q51970</f>
        <v>0</v>
      </c>
    </row>
    <row r="51971" spans="15:15" x14ac:dyDescent="0.2">
      <c r="O51971" s="5">
        <f>P51971+Q51971</f>
        <v>0</v>
      </c>
    </row>
    <row r="51972" spans="15:15" x14ac:dyDescent="0.2">
      <c r="O51972" s="5">
        <f>P51972+Q51972</f>
        <v>0</v>
      </c>
    </row>
    <row r="51973" spans="15:15" x14ac:dyDescent="0.2">
      <c r="O51973" s="5">
        <f>P51973+Q51973</f>
        <v>0</v>
      </c>
    </row>
    <row r="51974" spans="15:15" x14ac:dyDescent="0.2">
      <c r="O51974" s="5">
        <f>P51974+Q51974</f>
        <v>0</v>
      </c>
    </row>
    <row r="51975" spans="15:15" x14ac:dyDescent="0.2">
      <c r="O51975" s="5">
        <f>P51975+Q51975</f>
        <v>0</v>
      </c>
    </row>
    <row r="51976" spans="15:15" x14ac:dyDescent="0.2">
      <c r="O51976" s="5">
        <f>P51976+Q51976</f>
        <v>0</v>
      </c>
    </row>
    <row r="51977" spans="15:15" x14ac:dyDescent="0.2">
      <c r="O51977" s="5">
        <f>P51977+Q51977</f>
        <v>0</v>
      </c>
    </row>
    <row r="51978" spans="15:15" x14ac:dyDescent="0.2">
      <c r="O51978" s="5">
        <f>P51978+Q51978</f>
        <v>0</v>
      </c>
    </row>
    <row r="51979" spans="15:15" x14ac:dyDescent="0.2">
      <c r="O51979" s="5">
        <f>P51979+Q51979</f>
        <v>0</v>
      </c>
    </row>
    <row r="51980" spans="15:15" x14ac:dyDescent="0.2">
      <c r="O51980" s="5">
        <f>P51980+Q51980</f>
        <v>0</v>
      </c>
    </row>
    <row r="51981" spans="15:15" x14ac:dyDescent="0.2">
      <c r="O51981" s="5">
        <f>P51981+Q51981</f>
        <v>0</v>
      </c>
    </row>
    <row r="51982" spans="15:15" x14ac:dyDescent="0.2">
      <c r="O51982" s="5">
        <f>P51982+Q51982</f>
        <v>0</v>
      </c>
    </row>
    <row r="51983" spans="15:15" x14ac:dyDescent="0.2">
      <c r="O51983" s="5">
        <f>P51983+Q51983</f>
        <v>0</v>
      </c>
    </row>
    <row r="51984" spans="15:15" x14ac:dyDescent="0.2">
      <c r="O51984" s="5">
        <f>P51984+Q51984</f>
        <v>0</v>
      </c>
    </row>
    <row r="51985" spans="15:15" x14ac:dyDescent="0.2">
      <c r="O51985" s="5">
        <f>P51985+Q51985</f>
        <v>0</v>
      </c>
    </row>
    <row r="51986" spans="15:15" x14ac:dyDescent="0.2">
      <c r="O51986" s="5">
        <f>P51986+Q51986</f>
        <v>0</v>
      </c>
    </row>
    <row r="51987" spans="15:15" x14ac:dyDescent="0.2">
      <c r="O51987" s="5">
        <f>P51987+Q51987</f>
        <v>0</v>
      </c>
    </row>
    <row r="51988" spans="15:15" x14ac:dyDescent="0.2">
      <c r="O51988" s="5">
        <f>P51988+Q51988</f>
        <v>0</v>
      </c>
    </row>
    <row r="51989" spans="15:15" x14ac:dyDescent="0.2">
      <c r="O51989" s="5">
        <f>P51989+Q51989</f>
        <v>0</v>
      </c>
    </row>
    <row r="51990" spans="15:15" x14ac:dyDescent="0.2">
      <c r="O51990" s="5">
        <f>P51990+Q51990</f>
        <v>0</v>
      </c>
    </row>
    <row r="51991" spans="15:15" x14ac:dyDescent="0.2">
      <c r="O51991" s="5">
        <f>P51991+Q51991</f>
        <v>0</v>
      </c>
    </row>
    <row r="51992" spans="15:15" x14ac:dyDescent="0.2">
      <c r="O51992" s="5">
        <f>P51992+Q51992</f>
        <v>0</v>
      </c>
    </row>
    <row r="51993" spans="15:15" x14ac:dyDescent="0.2">
      <c r="O51993" s="5">
        <f>P51993+Q51993</f>
        <v>0</v>
      </c>
    </row>
    <row r="51994" spans="15:15" x14ac:dyDescent="0.2">
      <c r="O51994" s="5">
        <f>P51994+Q51994</f>
        <v>0</v>
      </c>
    </row>
    <row r="51995" spans="15:15" x14ac:dyDescent="0.2">
      <c r="O51995" s="5">
        <f>P51995+Q51995</f>
        <v>0</v>
      </c>
    </row>
    <row r="51996" spans="15:15" x14ac:dyDescent="0.2">
      <c r="O51996" s="5">
        <f>P51996+Q51996</f>
        <v>0</v>
      </c>
    </row>
    <row r="51997" spans="15:15" x14ac:dyDescent="0.2">
      <c r="O51997" s="5">
        <f>P51997+Q51997</f>
        <v>0</v>
      </c>
    </row>
    <row r="51998" spans="15:15" x14ac:dyDescent="0.2">
      <c r="O51998" s="5">
        <f>P51998+Q51998</f>
        <v>0</v>
      </c>
    </row>
    <row r="51999" spans="15:15" x14ac:dyDescent="0.2">
      <c r="O51999" s="5">
        <f>P51999+Q51999</f>
        <v>0</v>
      </c>
    </row>
    <row r="52000" spans="15:15" x14ac:dyDescent="0.2">
      <c r="O52000" s="5">
        <f>P52000+Q52000</f>
        <v>0</v>
      </c>
    </row>
    <row r="52001" spans="15:15" x14ac:dyDescent="0.2">
      <c r="O52001" s="5">
        <f>P52001+Q52001</f>
        <v>0</v>
      </c>
    </row>
    <row r="52002" spans="15:15" x14ac:dyDescent="0.2">
      <c r="O52002" s="5">
        <f>P52002+Q52002</f>
        <v>0</v>
      </c>
    </row>
    <row r="52003" spans="15:15" x14ac:dyDescent="0.2">
      <c r="O52003" s="5">
        <f>P52003+Q52003</f>
        <v>0</v>
      </c>
    </row>
    <row r="52004" spans="15:15" x14ac:dyDescent="0.2">
      <c r="O52004" s="5">
        <f>P52004+Q52004</f>
        <v>0</v>
      </c>
    </row>
    <row r="52005" spans="15:15" x14ac:dyDescent="0.2">
      <c r="O52005" s="5">
        <f>P52005+Q52005</f>
        <v>0</v>
      </c>
    </row>
    <row r="52006" spans="15:15" x14ac:dyDescent="0.2">
      <c r="O52006" s="5">
        <f>P52006+Q52006</f>
        <v>0</v>
      </c>
    </row>
    <row r="52007" spans="15:15" x14ac:dyDescent="0.2">
      <c r="O52007" s="5">
        <f>P52007+Q52007</f>
        <v>0</v>
      </c>
    </row>
    <row r="52008" spans="15:15" x14ac:dyDescent="0.2">
      <c r="O52008" s="5">
        <f>P52008+Q52008</f>
        <v>0</v>
      </c>
    </row>
    <row r="52009" spans="15:15" x14ac:dyDescent="0.2">
      <c r="O52009" s="5">
        <f>P52009+Q52009</f>
        <v>0</v>
      </c>
    </row>
    <row r="52010" spans="15:15" x14ac:dyDescent="0.2">
      <c r="O52010" s="5">
        <f>P52010+Q52010</f>
        <v>0</v>
      </c>
    </row>
    <row r="52011" spans="15:15" x14ac:dyDescent="0.2">
      <c r="O52011" s="5">
        <f>P52011+Q52011</f>
        <v>0</v>
      </c>
    </row>
    <row r="52012" spans="15:15" x14ac:dyDescent="0.2">
      <c r="O52012" s="5">
        <f>P52012+Q52012</f>
        <v>0</v>
      </c>
    </row>
    <row r="52013" spans="15:15" x14ac:dyDescent="0.2">
      <c r="O52013" s="5">
        <f>P52013+Q52013</f>
        <v>0</v>
      </c>
    </row>
    <row r="52014" spans="15:15" x14ac:dyDescent="0.2">
      <c r="O52014" s="5">
        <f>P52014+Q52014</f>
        <v>0</v>
      </c>
    </row>
    <row r="52015" spans="15:15" x14ac:dyDescent="0.2">
      <c r="O52015" s="5">
        <f>P52015+Q52015</f>
        <v>0</v>
      </c>
    </row>
    <row r="52016" spans="15:15" x14ac:dyDescent="0.2">
      <c r="O52016" s="5">
        <f>P52016+Q52016</f>
        <v>0</v>
      </c>
    </row>
    <row r="52017" spans="15:15" x14ac:dyDescent="0.2">
      <c r="O52017" s="5">
        <f>P52017+Q52017</f>
        <v>0</v>
      </c>
    </row>
    <row r="52018" spans="15:15" x14ac:dyDescent="0.2">
      <c r="O52018" s="5">
        <f>P52018+Q52018</f>
        <v>0</v>
      </c>
    </row>
    <row r="52019" spans="15:15" x14ac:dyDescent="0.2">
      <c r="O52019" s="5">
        <f>P52019+Q52019</f>
        <v>0</v>
      </c>
    </row>
    <row r="52020" spans="15:15" x14ac:dyDescent="0.2">
      <c r="O52020" s="5">
        <f>P52020+Q52020</f>
        <v>0</v>
      </c>
    </row>
    <row r="52021" spans="15:15" x14ac:dyDescent="0.2">
      <c r="O52021" s="5">
        <f>P52021+Q52021</f>
        <v>0</v>
      </c>
    </row>
    <row r="52022" spans="15:15" x14ac:dyDescent="0.2">
      <c r="O52022" s="5">
        <f>P52022+Q52022</f>
        <v>0</v>
      </c>
    </row>
    <row r="52023" spans="15:15" x14ac:dyDescent="0.2">
      <c r="O52023" s="5">
        <f>P52023+Q52023</f>
        <v>0</v>
      </c>
    </row>
    <row r="52024" spans="15:15" x14ac:dyDescent="0.2">
      <c r="O52024" s="5">
        <f>P52024+Q52024</f>
        <v>0</v>
      </c>
    </row>
    <row r="52025" spans="15:15" x14ac:dyDescent="0.2">
      <c r="O52025" s="5">
        <f>P52025+Q52025</f>
        <v>0</v>
      </c>
    </row>
    <row r="52026" spans="15:15" x14ac:dyDescent="0.2">
      <c r="O52026" s="5">
        <f>P52026+Q52026</f>
        <v>0</v>
      </c>
    </row>
    <row r="52027" spans="15:15" x14ac:dyDescent="0.2">
      <c r="O52027" s="5">
        <f>P52027+Q52027</f>
        <v>0</v>
      </c>
    </row>
    <row r="52028" spans="15:15" x14ac:dyDescent="0.2">
      <c r="O52028" s="5">
        <f>P52028+Q52028</f>
        <v>0</v>
      </c>
    </row>
    <row r="52029" spans="15:15" x14ac:dyDescent="0.2">
      <c r="O52029" s="5">
        <f>P52029+Q52029</f>
        <v>0</v>
      </c>
    </row>
    <row r="52030" spans="15:15" x14ac:dyDescent="0.2">
      <c r="O52030" s="5">
        <f>P52030+Q52030</f>
        <v>0</v>
      </c>
    </row>
    <row r="52031" spans="15:15" x14ac:dyDescent="0.2">
      <c r="O52031" s="5">
        <f>P52031+Q52031</f>
        <v>0</v>
      </c>
    </row>
    <row r="52032" spans="15:15" x14ac:dyDescent="0.2">
      <c r="O52032" s="5">
        <f>P52032+Q52032</f>
        <v>0</v>
      </c>
    </row>
    <row r="52033" spans="15:15" x14ac:dyDescent="0.2">
      <c r="O52033" s="5">
        <f>P52033+Q52033</f>
        <v>0</v>
      </c>
    </row>
    <row r="52034" spans="15:15" x14ac:dyDescent="0.2">
      <c r="O52034" s="5">
        <f>P52034+Q52034</f>
        <v>0</v>
      </c>
    </row>
    <row r="52035" spans="15:15" x14ac:dyDescent="0.2">
      <c r="O52035" s="5">
        <f>P52035+Q52035</f>
        <v>0</v>
      </c>
    </row>
    <row r="52036" spans="15:15" x14ac:dyDescent="0.2">
      <c r="O52036" s="5">
        <f>P52036+Q52036</f>
        <v>0</v>
      </c>
    </row>
    <row r="52037" spans="15:15" x14ac:dyDescent="0.2">
      <c r="O52037" s="5">
        <f>P52037+Q52037</f>
        <v>0</v>
      </c>
    </row>
    <row r="52038" spans="15:15" x14ac:dyDescent="0.2">
      <c r="O52038" s="5">
        <f>P52038+Q52038</f>
        <v>0</v>
      </c>
    </row>
    <row r="52039" spans="15:15" x14ac:dyDescent="0.2">
      <c r="O52039" s="5">
        <f>P52039+Q52039</f>
        <v>0</v>
      </c>
    </row>
    <row r="52040" spans="15:15" x14ac:dyDescent="0.2">
      <c r="O52040" s="5">
        <f>P52040+Q52040</f>
        <v>0</v>
      </c>
    </row>
    <row r="52041" spans="15:15" x14ac:dyDescent="0.2">
      <c r="O52041" s="5">
        <f>P52041+Q52041</f>
        <v>0</v>
      </c>
    </row>
    <row r="52042" spans="15:15" x14ac:dyDescent="0.2">
      <c r="O52042" s="5">
        <f>P52042+Q52042</f>
        <v>0</v>
      </c>
    </row>
    <row r="52043" spans="15:15" x14ac:dyDescent="0.2">
      <c r="O52043" s="5">
        <f>P52043+Q52043</f>
        <v>0</v>
      </c>
    </row>
    <row r="52044" spans="15:15" x14ac:dyDescent="0.2">
      <c r="O52044" s="5">
        <f>P52044+Q52044</f>
        <v>0</v>
      </c>
    </row>
    <row r="52045" spans="15:15" x14ac:dyDescent="0.2">
      <c r="O52045" s="5">
        <f>P52045+Q52045</f>
        <v>0</v>
      </c>
    </row>
    <row r="52046" spans="15:15" x14ac:dyDescent="0.2">
      <c r="O52046" s="5">
        <f>P52046+Q52046</f>
        <v>0</v>
      </c>
    </row>
    <row r="52047" spans="15:15" x14ac:dyDescent="0.2">
      <c r="O52047" s="5">
        <f>P52047+Q52047</f>
        <v>0</v>
      </c>
    </row>
    <row r="52048" spans="15:15" x14ac:dyDescent="0.2">
      <c r="O52048" s="5">
        <f>P52048+Q52048</f>
        <v>0</v>
      </c>
    </row>
    <row r="52049" spans="15:15" x14ac:dyDescent="0.2">
      <c r="O52049" s="5">
        <f>P52049+Q52049</f>
        <v>0</v>
      </c>
    </row>
    <row r="52050" spans="15:15" x14ac:dyDescent="0.2">
      <c r="O52050" s="5">
        <f>P52050+Q52050</f>
        <v>0</v>
      </c>
    </row>
    <row r="52051" spans="15:15" x14ac:dyDescent="0.2">
      <c r="O52051" s="5">
        <f>P52051+Q52051</f>
        <v>0</v>
      </c>
    </row>
    <row r="52052" spans="15:15" x14ac:dyDescent="0.2">
      <c r="O52052" s="5">
        <f>P52052+Q52052</f>
        <v>0</v>
      </c>
    </row>
    <row r="52053" spans="15:15" x14ac:dyDescent="0.2">
      <c r="O52053" s="5">
        <f>P52053+Q52053</f>
        <v>0</v>
      </c>
    </row>
    <row r="52054" spans="15:15" x14ac:dyDescent="0.2">
      <c r="O52054" s="5">
        <f>P52054+Q52054</f>
        <v>0</v>
      </c>
    </row>
    <row r="52055" spans="15:15" x14ac:dyDescent="0.2">
      <c r="O52055" s="5">
        <f>P52055+Q52055</f>
        <v>0</v>
      </c>
    </row>
    <row r="52056" spans="15:15" x14ac:dyDescent="0.2">
      <c r="O52056" s="5">
        <f>P52056+Q52056</f>
        <v>0</v>
      </c>
    </row>
    <row r="52057" spans="15:15" x14ac:dyDescent="0.2">
      <c r="O52057" s="5">
        <f>P52057+Q52057</f>
        <v>0</v>
      </c>
    </row>
    <row r="52058" spans="15:15" x14ac:dyDescent="0.2">
      <c r="O52058" s="5">
        <f>P52058+Q52058</f>
        <v>0</v>
      </c>
    </row>
    <row r="52059" spans="15:15" x14ac:dyDescent="0.2">
      <c r="O52059" s="5">
        <f>P52059+Q52059</f>
        <v>0</v>
      </c>
    </row>
    <row r="52060" spans="15:15" x14ac:dyDescent="0.2">
      <c r="O52060" s="5">
        <f>P52060+Q52060</f>
        <v>0</v>
      </c>
    </row>
    <row r="52061" spans="15:15" x14ac:dyDescent="0.2">
      <c r="O52061" s="5">
        <f>P52061+Q52061</f>
        <v>0</v>
      </c>
    </row>
    <row r="52062" spans="15:15" x14ac:dyDescent="0.2">
      <c r="O52062" s="5">
        <f>P52062+Q52062</f>
        <v>0</v>
      </c>
    </row>
    <row r="52063" spans="15:15" x14ac:dyDescent="0.2">
      <c r="O52063" s="5">
        <f>P52063+Q52063</f>
        <v>0</v>
      </c>
    </row>
    <row r="52064" spans="15:15" x14ac:dyDescent="0.2">
      <c r="O52064" s="5">
        <f>P52064+Q52064</f>
        <v>0</v>
      </c>
    </row>
    <row r="52065" spans="15:15" x14ac:dyDescent="0.2">
      <c r="O52065" s="5">
        <f>P52065+Q52065</f>
        <v>0</v>
      </c>
    </row>
    <row r="52066" spans="15:15" x14ac:dyDescent="0.2">
      <c r="O52066" s="5">
        <f>P52066+Q52066</f>
        <v>0</v>
      </c>
    </row>
    <row r="52067" spans="15:15" x14ac:dyDescent="0.2">
      <c r="O52067" s="5">
        <f>P52067+Q52067</f>
        <v>0</v>
      </c>
    </row>
    <row r="52068" spans="15:15" x14ac:dyDescent="0.2">
      <c r="O52068" s="5">
        <f>P52068+Q52068</f>
        <v>0</v>
      </c>
    </row>
    <row r="52069" spans="15:15" x14ac:dyDescent="0.2">
      <c r="O52069" s="5">
        <f>P52069+Q52069</f>
        <v>0</v>
      </c>
    </row>
    <row r="52070" spans="15:15" x14ac:dyDescent="0.2">
      <c r="O52070" s="5">
        <f>P52070+Q52070</f>
        <v>0</v>
      </c>
    </row>
    <row r="52071" spans="15:15" x14ac:dyDescent="0.2">
      <c r="O52071" s="5">
        <f>P52071+Q52071</f>
        <v>0</v>
      </c>
    </row>
    <row r="52072" spans="15:15" x14ac:dyDescent="0.2">
      <c r="O52072" s="5">
        <f>P52072+Q52072</f>
        <v>0</v>
      </c>
    </row>
    <row r="52073" spans="15:15" x14ac:dyDescent="0.2">
      <c r="O52073" s="5">
        <f>P52073+Q52073</f>
        <v>0</v>
      </c>
    </row>
    <row r="52074" spans="15:15" x14ac:dyDescent="0.2">
      <c r="O52074" s="5">
        <f>P52074+Q52074</f>
        <v>0</v>
      </c>
    </row>
    <row r="52075" spans="15:15" x14ac:dyDescent="0.2">
      <c r="O52075" s="5">
        <f>P52075+Q52075</f>
        <v>0</v>
      </c>
    </row>
    <row r="52076" spans="15:15" x14ac:dyDescent="0.2">
      <c r="O52076" s="5">
        <f>P52076+Q52076</f>
        <v>0</v>
      </c>
    </row>
    <row r="52077" spans="15:15" x14ac:dyDescent="0.2">
      <c r="O52077" s="5">
        <f>P52077+Q52077</f>
        <v>0</v>
      </c>
    </row>
    <row r="52078" spans="15:15" x14ac:dyDescent="0.2">
      <c r="O52078" s="5">
        <f>P52078+Q52078</f>
        <v>0</v>
      </c>
    </row>
    <row r="52079" spans="15:15" x14ac:dyDescent="0.2">
      <c r="O52079" s="5">
        <f>P52079+Q52079</f>
        <v>0</v>
      </c>
    </row>
    <row r="52080" spans="15:15" x14ac:dyDescent="0.2">
      <c r="O52080" s="5">
        <f>P52080+Q52080</f>
        <v>0</v>
      </c>
    </row>
    <row r="52081" spans="15:15" x14ac:dyDescent="0.2">
      <c r="O52081" s="5">
        <f>P52081+Q52081</f>
        <v>0</v>
      </c>
    </row>
    <row r="52082" spans="15:15" x14ac:dyDescent="0.2">
      <c r="O52082" s="5">
        <f>P52082+Q52082</f>
        <v>0</v>
      </c>
    </row>
    <row r="52083" spans="15:15" x14ac:dyDescent="0.2">
      <c r="O52083" s="5">
        <f>P52083+Q52083</f>
        <v>0</v>
      </c>
    </row>
    <row r="52084" spans="15:15" x14ac:dyDescent="0.2">
      <c r="O52084" s="5">
        <f>P52084+Q52084</f>
        <v>0</v>
      </c>
    </row>
    <row r="52085" spans="15:15" x14ac:dyDescent="0.2">
      <c r="O52085" s="5">
        <f>P52085+Q52085</f>
        <v>0</v>
      </c>
    </row>
    <row r="52086" spans="15:15" x14ac:dyDescent="0.2">
      <c r="O52086" s="5">
        <f>P52086+Q52086</f>
        <v>0</v>
      </c>
    </row>
    <row r="52087" spans="15:15" x14ac:dyDescent="0.2">
      <c r="O52087" s="5">
        <f>P52087+Q52087</f>
        <v>0</v>
      </c>
    </row>
    <row r="52088" spans="15:15" x14ac:dyDescent="0.2">
      <c r="O52088" s="5">
        <f>P52088+Q52088</f>
        <v>0</v>
      </c>
    </row>
    <row r="52089" spans="15:15" x14ac:dyDescent="0.2">
      <c r="O52089" s="5">
        <f>P52089+Q52089</f>
        <v>0</v>
      </c>
    </row>
    <row r="52090" spans="15:15" x14ac:dyDescent="0.2">
      <c r="O52090" s="5">
        <f>P52090+Q52090</f>
        <v>0</v>
      </c>
    </row>
    <row r="52091" spans="15:15" x14ac:dyDescent="0.2">
      <c r="O52091" s="5">
        <f>P52091+Q52091</f>
        <v>0</v>
      </c>
    </row>
    <row r="52092" spans="15:15" x14ac:dyDescent="0.2">
      <c r="O52092" s="5">
        <f>P52092+Q52092</f>
        <v>0</v>
      </c>
    </row>
    <row r="52093" spans="15:15" x14ac:dyDescent="0.2">
      <c r="O52093" s="5">
        <f>P52093+Q52093</f>
        <v>0</v>
      </c>
    </row>
    <row r="52094" spans="15:15" x14ac:dyDescent="0.2">
      <c r="O52094" s="5">
        <f>P52094+Q52094</f>
        <v>0</v>
      </c>
    </row>
    <row r="52095" spans="15:15" x14ac:dyDescent="0.2">
      <c r="O52095" s="5">
        <f>P52095+Q52095</f>
        <v>0</v>
      </c>
    </row>
    <row r="52096" spans="15:15" x14ac:dyDescent="0.2">
      <c r="O52096" s="5">
        <f>P52096+Q52096</f>
        <v>0</v>
      </c>
    </row>
    <row r="52097" spans="15:15" x14ac:dyDescent="0.2">
      <c r="O52097" s="5">
        <f>P52097+Q52097</f>
        <v>0</v>
      </c>
    </row>
    <row r="52098" spans="15:15" x14ac:dyDescent="0.2">
      <c r="O52098" s="5">
        <f>P52098+Q52098</f>
        <v>0</v>
      </c>
    </row>
    <row r="52099" spans="15:15" x14ac:dyDescent="0.2">
      <c r="O52099" s="5">
        <f>P52099+Q52099</f>
        <v>0</v>
      </c>
    </row>
    <row r="52100" spans="15:15" x14ac:dyDescent="0.2">
      <c r="O52100" s="5">
        <f>P52100+Q52100</f>
        <v>0</v>
      </c>
    </row>
    <row r="52101" spans="15:15" x14ac:dyDescent="0.2">
      <c r="O52101" s="5">
        <f>P52101+Q52101</f>
        <v>0</v>
      </c>
    </row>
    <row r="52102" spans="15:15" x14ac:dyDescent="0.2">
      <c r="O52102" s="5">
        <f>P52102+Q52102</f>
        <v>0</v>
      </c>
    </row>
    <row r="52103" spans="15:15" x14ac:dyDescent="0.2">
      <c r="O52103" s="5">
        <f>P52103+Q52103</f>
        <v>0</v>
      </c>
    </row>
    <row r="52104" spans="15:15" x14ac:dyDescent="0.2">
      <c r="O52104" s="5">
        <f>P52104+Q52104</f>
        <v>0</v>
      </c>
    </row>
    <row r="52105" spans="15:15" x14ac:dyDescent="0.2">
      <c r="O52105" s="5">
        <f>P52105+Q52105</f>
        <v>0</v>
      </c>
    </row>
    <row r="52106" spans="15:15" x14ac:dyDescent="0.2">
      <c r="O52106" s="5">
        <f>P52106+Q52106</f>
        <v>0</v>
      </c>
    </row>
    <row r="52107" spans="15:15" x14ac:dyDescent="0.2">
      <c r="O52107" s="5">
        <f>P52107+Q52107</f>
        <v>0</v>
      </c>
    </row>
    <row r="52108" spans="15:15" x14ac:dyDescent="0.2">
      <c r="O52108" s="5">
        <f>P52108+Q52108</f>
        <v>0</v>
      </c>
    </row>
    <row r="52109" spans="15:15" x14ac:dyDescent="0.2">
      <c r="O52109" s="5">
        <f>P52109+Q52109</f>
        <v>0</v>
      </c>
    </row>
    <row r="52110" spans="15:15" x14ac:dyDescent="0.2">
      <c r="O52110" s="5">
        <f>P52110+Q52110</f>
        <v>0</v>
      </c>
    </row>
    <row r="52111" spans="15:15" x14ac:dyDescent="0.2">
      <c r="O52111" s="5">
        <f>P52111+Q52111</f>
        <v>0</v>
      </c>
    </row>
    <row r="52112" spans="15:15" x14ac:dyDescent="0.2">
      <c r="O52112" s="5">
        <f>P52112+Q52112</f>
        <v>0</v>
      </c>
    </row>
    <row r="52113" spans="15:15" x14ac:dyDescent="0.2">
      <c r="O52113" s="5">
        <f>P52113+Q52113</f>
        <v>0</v>
      </c>
    </row>
    <row r="52114" spans="15:15" x14ac:dyDescent="0.2">
      <c r="O52114" s="5">
        <f>P52114+Q52114</f>
        <v>0</v>
      </c>
    </row>
    <row r="52115" spans="15:15" x14ac:dyDescent="0.2">
      <c r="O52115" s="5">
        <f>P52115+Q52115</f>
        <v>0</v>
      </c>
    </row>
    <row r="52116" spans="15:15" x14ac:dyDescent="0.2">
      <c r="O52116" s="5">
        <f>P52116+Q52116</f>
        <v>0</v>
      </c>
    </row>
    <row r="52117" spans="15:15" x14ac:dyDescent="0.2">
      <c r="O52117" s="5">
        <f>P52117+Q52117</f>
        <v>0</v>
      </c>
    </row>
    <row r="52118" spans="15:15" x14ac:dyDescent="0.2">
      <c r="O52118" s="5">
        <f>P52118+Q52118</f>
        <v>0</v>
      </c>
    </row>
    <row r="52119" spans="15:15" x14ac:dyDescent="0.2">
      <c r="O52119" s="5">
        <f>P52119+Q52119</f>
        <v>0</v>
      </c>
    </row>
    <row r="52120" spans="15:15" x14ac:dyDescent="0.2">
      <c r="O52120" s="5">
        <f>P52120+Q52120</f>
        <v>0</v>
      </c>
    </row>
    <row r="52121" spans="15:15" x14ac:dyDescent="0.2">
      <c r="O52121" s="5">
        <f>P52121+Q52121</f>
        <v>0</v>
      </c>
    </row>
    <row r="52122" spans="15:15" x14ac:dyDescent="0.2">
      <c r="O52122" s="5">
        <f>P52122+Q52122</f>
        <v>0</v>
      </c>
    </row>
    <row r="52123" spans="15:15" x14ac:dyDescent="0.2">
      <c r="O52123" s="5">
        <f>P52123+Q52123</f>
        <v>0</v>
      </c>
    </row>
    <row r="52124" spans="15:15" x14ac:dyDescent="0.2">
      <c r="O52124" s="5">
        <f>P52124+Q52124</f>
        <v>0</v>
      </c>
    </row>
    <row r="52125" spans="15:15" x14ac:dyDescent="0.2">
      <c r="O52125" s="5">
        <f>P52125+Q52125</f>
        <v>0</v>
      </c>
    </row>
    <row r="52126" spans="15:15" x14ac:dyDescent="0.2">
      <c r="O52126" s="5">
        <f>P52126+Q52126</f>
        <v>0</v>
      </c>
    </row>
    <row r="52127" spans="15:15" x14ac:dyDescent="0.2">
      <c r="O52127" s="5">
        <f>P52127+Q52127</f>
        <v>0</v>
      </c>
    </row>
    <row r="52128" spans="15:15" x14ac:dyDescent="0.2">
      <c r="O52128" s="5">
        <f>P52128+Q52128</f>
        <v>0</v>
      </c>
    </row>
    <row r="52129" spans="15:15" x14ac:dyDescent="0.2">
      <c r="O52129" s="5">
        <f>P52129+Q52129</f>
        <v>0</v>
      </c>
    </row>
    <row r="52130" spans="15:15" x14ac:dyDescent="0.2">
      <c r="O52130" s="5">
        <f>P52130+Q52130</f>
        <v>0</v>
      </c>
    </row>
    <row r="52131" spans="15:15" x14ac:dyDescent="0.2">
      <c r="O52131" s="5">
        <f>P52131+Q52131</f>
        <v>0</v>
      </c>
    </row>
    <row r="52132" spans="15:15" x14ac:dyDescent="0.2">
      <c r="O52132" s="5">
        <f>P52132+Q52132</f>
        <v>0</v>
      </c>
    </row>
    <row r="52133" spans="15:15" x14ac:dyDescent="0.2">
      <c r="O52133" s="5">
        <f>P52133+Q52133</f>
        <v>0</v>
      </c>
    </row>
    <row r="52134" spans="15:15" x14ac:dyDescent="0.2">
      <c r="O52134" s="5">
        <f>P52134+Q52134</f>
        <v>0</v>
      </c>
    </row>
    <row r="52135" spans="15:15" x14ac:dyDescent="0.2">
      <c r="O52135" s="5">
        <f>P52135+Q52135</f>
        <v>0</v>
      </c>
    </row>
    <row r="52136" spans="15:15" x14ac:dyDescent="0.2">
      <c r="O52136" s="5">
        <f>P52136+Q52136</f>
        <v>0</v>
      </c>
    </row>
    <row r="52137" spans="15:15" x14ac:dyDescent="0.2">
      <c r="O52137" s="5">
        <f>P52137+Q52137</f>
        <v>0</v>
      </c>
    </row>
    <row r="52138" spans="15:15" x14ac:dyDescent="0.2">
      <c r="O52138" s="5">
        <f>P52138+Q52138</f>
        <v>0</v>
      </c>
    </row>
    <row r="52139" spans="15:15" x14ac:dyDescent="0.2">
      <c r="O52139" s="5">
        <f>P52139+Q52139</f>
        <v>0</v>
      </c>
    </row>
    <row r="52140" spans="15:15" x14ac:dyDescent="0.2">
      <c r="O52140" s="5">
        <f>P52140+Q52140</f>
        <v>0</v>
      </c>
    </row>
    <row r="52141" spans="15:15" x14ac:dyDescent="0.2">
      <c r="O52141" s="5">
        <f>P52141+Q52141</f>
        <v>0</v>
      </c>
    </row>
    <row r="52142" spans="15:15" x14ac:dyDescent="0.2">
      <c r="O52142" s="5">
        <f>P52142+Q52142</f>
        <v>0</v>
      </c>
    </row>
    <row r="52143" spans="15:15" x14ac:dyDescent="0.2">
      <c r="O52143" s="5">
        <f>P52143+Q52143</f>
        <v>0</v>
      </c>
    </row>
    <row r="52144" spans="15:15" x14ac:dyDescent="0.2">
      <c r="O52144" s="5">
        <f>P52144+Q52144</f>
        <v>0</v>
      </c>
    </row>
    <row r="52145" spans="15:15" x14ac:dyDescent="0.2">
      <c r="O52145" s="5">
        <f>P52145+Q52145</f>
        <v>0</v>
      </c>
    </row>
    <row r="52146" spans="15:15" x14ac:dyDescent="0.2">
      <c r="O52146" s="5">
        <f>P52146+Q52146</f>
        <v>0</v>
      </c>
    </row>
    <row r="52147" spans="15:15" x14ac:dyDescent="0.2">
      <c r="O52147" s="5">
        <f>P52147+Q52147</f>
        <v>0</v>
      </c>
    </row>
    <row r="52148" spans="15:15" x14ac:dyDescent="0.2">
      <c r="O52148" s="5">
        <f>P52148+Q52148</f>
        <v>0</v>
      </c>
    </row>
    <row r="52149" spans="15:15" x14ac:dyDescent="0.2">
      <c r="O52149" s="5">
        <f>P52149+Q52149</f>
        <v>0</v>
      </c>
    </row>
    <row r="52150" spans="15:15" x14ac:dyDescent="0.2">
      <c r="O52150" s="5">
        <f>P52150+Q52150</f>
        <v>0</v>
      </c>
    </row>
    <row r="52151" spans="15:15" x14ac:dyDescent="0.2">
      <c r="O52151" s="5">
        <f>P52151+Q52151</f>
        <v>0</v>
      </c>
    </row>
    <row r="52152" spans="15:15" x14ac:dyDescent="0.2">
      <c r="O52152" s="5">
        <f>P52152+Q52152</f>
        <v>0</v>
      </c>
    </row>
    <row r="52153" spans="15:15" x14ac:dyDescent="0.2">
      <c r="O52153" s="5">
        <f>P52153+Q52153</f>
        <v>0</v>
      </c>
    </row>
    <row r="52154" spans="15:15" x14ac:dyDescent="0.2">
      <c r="O52154" s="5">
        <f>P52154+Q52154</f>
        <v>0</v>
      </c>
    </row>
    <row r="52155" spans="15:15" x14ac:dyDescent="0.2">
      <c r="O52155" s="5">
        <f>P52155+Q52155</f>
        <v>0</v>
      </c>
    </row>
    <row r="52156" spans="15:15" x14ac:dyDescent="0.2">
      <c r="O52156" s="5">
        <f>P52156+Q52156</f>
        <v>0</v>
      </c>
    </row>
    <row r="52157" spans="15:15" x14ac:dyDescent="0.2">
      <c r="O52157" s="5">
        <f>P52157+Q52157</f>
        <v>0</v>
      </c>
    </row>
    <row r="52158" spans="15:15" x14ac:dyDescent="0.2">
      <c r="O52158" s="5">
        <f>P52158+Q52158</f>
        <v>0</v>
      </c>
    </row>
    <row r="52159" spans="15:15" x14ac:dyDescent="0.2">
      <c r="O52159" s="5">
        <f>P52159+Q52159</f>
        <v>0</v>
      </c>
    </row>
    <row r="52160" spans="15:15" x14ac:dyDescent="0.2">
      <c r="O52160" s="5">
        <f>P52160+Q52160</f>
        <v>0</v>
      </c>
    </row>
    <row r="52161" spans="15:15" x14ac:dyDescent="0.2">
      <c r="O52161" s="5">
        <f>P52161+Q52161</f>
        <v>0</v>
      </c>
    </row>
    <row r="52162" spans="15:15" x14ac:dyDescent="0.2">
      <c r="O52162" s="5">
        <f>P52162+Q52162</f>
        <v>0</v>
      </c>
    </row>
    <row r="52163" spans="15:15" x14ac:dyDescent="0.2">
      <c r="O52163" s="5">
        <f>P52163+Q52163</f>
        <v>0</v>
      </c>
    </row>
    <row r="52164" spans="15:15" x14ac:dyDescent="0.2">
      <c r="O52164" s="5">
        <f>P52164+Q52164</f>
        <v>0</v>
      </c>
    </row>
    <row r="52165" spans="15:15" x14ac:dyDescent="0.2">
      <c r="O52165" s="5">
        <f>P52165+Q52165</f>
        <v>0</v>
      </c>
    </row>
    <row r="52166" spans="15:15" x14ac:dyDescent="0.2">
      <c r="O52166" s="5">
        <f>P52166+Q52166</f>
        <v>0</v>
      </c>
    </row>
    <row r="52167" spans="15:15" x14ac:dyDescent="0.2">
      <c r="O52167" s="5">
        <f>P52167+Q52167</f>
        <v>0</v>
      </c>
    </row>
    <row r="52168" spans="15:15" x14ac:dyDescent="0.2">
      <c r="O52168" s="5">
        <f>P52168+Q52168</f>
        <v>0</v>
      </c>
    </row>
    <row r="52169" spans="15:15" x14ac:dyDescent="0.2">
      <c r="O52169" s="5">
        <f>P52169+Q52169</f>
        <v>0</v>
      </c>
    </row>
    <row r="52170" spans="15:15" x14ac:dyDescent="0.2">
      <c r="O52170" s="5">
        <f>P52170+Q52170</f>
        <v>0</v>
      </c>
    </row>
    <row r="52171" spans="15:15" x14ac:dyDescent="0.2">
      <c r="O52171" s="5">
        <f>P52171+Q52171</f>
        <v>0</v>
      </c>
    </row>
    <row r="52172" spans="15:15" x14ac:dyDescent="0.2">
      <c r="O52172" s="5">
        <f>P52172+Q52172</f>
        <v>0</v>
      </c>
    </row>
    <row r="52173" spans="15:15" x14ac:dyDescent="0.2">
      <c r="O52173" s="5">
        <f>P52173+Q52173</f>
        <v>0</v>
      </c>
    </row>
    <row r="52174" spans="15:15" x14ac:dyDescent="0.2">
      <c r="O52174" s="5">
        <f>P52174+Q52174</f>
        <v>0</v>
      </c>
    </row>
    <row r="52175" spans="15:15" x14ac:dyDescent="0.2">
      <c r="O52175" s="5">
        <f>P52175+Q52175</f>
        <v>0</v>
      </c>
    </row>
    <row r="52176" spans="15:15" x14ac:dyDescent="0.2">
      <c r="O52176" s="5">
        <f>P52176+Q52176</f>
        <v>0</v>
      </c>
    </row>
    <row r="52177" spans="15:15" x14ac:dyDescent="0.2">
      <c r="O52177" s="5">
        <f>P52177+Q52177</f>
        <v>0</v>
      </c>
    </row>
    <row r="52178" spans="15:15" x14ac:dyDescent="0.2">
      <c r="O52178" s="5">
        <f>P52178+Q52178</f>
        <v>0</v>
      </c>
    </row>
    <row r="52179" spans="15:15" x14ac:dyDescent="0.2">
      <c r="O52179" s="5">
        <f>P52179+Q52179</f>
        <v>0</v>
      </c>
    </row>
    <row r="52180" spans="15:15" x14ac:dyDescent="0.2">
      <c r="O52180" s="5">
        <f>P52180+Q52180</f>
        <v>0</v>
      </c>
    </row>
    <row r="52181" spans="15:15" x14ac:dyDescent="0.2">
      <c r="O52181" s="5">
        <f>P52181+Q52181</f>
        <v>0</v>
      </c>
    </row>
    <row r="52182" spans="15:15" x14ac:dyDescent="0.2">
      <c r="O52182" s="5">
        <f>P52182+Q52182</f>
        <v>0</v>
      </c>
    </row>
    <row r="52183" spans="15:15" x14ac:dyDescent="0.2">
      <c r="O52183" s="5">
        <f>P52183+Q52183</f>
        <v>0</v>
      </c>
    </row>
    <row r="52184" spans="15:15" x14ac:dyDescent="0.2">
      <c r="O52184" s="5">
        <f>P52184+Q52184</f>
        <v>0</v>
      </c>
    </row>
    <row r="52185" spans="15:15" x14ac:dyDescent="0.2">
      <c r="O52185" s="5">
        <f>P52185+Q52185</f>
        <v>0</v>
      </c>
    </row>
    <row r="52186" spans="15:15" x14ac:dyDescent="0.2">
      <c r="O52186" s="5">
        <f>P52186+Q52186</f>
        <v>0</v>
      </c>
    </row>
    <row r="52187" spans="15:15" x14ac:dyDescent="0.2">
      <c r="O52187" s="5">
        <f>P52187+Q52187</f>
        <v>0</v>
      </c>
    </row>
    <row r="52188" spans="15:15" x14ac:dyDescent="0.2">
      <c r="O52188" s="5">
        <f>P52188+Q52188</f>
        <v>0</v>
      </c>
    </row>
    <row r="52189" spans="15:15" x14ac:dyDescent="0.2">
      <c r="O52189" s="5">
        <f>P52189+Q52189</f>
        <v>0</v>
      </c>
    </row>
    <row r="52190" spans="15:15" x14ac:dyDescent="0.2">
      <c r="O52190" s="5">
        <f>P52190+Q52190</f>
        <v>0</v>
      </c>
    </row>
    <row r="52191" spans="15:15" x14ac:dyDescent="0.2">
      <c r="O52191" s="5">
        <f>P52191+Q52191</f>
        <v>0</v>
      </c>
    </row>
    <row r="52192" spans="15:15" x14ac:dyDescent="0.2">
      <c r="O52192" s="5">
        <f>P52192+Q52192</f>
        <v>0</v>
      </c>
    </row>
    <row r="52193" spans="15:15" x14ac:dyDescent="0.2">
      <c r="O52193" s="5">
        <f>P52193+Q52193</f>
        <v>0</v>
      </c>
    </row>
    <row r="52194" spans="15:15" x14ac:dyDescent="0.2">
      <c r="O52194" s="5">
        <f>P52194+Q52194</f>
        <v>0</v>
      </c>
    </row>
    <row r="52195" spans="15:15" x14ac:dyDescent="0.2">
      <c r="O52195" s="5">
        <f>P52195+Q52195</f>
        <v>0</v>
      </c>
    </row>
    <row r="52196" spans="15:15" x14ac:dyDescent="0.2">
      <c r="O52196" s="5">
        <f>P52196+Q52196</f>
        <v>0</v>
      </c>
    </row>
    <row r="52197" spans="15:15" x14ac:dyDescent="0.2">
      <c r="O52197" s="5">
        <f>P52197+Q52197</f>
        <v>0</v>
      </c>
    </row>
    <row r="52198" spans="15:15" x14ac:dyDescent="0.2">
      <c r="O52198" s="5">
        <f>P52198+Q52198</f>
        <v>0</v>
      </c>
    </row>
    <row r="52199" spans="15:15" x14ac:dyDescent="0.2">
      <c r="O52199" s="5">
        <f>P52199+Q52199</f>
        <v>0</v>
      </c>
    </row>
    <row r="52200" spans="15:15" x14ac:dyDescent="0.2">
      <c r="O52200" s="5">
        <f>P52200+Q52200</f>
        <v>0</v>
      </c>
    </row>
    <row r="52201" spans="15:15" x14ac:dyDescent="0.2">
      <c r="O52201" s="5">
        <f>P52201+Q52201</f>
        <v>0</v>
      </c>
    </row>
    <row r="52202" spans="15:15" x14ac:dyDescent="0.2">
      <c r="O52202" s="5">
        <f>P52202+Q52202</f>
        <v>0</v>
      </c>
    </row>
    <row r="52203" spans="15:15" x14ac:dyDescent="0.2">
      <c r="O52203" s="5">
        <f>P52203+Q52203</f>
        <v>0</v>
      </c>
    </row>
    <row r="52204" spans="15:15" x14ac:dyDescent="0.2">
      <c r="O52204" s="5">
        <f>P52204+Q52204</f>
        <v>0</v>
      </c>
    </row>
    <row r="52205" spans="15:15" x14ac:dyDescent="0.2">
      <c r="O52205" s="5">
        <f>P52205+Q52205</f>
        <v>0</v>
      </c>
    </row>
    <row r="52206" spans="15:15" x14ac:dyDescent="0.2">
      <c r="O52206" s="5">
        <f>P52206+Q52206</f>
        <v>0</v>
      </c>
    </row>
    <row r="52207" spans="15:15" x14ac:dyDescent="0.2">
      <c r="O52207" s="5">
        <f>P52207+Q52207</f>
        <v>0</v>
      </c>
    </row>
    <row r="52208" spans="15:15" x14ac:dyDescent="0.2">
      <c r="O52208" s="5">
        <f>P52208+Q52208</f>
        <v>0</v>
      </c>
    </row>
    <row r="52209" spans="15:15" x14ac:dyDescent="0.2">
      <c r="O52209" s="5">
        <f>P52209+Q52209</f>
        <v>0</v>
      </c>
    </row>
    <row r="52210" spans="15:15" x14ac:dyDescent="0.2">
      <c r="O52210" s="5">
        <f>P52210+Q52210</f>
        <v>0</v>
      </c>
    </row>
    <row r="52211" spans="15:15" x14ac:dyDescent="0.2">
      <c r="O52211" s="5">
        <f>P52211+Q52211</f>
        <v>0</v>
      </c>
    </row>
    <row r="52212" spans="15:15" x14ac:dyDescent="0.2">
      <c r="O52212" s="5">
        <f>P52212+Q52212</f>
        <v>0</v>
      </c>
    </row>
    <row r="52213" spans="15:15" x14ac:dyDescent="0.2">
      <c r="O52213" s="5">
        <f>P52213+Q52213</f>
        <v>0</v>
      </c>
    </row>
    <row r="52214" spans="15:15" x14ac:dyDescent="0.2">
      <c r="O52214" s="5">
        <f>P52214+Q52214</f>
        <v>0</v>
      </c>
    </row>
    <row r="52215" spans="15:15" x14ac:dyDescent="0.2">
      <c r="O52215" s="5">
        <f>P52215+Q52215</f>
        <v>0</v>
      </c>
    </row>
    <row r="52216" spans="15:15" x14ac:dyDescent="0.2">
      <c r="O52216" s="5">
        <f>P52216+Q52216</f>
        <v>0</v>
      </c>
    </row>
    <row r="52217" spans="15:15" x14ac:dyDescent="0.2">
      <c r="O52217" s="5">
        <f>P52217+Q52217</f>
        <v>0</v>
      </c>
    </row>
    <row r="52218" spans="15:15" x14ac:dyDescent="0.2">
      <c r="O52218" s="5">
        <f>P52218+Q52218</f>
        <v>0</v>
      </c>
    </row>
    <row r="52219" spans="15:15" x14ac:dyDescent="0.2">
      <c r="O52219" s="5">
        <f>P52219+Q52219</f>
        <v>0</v>
      </c>
    </row>
    <row r="52220" spans="15:15" x14ac:dyDescent="0.2">
      <c r="O52220" s="5">
        <f>P52220+Q52220</f>
        <v>0</v>
      </c>
    </row>
    <row r="52221" spans="15:15" x14ac:dyDescent="0.2">
      <c r="O52221" s="5">
        <f>P52221+Q52221</f>
        <v>0</v>
      </c>
    </row>
    <row r="52222" spans="15:15" x14ac:dyDescent="0.2">
      <c r="O52222" s="5">
        <f>P52222+Q52222</f>
        <v>0</v>
      </c>
    </row>
    <row r="52223" spans="15:15" x14ac:dyDescent="0.2">
      <c r="O52223" s="5">
        <f>P52223+Q52223</f>
        <v>0</v>
      </c>
    </row>
    <row r="52224" spans="15:15" x14ac:dyDescent="0.2">
      <c r="O52224" s="5">
        <f>P52224+Q52224</f>
        <v>0</v>
      </c>
    </row>
    <row r="52225" spans="15:15" x14ac:dyDescent="0.2">
      <c r="O52225" s="5">
        <f>P52225+Q52225</f>
        <v>0</v>
      </c>
    </row>
    <row r="52226" spans="15:15" x14ac:dyDescent="0.2">
      <c r="O52226" s="5">
        <f>P52226+Q52226</f>
        <v>0</v>
      </c>
    </row>
    <row r="52227" spans="15:15" x14ac:dyDescent="0.2">
      <c r="O52227" s="5">
        <f>P52227+Q52227</f>
        <v>0</v>
      </c>
    </row>
    <row r="52228" spans="15:15" x14ac:dyDescent="0.2">
      <c r="O52228" s="5">
        <f>P52228+Q52228</f>
        <v>0</v>
      </c>
    </row>
    <row r="52229" spans="15:15" x14ac:dyDescent="0.2">
      <c r="O52229" s="5">
        <f>P52229+Q52229</f>
        <v>0</v>
      </c>
    </row>
    <row r="52230" spans="15:15" x14ac:dyDescent="0.2">
      <c r="O52230" s="5">
        <f>P52230+Q52230</f>
        <v>0</v>
      </c>
    </row>
    <row r="52231" spans="15:15" x14ac:dyDescent="0.2">
      <c r="O52231" s="5">
        <f>P52231+Q52231</f>
        <v>0</v>
      </c>
    </row>
    <row r="52232" spans="15:15" x14ac:dyDescent="0.2">
      <c r="O52232" s="5">
        <f>P52232+Q52232</f>
        <v>0</v>
      </c>
    </row>
    <row r="52233" spans="15:15" x14ac:dyDescent="0.2">
      <c r="O52233" s="5">
        <f>P52233+Q52233</f>
        <v>0</v>
      </c>
    </row>
    <row r="52234" spans="15:15" x14ac:dyDescent="0.2">
      <c r="O52234" s="5">
        <f>P52234+Q52234</f>
        <v>0</v>
      </c>
    </row>
    <row r="52235" spans="15:15" x14ac:dyDescent="0.2">
      <c r="O52235" s="5">
        <f>P52235+Q52235</f>
        <v>0</v>
      </c>
    </row>
    <row r="52236" spans="15:15" x14ac:dyDescent="0.2">
      <c r="O52236" s="5">
        <f>P52236+Q52236</f>
        <v>0</v>
      </c>
    </row>
    <row r="52237" spans="15:15" x14ac:dyDescent="0.2">
      <c r="O52237" s="5">
        <f>P52237+Q52237</f>
        <v>0</v>
      </c>
    </row>
    <row r="52238" spans="15:15" x14ac:dyDescent="0.2">
      <c r="O52238" s="5">
        <f>P52238+Q52238</f>
        <v>0</v>
      </c>
    </row>
    <row r="52239" spans="15:15" x14ac:dyDescent="0.2">
      <c r="O52239" s="5">
        <f>P52239+Q52239</f>
        <v>0</v>
      </c>
    </row>
    <row r="52240" spans="15:15" x14ac:dyDescent="0.2">
      <c r="O52240" s="5">
        <f>P52240+Q52240</f>
        <v>0</v>
      </c>
    </row>
    <row r="52241" spans="15:15" x14ac:dyDescent="0.2">
      <c r="O52241" s="5">
        <f>P52241+Q52241</f>
        <v>0</v>
      </c>
    </row>
    <row r="52242" spans="15:15" x14ac:dyDescent="0.2">
      <c r="O52242" s="5">
        <f>P52242+Q52242</f>
        <v>0</v>
      </c>
    </row>
    <row r="52243" spans="15:15" x14ac:dyDescent="0.2">
      <c r="O52243" s="5">
        <f>P52243+Q52243</f>
        <v>0</v>
      </c>
    </row>
    <row r="52244" spans="15:15" x14ac:dyDescent="0.2">
      <c r="O52244" s="5">
        <f>P52244+Q52244</f>
        <v>0</v>
      </c>
    </row>
    <row r="52245" spans="15:15" x14ac:dyDescent="0.2">
      <c r="O52245" s="5">
        <f>P52245+Q52245</f>
        <v>0</v>
      </c>
    </row>
    <row r="52246" spans="15:15" x14ac:dyDescent="0.2">
      <c r="O52246" s="5">
        <f>P52246+Q52246</f>
        <v>0</v>
      </c>
    </row>
    <row r="52247" spans="15:15" x14ac:dyDescent="0.2">
      <c r="O52247" s="5">
        <f>P52247+Q52247</f>
        <v>0</v>
      </c>
    </row>
    <row r="52248" spans="15:15" x14ac:dyDescent="0.2">
      <c r="O52248" s="5">
        <f>P52248+Q52248</f>
        <v>0</v>
      </c>
    </row>
    <row r="52249" spans="15:15" x14ac:dyDescent="0.2">
      <c r="O52249" s="5">
        <f>P52249+Q52249</f>
        <v>0</v>
      </c>
    </row>
    <row r="52250" spans="15:15" x14ac:dyDescent="0.2">
      <c r="O52250" s="5">
        <f>P52250+Q52250</f>
        <v>0</v>
      </c>
    </row>
    <row r="52251" spans="15:15" x14ac:dyDescent="0.2">
      <c r="O52251" s="5">
        <f>P52251+Q52251</f>
        <v>0</v>
      </c>
    </row>
    <row r="52252" spans="15:15" x14ac:dyDescent="0.2">
      <c r="O52252" s="5">
        <f>P52252+Q52252</f>
        <v>0</v>
      </c>
    </row>
    <row r="52253" spans="15:15" x14ac:dyDescent="0.2">
      <c r="O52253" s="5">
        <f>P52253+Q52253</f>
        <v>0</v>
      </c>
    </row>
    <row r="52254" spans="15:15" x14ac:dyDescent="0.2">
      <c r="O52254" s="5">
        <f>P52254+Q52254</f>
        <v>0</v>
      </c>
    </row>
    <row r="52255" spans="15:15" x14ac:dyDescent="0.2">
      <c r="O52255" s="5">
        <f>P52255+Q52255</f>
        <v>0</v>
      </c>
    </row>
    <row r="52256" spans="15:15" x14ac:dyDescent="0.2">
      <c r="O52256" s="5">
        <f>P52256+Q52256</f>
        <v>0</v>
      </c>
    </row>
    <row r="52257" spans="15:15" x14ac:dyDescent="0.2">
      <c r="O52257" s="5">
        <f>P52257+Q52257</f>
        <v>0</v>
      </c>
    </row>
    <row r="52258" spans="15:15" x14ac:dyDescent="0.2">
      <c r="O52258" s="5">
        <f>P52258+Q52258</f>
        <v>0</v>
      </c>
    </row>
    <row r="52259" spans="15:15" x14ac:dyDescent="0.2">
      <c r="O52259" s="5">
        <f>P52259+Q52259</f>
        <v>0</v>
      </c>
    </row>
    <row r="52260" spans="15:15" x14ac:dyDescent="0.2">
      <c r="O52260" s="5">
        <f>P52260+Q52260</f>
        <v>0</v>
      </c>
    </row>
    <row r="52261" spans="15:15" x14ac:dyDescent="0.2">
      <c r="O52261" s="5">
        <f>P52261+Q52261</f>
        <v>0</v>
      </c>
    </row>
    <row r="52262" spans="15:15" x14ac:dyDescent="0.2">
      <c r="O52262" s="5">
        <f>P52262+Q52262</f>
        <v>0</v>
      </c>
    </row>
    <row r="52263" spans="15:15" x14ac:dyDescent="0.2">
      <c r="O52263" s="5">
        <f>P52263+Q52263</f>
        <v>0</v>
      </c>
    </row>
    <row r="52264" spans="15:15" x14ac:dyDescent="0.2">
      <c r="O52264" s="5">
        <f>P52264+Q52264</f>
        <v>0</v>
      </c>
    </row>
    <row r="52265" spans="15:15" x14ac:dyDescent="0.2">
      <c r="O52265" s="5">
        <f>P52265+Q52265</f>
        <v>0</v>
      </c>
    </row>
    <row r="52266" spans="15:15" x14ac:dyDescent="0.2">
      <c r="O52266" s="5">
        <f>P52266+Q52266</f>
        <v>0</v>
      </c>
    </row>
    <row r="52267" spans="15:15" x14ac:dyDescent="0.2">
      <c r="O52267" s="5">
        <f>P52267+Q52267</f>
        <v>0</v>
      </c>
    </row>
    <row r="52268" spans="15:15" x14ac:dyDescent="0.2">
      <c r="O52268" s="5">
        <f>P52268+Q52268</f>
        <v>0</v>
      </c>
    </row>
    <row r="52269" spans="15:15" x14ac:dyDescent="0.2">
      <c r="O52269" s="5">
        <f>P52269+Q52269</f>
        <v>0</v>
      </c>
    </row>
    <row r="52270" spans="15:15" x14ac:dyDescent="0.2">
      <c r="O52270" s="5">
        <f>P52270+Q52270</f>
        <v>0</v>
      </c>
    </row>
    <row r="52271" spans="15:15" x14ac:dyDescent="0.2">
      <c r="O52271" s="5">
        <f>P52271+Q52271</f>
        <v>0</v>
      </c>
    </row>
    <row r="52272" spans="15:15" x14ac:dyDescent="0.2">
      <c r="O52272" s="5">
        <f>P52272+Q52272</f>
        <v>0</v>
      </c>
    </row>
    <row r="52273" spans="15:15" x14ac:dyDescent="0.2">
      <c r="O52273" s="5">
        <f>P52273+Q52273</f>
        <v>0</v>
      </c>
    </row>
    <row r="52274" spans="15:15" x14ac:dyDescent="0.2">
      <c r="O52274" s="5">
        <f>P52274+Q52274</f>
        <v>0</v>
      </c>
    </row>
    <row r="52275" spans="15:15" x14ac:dyDescent="0.2">
      <c r="O52275" s="5">
        <f>P52275+Q52275</f>
        <v>0</v>
      </c>
    </row>
    <row r="52276" spans="15:15" x14ac:dyDescent="0.2">
      <c r="O52276" s="5">
        <f>P52276+Q52276</f>
        <v>0</v>
      </c>
    </row>
    <row r="52277" spans="15:15" x14ac:dyDescent="0.2">
      <c r="O52277" s="5">
        <f>P52277+Q52277</f>
        <v>0</v>
      </c>
    </row>
    <row r="52278" spans="15:15" x14ac:dyDescent="0.2">
      <c r="O52278" s="5">
        <f>P52278+Q52278</f>
        <v>0</v>
      </c>
    </row>
    <row r="52279" spans="15:15" x14ac:dyDescent="0.2">
      <c r="O52279" s="5">
        <f>P52279+Q52279</f>
        <v>0</v>
      </c>
    </row>
    <row r="52280" spans="15:15" x14ac:dyDescent="0.2">
      <c r="O52280" s="5">
        <f>P52280+Q52280</f>
        <v>0</v>
      </c>
    </row>
    <row r="52281" spans="15:15" x14ac:dyDescent="0.2">
      <c r="O52281" s="5">
        <f>P52281+Q52281</f>
        <v>0</v>
      </c>
    </row>
    <row r="52282" spans="15:15" x14ac:dyDescent="0.2">
      <c r="O52282" s="5">
        <f>P52282+Q52282</f>
        <v>0</v>
      </c>
    </row>
    <row r="52283" spans="15:15" x14ac:dyDescent="0.2">
      <c r="O52283" s="5">
        <f>P52283+Q52283</f>
        <v>0</v>
      </c>
    </row>
    <row r="52284" spans="15:15" x14ac:dyDescent="0.2">
      <c r="O52284" s="5">
        <f>P52284+Q52284</f>
        <v>0</v>
      </c>
    </row>
    <row r="52285" spans="15:15" x14ac:dyDescent="0.2">
      <c r="O52285" s="5">
        <f>P52285+Q52285</f>
        <v>0</v>
      </c>
    </row>
    <row r="52286" spans="15:15" x14ac:dyDescent="0.2">
      <c r="O52286" s="5">
        <f>P52286+Q52286</f>
        <v>0</v>
      </c>
    </row>
    <row r="52287" spans="15:15" x14ac:dyDescent="0.2">
      <c r="O52287" s="5">
        <f>P52287+Q52287</f>
        <v>0</v>
      </c>
    </row>
    <row r="52288" spans="15:15" x14ac:dyDescent="0.2">
      <c r="O52288" s="5">
        <f>P52288+Q52288</f>
        <v>0</v>
      </c>
    </row>
    <row r="52289" spans="15:15" x14ac:dyDescent="0.2">
      <c r="O52289" s="5">
        <f>P52289+Q52289</f>
        <v>0</v>
      </c>
    </row>
    <row r="52290" spans="15:15" x14ac:dyDescent="0.2">
      <c r="O52290" s="5">
        <f>P52290+Q52290</f>
        <v>0</v>
      </c>
    </row>
    <row r="52291" spans="15:15" x14ac:dyDescent="0.2">
      <c r="O52291" s="5">
        <f>P52291+Q52291</f>
        <v>0</v>
      </c>
    </row>
    <row r="52292" spans="15:15" x14ac:dyDescent="0.2">
      <c r="O52292" s="5">
        <f>P52292+Q52292</f>
        <v>0</v>
      </c>
    </row>
    <row r="52293" spans="15:15" x14ac:dyDescent="0.2">
      <c r="O52293" s="5">
        <f>P52293+Q52293</f>
        <v>0</v>
      </c>
    </row>
    <row r="52294" spans="15:15" x14ac:dyDescent="0.2">
      <c r="O52294" s="5">
        <f>P52294+Q52294</f>
        <v>0</v>
      </c>
    </row>
    <row r="52295" spans="15:15" x14ac:dyDescent="0.2">
      <c r="O52295" s="5">
        <f>P52295+Q52295</f>
        <v>0</v>
      </c>
    </row>
    <row r="52296" spans="15:15" x14ac:dyDescent="0.2">
      <c r="O52296" s="5">
        <f>P52296+Q52296</f>
        <v>0</v>
      </c>
    </row>
    <row r="52297" spans="15:15" x14ac:dyDescent="0.2">
      <c r="O52297" s="5">
        <f>P52297+Q52297</f>
        <v>0</v>
      </c>
    </row>
    <row r="52298" spans="15:15" x14ac:dyDescent="0.2">
      <c r="O52298" s="5">
        <f>P52298+Q52298</f>
        <v>0</v>
      </c>
    </row>
    <row r="52299" spans="15:15" x14ac:dyDescent="0.2">
      <c r="O52299" s="5">
        <f>P52299+Q52299</f>
        <v>0</v>
      </c>
    </row>
    <row r="52300" spans="15:15" x14ac:dyDescent="0.2">
      <c r="O52300" s="5">
        <f>P52300+Q52300</f>
        <v>0</v>
      </c>
    </row>
    <row r="52301" spans="15:15" x14ac:dyDescent="0.2">
      <c r="O52301" s="5">
        <f>P52301+Q52301</f>
        <v>0</v>
      </c>
    </row>
    <row r="52302" spans="15:15" x14ac:dyDescent="0.2">
      <c r="O52302" s="5">
        <f>P52302+Q52302</f>
        <v>0</v>
      </c>
    </row>
    <row r="52303" spans="15:15" x14ac:dyDescent="0.2">
      <c r="O52303" s="5">
        <f>P52303+Q52303</f>
        <v>0</v>
      </c>
    </row>
    <row r="52304" spans="15:15" x14ac:dyDescent="0.2">
      <c r="O52304" s="5">
        <f>P52304+Q52304</f>
        <v>0</v>
      </c>
    </row>
    <row r="52305" spans="15:15" x14ac:dyDescent="0.2">
      <c r="O52305" s="5">
        <f>P52305+Q52305</f>
        <v>0</v>
      </c>
    </row>
    <row r="52306" spans="15:15" x14ac:dyDescent="0.2">
      <c r="O52306" s="5">
        <f>P52306+Q52306</f>
        <v>0</v>
      </c>
    </row>
    <row r="52307" spans="15:15" x14ac:dyDescent="0.2">
      <c r="O52307" s="5">
        <f>P52307+Q52307</f>
        <v>0</v>
      </c>
    </row>
    <row r="52308" spans="15:15" x14ac:dyDescent="0.2">
      <c r="O52308" s="5">
        <f>P52308+Q52308</f>
        <v>0</v>
      </c>
    </row>
    <row r="52309" spans="15:15" x14ac:dyDescent="0.2">
      <c r="O52309" s="5">
        <f>P52309+Q52309</f>
        <v>0</v>
      </c>
    </row>
    <row r="52310" spans="15:15" x14ac:dyDescent="0.2">
      <c r="O52310" s="5">
        <f>P52310+Q52310</f>
        <v>0</v>
      </c>
    </row>
    <row r="52311" spans="15:15" x14ac:dyDescent="0.2">
      <c r="O52311" s="5">
        <f>P52311+Q52311</f>
        <v>0</v>
      </c>
    </row>
    <row r="52312" spans="15:15" x14ac:dyDescent="0.2">
      <c r="O52312" s="5">
        <f>P52312+Q52312</f>
        <v>0</v>
      </c>
    </row>
    <row r="52313" spans="15:15" x14ac:dyDescent="0.2">
      <c r="O52313" s="5">
        <f>P52313+Q52313</f>
        <v>0</v>
      </c>
    </row>
    <row r="52314" spans="15:15" x14ac:dyDescent="0.2">
      <c r="O52314" s="5">
        <f>P52314+Q52314</f>
        <v>0</v>
      </c>
    </row>
    <row r="52315" spans="15:15" x14ac:dyDescent="0.2">
      <c r="O52315" s="5">
        <f>P52315+Q52315</f>
        <v>0</v>
      </c>
    </row>
    <row r="52316" spans="15:15" x14ac:dyDescent="0.2">
      <c r="O52316" s="5">
        <f>P52316+Q52316</f>
        <v>0</v>
      </c>
    </row>
    <row r="52317" spans="15:15" x14ac:dyDescent="0.2">
      <c r="O52317" s="5">
        <f>P52317+Q52317</f>
        <v>0</v>
      </c>
    </row>
    <row r="52318" spans="15:15" x14ac:dyDescent="0.2">
      <c r="O52318" s="5">
        <f>P52318+Q52318</f>
        <v>0</v>
      </c>
    </row>
    <row r="52319" spans="15:15" x14ac:dyDescent="0.2">
      <c r="O52319" s="5">
        <f>P52319+Q52319</f>
        <v>0</v>
      </c>
    </row>
    <row r="52320" spans="15:15" x14ac:dyDescent="0.2">
      <c r="O52320" s="5">
        <f>P52320+Q52320</f>
        <v>0</v>
      </c>
    </row>
    <row r="52321" spans="15:15" x14ac:dyDescent="0.2">
      <c r="O52321" s="5">
        <f>P52321+Q52321</f>
        <v>0</v>
      </c>
    </row>
    <row r="52322" spans="15:15" x14ac:dyDescent="0.2">
      <c r="O52322" s="5">
        <f>P52322+Q52322</f>
        <v>0</v>
      </c>
    </row>
    <row r="52323" spans="15:15" x14ac:dyDescent="0.2">
      <c r="O52323" s="5">
        <f>P52323+Q52323</f>
        <v>0</v>
      </c>
    </row>
    <row r="52324" spans="15:15" x14ac:dyDescent="0.2">
      <c r="O52324" s="5">
        <f>P52324+Q52324</f>
        <v>0</v>
      </c>
    </row>
    <row r="52325" spans="15:15" x14ac:dyDescent="0.2">
      <c r="O52325" s="5">
        <f>P52325+Q52325</f>
        <v>0</v>
      </c>
    </row>
    <row r="52326" spans="15:15" x14ac:dyDescent="0.2">
      <c r="O52326" s="5">
        <f>P52326+Q52326</f>
        <v>0</v>
      </c>
    </row>
    <row r="52327" spans="15:15" x14ac:dyDescent="0.2">
      <c r="O52327" s="5">
        <f>P52327+Q52327</f>
        <v>0</v>
      </c>
    </row>
    <row r="52328" spans="15:15" x14ac:dyDescent="0.2">
      <c r="O52328" s="5">
        <f>P52328+Q52328</f>
        <v>0</v>
      </c>
    </row>
    <row r="52329" spans="15:15" x14ac:dyDescent="0.2">
      <c r="O52329" s="5">
        <f>P52329+Q52329</f>
        <v>0</v>
      </c>
    </row>
    <row r="52330" spans="15:15" x14ac:dyDescent="0.2">
      <c r="O52330" s="5">
        <f>P52330+Q52330</f>
        <v>0</v>
      </c>
    </row>
    <row r="52331" spans="15:15" x14ac:dyDescent="0.2">
      <c r="O52331" s="5">
        <f>P52331+Q52331</f>
        <v>0</v>
      </c>
    </row>
    <row r="52332" spans="15:15" x14ac:dyDescent="0.2">
      <c r="O52332" s="5">
        <f>P52332+Q52332</f>
        <v>0</v>
      </c>
    </row>
    <row r="52333" spans="15:15" x14ac:dyDescent="0.2">
      <c r="O52333" s="5">
        <f>P52333+Q52333</f>
        <v>0</v>
      </c>
    </row>
    <row r="52334" spans="15:15" x14ac:dyDescent="0.2">
      <c r="O52334" s="5">
        <f>P52334+Q52334</f>
        <v>0</v>
      </c>
    </row>
    <row r="52335" spans="15:15" x14ac:dyDescent="0.2">
      <c r="O52335" s="5">
        <f>P52335+Q52335</f>
        <v>0</v>
      </c>
    </row>
    <row r="52336" spans="15:15" x14ac:dyDescent="0.2">
      <c r="O52336" s="5">
        <f>P52336+Q52336</f>
        <v>0</v>
      </c>
    </row>
    <row r="52337" spans="15:15" x14ac:dyDescent="0.2">
      <c r="O52337" s="5">
        <f>P52337+Q52337</f>
        <v>0</v>
      </c>
    </row>
    <row r="52338" spans="15:15" x14ac:dyDescent="0.2">
      <c r="O52338" s="5">
        <f>P52338+Q52338</f>
        <v>0</v>
      </c>
    </row>
    <row r="52339" spans="15:15" x14ac:dyDescent="0.2">
      <c r="O52339" s="5">
        <f>P52339+Q52339</f>
        <v>0</v>
      </c>
    </row>
    <row r="52340" spans="15:15" x14ac:dyDescent="0.2">
      <c r="O52340" s="5">
        <f>P52340+Q52340</f>
        <v>0</v>
      </c>
    </row>
    <row r="52341" spans="15:15" x14ac:dyDescent="0.2">
      <c r="O52341" s="5">
        <f>P52341+Q52341</f>
        <v>0</v>
      </c>
    </row>
    <row r="52342" spans="15:15" x14ac:dyDescent="0.2">
      <c r="O52342" s="5">
        <f>P52342+Q52342</f>
        <v>0</v>
      </c>
    </row>
    <row r="52343" spans="15:15" x14ac:dyDescent="0.2">
      <c r="O52343" s="5">
        <f>P52343+Q52343</f>
        <v>0</v>
      </c>
    </row>
    <row r="52344" spans="15:15" x14ac:dyDescent="0.2">
      <c r="O52344" s="5">
        <f>P52344+Q52344</f>
        <v>0</v>
      </c>
    </row>
    <row r="52345" spans="15:15" x14ac:dyDescent="0.2">
      <c r="O52345" s="5">
        <f>P52345+Q52345</f>
        <v>0</v>
      </c>
    </row>
    <row r="52346" spans="15:15" x14ac:dyDescent="0.2">
      <c r="O52346" s="5">
        <f>P52346+Q52346</f>
        <v>0</v>
      </c>
    </row>
    <row r="52347" spans="15:15" x14ac:dyDescent="0.2">
      <c r="O52347" s="5">
        <f>P52347+Q52347</f>
        <v>0</v>
      </c>
    </row>
    <row r="52348" spans="15:15" x14ac:dyDescent="0.2">
      <c r="O52348" s="5">
        <f>P52348+Q52348</f>
        <v>0</v>
      </c>
    </row>
    <row r="52349" spans="15:15" x14ac:dyDescent="0.2">
      <c r="O52349" s="5">
        <f>P52349+Q52349</f>
        <v>0</v>
      </c>
    </row>
    <row r="52350" spans="15:15" x14ac:dyDescent="0.2">
      <c r="O52350" s="5">
        <f>P52350+Q52350</f>
        <v>0</v>
      </c>
    </row>
    <row r="52351" spans="15:15" x14ac:dyDescent="0.2">
      <c r="O52351" s="5">
        <f>P52351+Q52351</f>
        <v>0</v>
      </c>
    </row>
    <row r="52352" spans="15:15" x14ac:dyDescent="0.2">
      <c r="O52352" s="5">
        <f>P52352+Q52352</f>
        <v>0</v>
      </c>
    </row>
    <row r="52353" spans="15:15" x14ac:dyDescent="0.2">
      <c r="O52353" s="5">
        <f>P52353+Q52353</f>
        <v>0</v>
      </c>
    </row>
    <row r="52354" spans="15:15" x14ac:dyDescent="0.2">
      <c r="O52354" s="5">
        <f>P52354+Q52354</f>
        <v>0</v>
      </c>
    </row>
    <row r="52355" spans="15:15" x14ac:dyDescent="0.2">
      <c r="O52355" s="5">
        <f>P52355+Q52355</f>
        <v>0</v>
      </c>
    </row>
    <row r="52356" spans="15:15" x14ac:dyDescent="0.2">
      <c r="O52356" s="5">
        <f>P52356+Q52356</f>
        <v>0</v>
      </c>
    </row>
    <row r="52357" spans="15:15" x14ac:dyDescent="0.2">
      <c r="O52357" s="5">
        <f>P52357+Q52357</f>
        <v>0</v>
      </c>
    </row>
    <row r="52358" spans="15:15" x14ac:dyDescent="0.2">
      <c r="O52358" s="5">
        <f>P52358+Q52358</f>
        <v>0</v>
      </c>
    </row>
    <row r="52359" spans="15:15" x14ac:dyDescent="0.2">
      <c r="O52359" s="5">
        <f>P52359+Q52359</f>
        <v>0</v>
      </c>
    </row>
    <row r="52360" spans="15:15" x14ac:dyDescent="0.2">
      <c r="O52360" s="5">
        <f>P52360+Q52360</f>
        <v>0</v>
      </c>
    </row>
    <row r="52361" spans="15:15" x14ac:dyDescent="0.2">
      <c r="O52361" s="5">
        <f>P52361+Q52361</f>
        <v>0</v>
      </c>
    </row>
    <row r="52362" spans="15:15" x14ac:dyDescent="0.2">
      <c r="O52362" s="5">
        <f>P52362+Q52362</f>
        <v>0</v>
      </c>
    </row>
    <row r="52363" spans="15:15" x14ac:dyDescent="0.2">
      <c r="O52363" s="5">
        <f>P52363+Q52363</f>
        <v>0</v>
      </c>
    </row>
    <row r="52364" spans="15:15" x14ac:dyDescent="0.2">
      <c r="O52364" s="5">
        <f>P52364+Q52364</f>
        <v>0</v>
      </c>
    </row>
    <row r="52365" spans="15:15" x14ac:dyDescent="0.2">
      <c r="O52365" s="5">
        <f>P52365+Q52365</f>
        <v>0</v>
      </c>
    </row>
    <row r="52366" spans="15:15" x14ac:dyDescent="0.2">
      <c r="O52366" s="5">
        <f>P52366+Q52366</f>
        <v>0</v>
      </c>
    </row>
    <row r="52367" spans="15:15" x14ac:dyDescent="0.2">
      <c r="O52367" s="5">
        <f>P52367+Q52367</f>
        <v>0</v>
      </c>
    </row>
    <row r="52368" spans="15:15" x14ac:dyDescent="0.2">
      <c r="O52368" s="5">
        <f>P52368+Q52368</f>
        <v>0</v>
      </c>
    </row>
    <row r="52369" spans="15:15" x14ac:dyDescent="0.2">
      <c r="O52369" s="5">
        <f>P52369+Q52369</f>
        <v>0</v>
      </c>
    </row>
    <row r="52370" spans="15:15" x14ac:dyDescent="0.2">
      <c r="O52370" s="5">
        <f>P52370+Q52370</f>
        <v>0</v>
      </c>
    </row>
    <row r="52371" spans="15:15" x14ac:dyDescent="0.2">
      <c r="O52371" s="5">
        <f>P52371+Q52371</f>
        <v>0</v>
      </c>
    </row>
    <row r="52372" spans="15:15" x14ac:dyDescent="0.2">
      <c r="O52372" s="5">
        <f>P52372+Q52372</f>
        <v>0</v>
      </c>
    </row>
    <row r="52373" spans="15:15" x14ac:dyDescent="0.2">
      <c r="O52373" s="5">
        <f>P52373+Q52373</f>
        <v>0</v>
      </c>
    </row>
    <row r="52374" spans="15:15" x14ac:dyDescent="0.2">
      <c r="O52374" s="5">
        <f>P52374+Q52374</f>
        <v>0</v>
      </c>
    </row>
    <row r="52375" spans="15:15" x14ac:dyDescent="0.2">
      <c r="O52375" s="5">
        <f>P52375+Q52375</f>
        <v>0</v>
      </c>
    </row>
    <row r="52376" spans="15:15" x14ac:dyDescent="0.2">
      <c r="O52376" s="5">
        <f>P52376+Q52376</f>
        <v>0</v>
      </c>
    </row>
    <row r="52377" spans="15:15" x14ac:dyDescent="0.2">
      <c r="O52377" s="5">
        <f>P52377+Q52377</f>
        <v>0</v>
      </c>
    </row>
    <row r="52378" spans="15:15" x14ac:dyDescent="0.2">
      <c r="O52378" s="5">
        <f>P52378+Q52378</f>
        <v>0</v>
      </c>
    </row>
    <row r="52379" spans="15:15" x14ac:dyDescent="0.2">
      <c r="O52379" s="5">
        <f>P52379+Q52379</f>
        <v>0</v>
      </c>
    </row>
    <row r="52380" spans="15:15" x14ac:dyDescent="0.2">
      <c r="O52380" s="5">
        <f>P52380+Q52380</f>
        <v>0</v>
      </c>
    </row>
    <row r="52381" spans="15:15" x14ac:dyDescent="0.2">
      <c r="O52381" s="5">
        <f>P52381+Q52381</f>
        <v>0</v>
      </c>
    </row>
    <row r="52382" spans="15:15" x14ac:dyDescent="0.2">
      <c r="O52382" s="5">
        <f>P52382+Q52382</f>
        <v>0</v>
      </c>
    </row>
    <row r="52383" spans="15:15" x14ac:dyDescent="0.2">
      <c r="O52383" s="5">
        <f>P52383+Q52383</f>
        <v>0</v>
      </c>
    </row>
    <row r="52384" spans="15:15" x14ac:dyDescent="0.2">
      <c r="O52384" s="5">
        <f>P52384+Q52384</f>
        <v>0</v>
      </c>
    </row>
    <row r="52385" spans="15:15" x14ac:dyDescent="0.2">
      <c r="O52385" s="5">
        <f>P52385+Q52385</f>
        <v>0</v>
      </c>
    </row>
    <row r="52386" spans="15:15" x14ac:dyDescent="0.2">
      <c r="O52386" s="5">
        <f>P52386+Q52386</f>
        <v>0</v>
      </c>
    </row>
    <row r="52387" spans="15:15" x14ac:dyDescent="0.2">
      <c r="O52387" s="5">
        <f>P52387+Q52387</f>
        <v>0</v>
      </c>
    </row>
    <row r="52388" spans="15:15" x14ac:dyDescent="0.2">
      <c r="O52388" s="5">
        <f>P52388+Q52388</f>
        <v>0</v>
      </c>
    </row>
    <row r="52389" spans="15:15" x14ac:dyDescent="0.2">
      <c r="O52389" s="5">
        <f>P52389+Q52389</f>
        <v>0</v>
      </c>
    </row>
    <row r="52390" spans="15:15" x14ac:dyDescent="0.2">
      <c r="O52390" s="5">
        <f>P52390+Q52390</f>
        <v>0</v>
      </c>
    </row>
    <row r="52391" spans="15:15" x14ac:dyDescent="0.2">
      <c r="O52391" s="5">
        <f>P52391+Q52391</f>
        <v>0</v>
      </c>
    </row>
    <row r="52392" spans="15:15" x14ac:dyDescent="0.2">
      <c r="O52392" s="5">
        <f>P52392+Q52392</f>
        <v>0</v>
      </c>
    </row>
    <row r="52393" spans="15:15" x14ac:dyDescent="0.2">
      <c r="O52393" s="5">
        <f>P52393+Q52393</f>
        <v>0</v>
      </c>
    </row>
    <row r="52394" spans="15:15" x14ac:dyDescent="0.2">
      <c r="O52394" s="5">
        <f>P52394+Q52394</f>
        <v>0</v>
      </c>
    </row>
    <row r="52395" spans="15:15" x14ac:dyDescent="0.2">
      <c r="O52395" s="5">
        <f>P52395+Q52395</f>
        <v>0</v>
      </c>
    </row>
    <row r="52396" spans="15:15" x14ac:dyDescent="0.2">
      <c r="O52396" s="5">
        <f>P52396+Q52396</f>
        <v>0</v>
      </c>
    </row>
    <row r="52397" spans="15:15" x14ac:dyDescent="0.2">
      <c r="O52397" s="5">
        <f>P52397+Q52397</f>
        <v>0</v>
      </c>
    </row>
    <row r="52398" spans="15:15" x14ac:dyDescent="0.2">
      <c r="O52398" s="5">
        <f>P52398+Q52398</f>
        <v>0</v>
      </c>
    </row>
    <row r="52399" spans="15:15" x14ac:dyDescent="0.2">
      <c r="O52399" s="5">
        <f>P52399+Q52399</f>
        <v>0</v>
      </c>
    </row>
    <row r="52400" spans="15:15" x14ac:dyDescent="0.2">
      <c r="O52400" s="5">
        <f>P52400+Q52400</f>
        <v>0</v>
      </c>
    </row>
    <row r="52401" spans="15:15" x14ac:dyDescent="0.2">
      <c r="O52401" s="5">
        <f>P52401+Q52401</f>
        <v>0</v>
      </c>
    </row>
    <row r="52402" spans="15:15" x14ac:dyDescent="0.2">
      <c r="O52402" s="5">
        <f>P52402+Q52402</f>
        <v>0</v>
      </c>
    </row>
    <row r="52403" spans="15:15" x14ac:dyDescent="0.2">
      <c r="O52403" s="5">
        <f>P52403+Q52403</f>
        <v>0</v>
      </c>
    </row>
    <row r="52404" spans="15:15" x14ac:dyDescent="0.2">
      <c r="O52404" s="5">
        <f>P52404+Q52404</f>
        <v>0</v>
      </c>
    </row>
    <row r="52405" spans="15:15" x14ac:dyDescent="0.2">
      <c r="O52405" s="5">
        <f>P52405+Q52405</f>
        <v>0</v>
      </c>
    </row>
    <row r="52406" spans="15:15" x14ac:dyDescent="0.2">
      <c r="O52406" s="5">
        <f>P52406+Q52406</f>
        <v>0</v>
      </c>
    </row>
    <row r="52407" spans="15:15" x14ac:dyDescent="0.2">
      <c r="O52407" s="5">
        <f>P52407+Q52407</f>
        <v>0</v>
      </c>
    </row>
    <row r="52408" spans="15:15" x14ac:dyDescent="0.2">
      <c r="O52408" s="5">
        <f>P52408+Q52408</f>
        <v>0</v>
      </c>
    </row>
    <row r="52409" spans="15:15" x14ac:dyDescent="0.2">
      <c r="O52409" s="5">
        <f>P52409+Q52409</f>
        <v>0</v>
      </c>
    </row>
    <row r="52410" spans="15:15" x14ac:dyDescent="0.2">
      <c r="O52410" s="5">
        <f>P52410+Q52410</f>
        <v>0</v>
      </c>
    </row>
    <row r="52411" spans="15:15" x14ac:dyDescent="0.2">
      <c r="O52411" s="5">
        <f>P52411+Q52411</f>
        <v>0</v>
      </c>
    </row>
    <row r="52412" spans="15:15" x14ac:dyDescent="0.2">
      <c r="O52412" s="5">
        <f>P52412+Q52412</f>
        <v>0</v>
      </c>
    </row>
    <row r="52413" spans="15:15" x14ac:dyDescent="0.2">
      <c r="O52413" s="5">
        <f>P52413+Q52413</f>
        <v>0</v>
      </c>
    </row>
    <row r="52414" spans="15:15" x14ac:dyDescent="0.2">
      <c r="O52414" s="5">
        <f>P52414+Q52414</f>
        <v>0</v>
      </c>
    </row>
    <row r="52415" spans="15:15" x14ac:dyDescent="0.2">
      <c r="O52415" s="5">
        <f>P52415+Q52415</f>
        <v>0</v>
      </c>
    </row>
    <row r="52416" spans="15:15" x14ac:dyDescent="0.2">
      <c r="O52416" s="5">
        <f>P52416+Q52416</f>
        <v>0</v>
      </c>
    </row>
    <row r="52417" spans="15:15" x14ac:dyDescent="0.2">
      <c r="O52417" s="5">
        <f>P52417+Q52417</f>
        <v>0</v>
      </c>
    </row>
    <row r="52418" spans="15:15" x14ac:dyDescent="0.2">
      <c r="O52418" s="5">
        <f>P52418+Q52418</f>
        <v>0</v>
      </c>
    </row>
    <row r="52419" spans="15:15" x14ac:dyDescent="0.2">
      <c r="O52419" s="5">
        <f>P52419+Q52419</f>
        <v>0</v>
      </c>
    </row>
    <row r="52420" spans="15:15" x14ac:dyDescent="0.2">
      <c r="O52420" s="5">
        <f>P52420+Q52420</f>
        <v>0</v>
      </c>
    </row>
    <row r="52421" spans="15:15" x14ac:dyDescent="0.2">
      <c r="O52421" s="5">
        <f>P52421+Q52421</f>
        <v>0</v>
      </c>
    </row>
    <row r="52422" spans="15:15" x14ac:dyDescent="0.2">
      <c r="O52422" s="5">
        <f>P52422+Q52422</f>
        <v>0</v>
      </c>
    </row>
    <row r="52423" spans="15:15" x14ac:dyDescent="0.2">
      <c r="O52423" s="5">
        <f>P52423+Q52423</f>
        <v>0</v>
      </c>
    </row>
    <row r="52424" spans="15:15" x14ac:dyDescent="0.2">
      <c r="O52424" s="5">
        <f>P52424+Q52424</f>
        <v>0</v>
      </c>
    </row>
    <row r="52425" spans="15:15" x14ac:dyDescent="0.2">
      <c r="O52425" s="5">
        <f>P52425+Q52425</f>
        <v>0</v>
      </c>
    </row>
    <row r="52426" spans="15:15" x14ac:dyDescent="0.2">
      <c r="O52426" s="5">
        <f>P52426+Q52426</f>
        <v>0</v>
      </c>
    </row>
    <row r="52427" spans="15:15" x14ac:dyDescent="0.2">
      <c r="O52427" s="5">
        <f>P52427+Q52427</f>
        <v>0</v>
      </c>
    </row>
    <row r="52428" spans="15:15" x14ac:dyDescent="0.2">
      <c r="O52428" s="5">
        <f>P52428+Q52428</f>
        <v>0</v>
      </c>
    </row>
    <row r="52429" spans="15:15" x14ac:dyDescent="0.2">
      <c r="O52429" s="5">
        <f>P52429+Q52429</f>
        <v>0</v>
      </c>
    </row>
    <row r="52430" spans="15:15" x14ac:dyDescent="0.2">
      <c r="O52430" s="5">
        <f>P52430+Q52430</f>
        <v>0</v>
      </c>
    </row>
    <row r="52431" spans="15:15" x14ac:dyDescent="0.2">
      <c r="O52431" s="5">
        <f>P52431+Q52431</f>
        <v>0</v>
      </c>
    </row>
    <row r="52432" spans="15:15" x14ac:dyDescent="0.2">
      <c r="O52432" s="5">
        <f>P52432+Q52432</f>
        <v>0</v>
      </c>
    </row>
    <row r="52433" spans="15:15" x14ac:dyDescent="0.2">
      <c r="O52433" s="5">
        <f>P52433+Q52433</f>
        <v>0</v>
      </c>
    </row>
    <row r="52434" spans="15:15" x14ac:dyDescent="0.2">
      <c r="O52434" s="5">
        <f>P52434+Q52434</f>
        <v>0</v>
      </c>
    </row>
    <row r="52435" spans="15:15" x14ac:dyDescent="0.2">
      <c r="O52435" s="5">
        <f>P52435+Q52435</f>
        <v>0</v>
      </c>
    </row>
    <row r="52436" spans="15:15" x14ac:dyDescent="0.2">
      <c r="O52436" s="5">
        <f>P52436+Q52436</f>
        <v>0</v>
      </c>
    </row>
    <row r="52437" spans="15:15" x14ac:dyDescent="0.2">
      <c r="O52437" s="5">
        <f>P52437+Q52437</f>
        <v>0</v>
      </c>
    </row>
    <row r="52438" spans="15:15" x14ac:dyDescent="0.2">
      <c r="O52438" s="5">
        <f>P52438+Q52438</f>
        <v>0</v>
      </c>
    </row>
    <row r="52439" spans="15:15" x14ac:dyDescent="0.2">
      <c r="O52439" s="5">
        <f>P52439+Q52439</f>
        <v>0</v>
      </c>
    </row>
    <row r="52440" spans="15:15" x14ac:dyDescent="0.2">
      <c r="O52440" s="5">
        <f>P52440+Q52440</f>
        <v>0</v>
      </c>
    </row>
    <row r="52441" spans="15:15" x14ac:dyDescent="0.2">
      <c r="O52441" s="5">
        <f>P52441+Q52441</f>
        <v>0</v>
      </c>
    </row>
    <row r="52442" spans="15:15" x14ac:dyDescent="0.2">
      <c r="O52442" s="5">
        <f>P52442+Q52442</f>
        <v>0</v>
      </c>
    </row>
    <row r="52443" spans="15:15" x14ac:dyDescent="0.2">
      <c r="O52443" s="5">
        <f>P52443+Q52443</f>
        <v>0</v>
      </c>
    </row>
    <row r="52444" spans="15:15" x14ac:dyDescent="0.2">
      <c r="O52444" s="5">
        <f>P52444+Q52444</f>
        <v>0</v>
      </c>
    </row>
    <row r="52445" spans="15:15" x14ac:dyDescent="0.2">
      <c r="O52445" s="5">
        <f>P52445+Q52445</f>
        <v>0</v>
      </c>
    </row>
    <row r="52446" spans="15:15" x14ac:dyDescent="0.2">
      <c r="O52446" s="5">
        <f>P52446+Q52446</f>
        <v>0</v>
      </c>
    </row>
    <row r="52447" spans="15:15" x14ac:dyDescent="0.2">
      <c r="O52447" s="5">
        <f>P52447+Q52447</f>
        <v>0</v>
      </c>
    </row>
    <row r="52448" spans="15:15" x14ac:dyDescent="0.2">
      <c r="O52448" s="5">
        <f>P52448+Q52448</f>
        <v>0</v>
      </c>
    </row>
    <row r="52449" spans="15:15" x14ac:dyDescent="0.2">
      <c r="O52449" s="5">
        <f>P52449+Q52449</f>
        <v>0</v>
      </c>
    </row>
    <row r="52450" spans="15:15" x14ac:dyDescent="0.2">
      <c r="O52450" s="5">
        <f>P52450+Q52450</f>
        <v>0</v>
      </c>
    </row>
    <row r="52451" spans="15:15" x14ac:dyDescent="0.2">
      <c r="O52451" s="5">
        <f>P52451+Q52451</f>
        <v>0</v>
      </c>
    </row>
    <row r="52452" spans="15:15" x14ac:dyDescent="0.2">
      <c r="O52452" s="5">
        <f>P52452+Q52452</f>
        <v>0</v>
      </c>
    </row>
    <row r="52453" spans="15:15" x14ac:dyDescent="0.2">
      <c r="O52453" s="5">
        <f>P52453+Q52453</f>
        <v>0</v>
      </c>
    </row>
    <row r="52454" spans="15:15" x14ac:dyDescent="0.2">
      <c r="O52454" s="5">
        <f>P52454+Q52454</f>
        <v>0</v>
      </c>
    </row>
    <row r="52455" spans="15:15" x14ac:dyDescent="0.2">
      <c r="O52455" s="5">
        <f>P52455+Q52455</f>
        <v>0</v>
      </c>
    </row>
    <row r="52456" spans="15:15" x14ac:dyDescent="0.2">
      <c r="O52456" s="5">
        <f>P52456+Q52456</f>
        <v>0</v>
      </c>
    </row>
    <row r="52457" spans="15:15" x14ac:dyDescent="0.2">
      <c r="O52457" s="5">
        <f>P52457+Q52457</f>
        <v>0</v>
      </c>
    </row>
    <row r="52458" spans="15:15" x14ac:dyDescent="0.2">
      <c r="O52458" s="5">
        <f>P52458+Q52458</f>
        <v>0</v>
      </c>
    </row>
    <row r="52459" spans="15:15" x14ac:dyDescent="0.2">
      <c r="O52459" s="5">
        <f>P52459+Q52459</f>
        <v>0</v>
      </c>
    </row>
    <row r="52460" spans="15:15" x14ac:dyDescent="0.2">
      <c r="O52460" s="5">
        <f>P52460+Q52460</f>
        <v>0</v>
      </c>
    </row>
    <row r="52461" spans="15:15" x14ac:dyDescent="0.2">
      <c r="O52461" s="5">
        <f>P52461+Q52461</f>
        <v>0</v>
      </c>
    </row>
    <row r="52462" spans="15:15" x14ac:dyDescent="0.2">
      <c r="O52462" s="5">
        <f>P52462+Q52462</f>
        <v>0</v>
      </c>
    </row>
    <row r="52463" spans="15:15" x14ac:dyDescent="0.2">
      <c r="O52463" s="5">
        <f>P52463+Q52463</f>
        <v>0</v>
      </c>
    </row>
    <row r="52464" spans="15:15" x14ac:dyDescent="0.2">
      <c r="O52464" s="5">
        <f>P52464+Q52464</f>
        <v>0</v>
      </c>
    </row>
    <row r="52465" spans="15:15" x14ac:dyDescent="0.2">
      <c r="O52465" s="5">
        <f>P52465+Q52465</f>
        <v>0</v>
      </c>
    </row>
    <row r="52466" spans="15:15" x14ac:dyDescent="0.2">
      <c r="O52466" s="5">
        <f>P52466+Q52466</f>
        <v>0</v>
      </c>
    </row>
    <row r="52467" spans="15:15" x14ac:dyDescent="0.2">
      <c r="O52467" s="5">
        <f>P52467+Q52467</f>
        <v>0</v>
      </c>
    </row>
    <row r="52468" spans="15:15" x14ac:dyDescent="0.2">
      <c r="O52468" s="5">
        <f>P52468+Q52468</f>
        <v>0</v>
      </c>
    </row>
    <row r="52469" spans="15:15" x14ac:dyDescent="0.2">
      <c r="O52469" s="5">
        <f>P52469+Q52469</f>
        <v>0</v>
      </c>
    </row>
    <row r="52470" spans="15:15" x14ac:dyDescent="0.2">
      <c r="O52470" s="5">
        <f>P52470+Q52470</f>
        <v>0</v>
      </c>
    </row>
    <row r="52471" spans="15:15" x14ac:dyDescent="0.2">
      <c r="O52471" s="5">
        <f>P52471+Q52471</f>
        <v>0</v>
      </c>
    </row>
    <row r="52472" spans="15:15" x14ac:dyDescent="0.2">
      <c r="O52472" s="5">
        <f>P52472+Q52472</f>
        <v>0</v>
      </c>
    </row>
    <row r="52473" spans="15:15" x14ac:dyDescent="0.2">
      <c r="O52473" s="5">
        <f>P52473+Q52473</f>
        <v>0</v>
      </c>
    </row>
    <row r="52474" spans="15:15" x14ac:dyDescent="0.2">
      <c r="O52474" s="5">
        <f>P52474+Q52474</f>
        <v>0</v>
      </c>
    </row>
    <row r="52475" spans="15:15" x14ac:dyDescent="0.2">
      <c r="O52475" s="5">
        <f>P52475+Q52475</f>
        <v>0</v>
      </c>
    </row>
    <row r="52476" spans="15:15" x14ac:dyDescent="0.2">
      <c r="O52476" s="5">
        <f>P52476+Q52476</f>
        <v>0</v>
      </c>
    </row>
    <row r="52477" spans="15:15" x14ac:dyDescent="0.2">
      <c r="O52477" s="5">
        <f>P52477+Q52477</f>
        <v>0</v>
      </c>
    </row>
    <row r="52478" spans="15:15" x14ac:dyDescent="0.2">
      <c r="O52478" s="5">
        <f>P52478+Q52478</f>
        <v>0</v>
      </c>
    </row>
    <row r="52479" spans="15:15" x14ac:dyDescent="0.2">
      <c r="O52479" s="5">
        <f>P52479+Q52479</f>
        <v>0</v>
      </c>
    </row>
    <row r="52480" spans="15:15" x14ac:dyDescent="0.2">
      <c r="O52480" s="5">
        <f>P52480+Q52480</f>
        <v>0</v>
      </c>
    </row>
    <row r="52481" spans="15:15" x14ac:dyDescent="0.2">
      <c r="O52481" s="5">
        <f>P52481+Q52481</f>
        <v>0</v>
      </c>
    </row>
    <row r="52482" spans="15:15" x14ac:dyDescent="0.2">
      <c r="O52482" s="5">
        <f>P52482+Q52482</f>
        <v>0</v>
      </c>
    </row>
    <row r="52483" spans="15:15" x14ac:dyDescent="0.2">
      <c r="O52483" s="5">
        <f>P52483+Q52483</f>
        <v>0</v>
      </c>
    </row>
    <row r="52484" spans="15:15" x14ac:dyDescent="0.2">
      <c r="O52484" s="5">
        <f>P52484+Q52484</f>
        <v>0</v>
      </c>
    </row>
    <row r="52485" spans="15:15" x14ac:dyDescent="0.2">
      <c r="O52485" s="5">
        <f>P52485+Q52485</f>
        <v>0</v>
      </c>
    </row>
    <row r="52486" spans="15:15" x14ac:dyDescent="0.2">
      <c r="O52486" s="5">
        <f>P52486+Q52486</f>
        <v>0</v>
      </c>
    </row>
    <row r="52487" spans="15:15" x14ac:dyDescent="0.2">
      <c r="O52487" s="5">
        <f>P52487+Q52487</f>
        <v>0</v>
      </c>
    </row>
    <row r="52488" spans="15:15" x14ac:dyDescent="0.2">
      <c r="O52488" s="5">
        <f>P52488+Q52488</f>
        <v>0</v>
      </c>
    </row>
    <row r="52489" spans="15:15" x14ac:dyDescent="0.2">
      <c r="O52489" s="5">
        <f>P52489+Q52489</f>
        <v>0</v>
      </c>
    </row>
    <row r="52490" spans="15:15" x14ac:dyDescent="0.2">
      <c r="O52490" s="5">
        <f>P52490+Q52490</f>
        <v>0</v>
      </c>
    </row>
    <row r="52491" spans="15:15" x14ac:dyDescent="0.2">
      <c r="O52491" s="5">
        <f>P52491+Q52491</f>
        <v>0</v>
      </c>
    </row>
    <row r="52492" spans="15:15" x14ac:dyDescent="0.2">
      <c r="O52492" s="5">
        <f>P52492+Q52492</f>
        <v>0</v>
      </c>
    </row>
    <row r="52493" spans="15:15" x14ac:dyDescent="0.2">
      <c r="O52493" s="5">
        <f>P52493+Q52493</f>
        <v>0</v>
      </c>
    </row>
    <row r="52494" spans="15:15" x14ac:dyDescent="0.2">
      <c r="O52494" s="5">
        <f>P52494+Q52494</f>
        <v>0</v>
      </c>
    </row>
    <row r="52495" spans="15:15" x14ac:dyDescent="0.2">
      <c r="O52495" s="5">
        <f>P52495+Q52495</f>
        <v>0</v>
      </c>
    </row>
    <row r="52496" spans="15:15" x14ac:dyDescent="0.2">
      <c r="O52496" s="5">
        <f>P52496+Q52496</f>
        <v>0</v>
      </c>
    </row>
    <row r="52497" spans="15:15" x14ac:dyDescent="0.2">
      <c r="O52497" s="5">
        <f>P52497+Q52497</f>
        <v>0</v>
      </c>
    </row>
    <row r="52498" spans="15:15" x14ac:dyDescent="0.2">
      <c r="O52498" s="5">
        <f>P52498+Q52498</f>
        <v>0</v>
      </c>
    </row>
    <row r="52499" spans="15:15" x14ac:dyDescent="0.2">
      <c r="O52499" s="5">
        <f>P52499+Q52499</f>
        <v>0</v>
      </c>
    </row>
    <row r="52500" spans="15:15" x14ac:dyDescent="0.2">
      <c r="O52500" s="5">
        <f>P52500+Q52500</f>
        <v>0</v>
      </c>
    </row>
    <row r="52501" spans="15:15" x14ac:dyDescent="0.2">
      <c r="O52501" s="5">
        <f>P52501+Q52501</f>
        <v>0</v>
      </c>
    </row>
    <row r="52502" spans="15:15" x14ac:dyDescent="0.2">
      <c r="O52502" s="5">
        <f>P52502+Q52502</f>
        <v>0</v>
      </c>
    </row>
    <row r="52503" spans="15:15" x14ac:dyDescent="0.2">
      <c r="O52503" s="5">
        <f>P52503+Q52503</f>
        <v>0</v>
      </c>
    </row>
    <row r="52504" spans="15:15" x14ac:dyDescent="0.2">
      <c r="O52504" s="5">
        <f>P52504+Q52504</f>
        <v>0</v>
      </c>
    </row>
    <row r="52505" spans="15:15" x14ac:dyDescent="0.2">
      <c r="O52505" s="5">
        <f>P52505+Q52505</f>
        <v>0</v>
      </c>
    </row>
    <row r="52506" spans="15:15" x14ac:dyDescent="0.2">
      <c r="O52506" s="5">
        <f>P52506+Q52506</f>
        <v>0</v>
      </c>
    </row>
    <row r="52507" spans="15:15" x14ac:dyDescent="0.2">
      <c r="O52507" s="5">
        <f>P52507+Q52507</f>
        <v>0</v>
      </c>
    </row>
    <row r="52508" spans="15:15" x14ac:dyDescent="0.2">
      <c r="O52508" s="5">
        <f>P52508+Q52508</f>
        <v>0</v>
      </c>
    </row>
    <row r="52509" spans="15:15" x14ac:dyDescent="0.2">
      <c r="O52509" s="5">
        <f>P52509+Q52509</f>
        <v>0</v>
      </c>
    </row>
    <row r="52510" spans="15:15" x14ac:dyDescent="0.2">
      <c r="O52510" s="5">
        <f>P52510+Q52510</f>
        <v>0</v>
      </c>
    </row>
    <row r="52511" spans="15:15" x14ac:dyDescent="0.2">
      <c r="O52511" s="5">
        <f>P52511+Q52511</f>
        <v>0</v>
      </c>
    </row>
    <row r="52512" spans="15:15" x14ac:dyDescent="0.2">
      <c r="O52512" s="5">
        <f>P52512+Q52512</f>
        <v>0</v>
      </c>
    </row>
    <row r="52513" spans="15:15" x14ac:dyDescent="0.2">
      <c r="O52513" s="5">
        <f>P52513+Q52513</f>
        <v>0</v>
      </c>
    </row>
    <row r="52514" spans="15:15" x14ac:dyDescent="0.2">
      <c r="O52514" s="5">
        <f>P52514+Q52514</f>
        <v>0</v>
      </c>
    </row>
    <row r="52515" spans="15:15" x14ac:dyDescent="0.2">
      <c r="O52515" s="5">
        <f>P52515+Q52515</f>
        <v>0</v>
      </c>
    </row>
    <row r="52516" spans="15:15" x14ac:dyDescent="0.2">
      <c r="O52516" s="5">
        <f>P52516+Q52516</f>
        <v>0</v>
      </c>
    </row>
    <row r="52517" spans="15:15" x14ac:dyDescent="0.2">
      <c r="O52517" s="5">
        <f>P52517+Q52517</f>
        <v>0</v>
      </c>
    </row>
    <row r="52518" spans="15:15" x14ac:dyDescent="0.2">
      <c r="O52518" s="5">
        <f>P52518+Q52518</f>
        <v>0</v>
      </c>
    </row>
    <row r="52519" spans="15:15" x14ac:dyDescent="0.2">
      <c r="O52519" s="5">
        <f>P52519+Q52519</f>
        <v>0</v>
      </c>
    </row>
    <row r="52520" spans="15:15" x14ac:dyDescent="0.2">
      <c r="O52520" s="5">
        <f>P52520+Q52520</f>
        <v>0</v>
      </c>
    </row>
    <row r="52521" spans="15:15" x14ac:dyDescent="0.2">
      <c r="O52521" s="5">
        <f>P52521+Q52521</f>
        <v>0</v>
      </c>
    </row>
    <row r="52522" spans="15:15" x14ac:dyDescent="0.2">
      <c r="O52522" s="5">
        <f>P52522+Q52522</f>
        <v>0</v>
      </c>
    </row>
    <row r="52523" spans="15:15" x14ac:dyDescent="0.2">
      <c r="O52523" s="5">
        <f>P52523+Q52523</f>
        <v>0</v>
      </c>
    </row>
    <row r="52524" spans="15:15" x14ac:dyDescent="0.2">
      <c r="O52524" s="5">
        <f>P52524+Q52524</f>
        <v>0</v>
      </c>
    </row>
    <row r="52525" spans="15:15" x14ac:dyDescent="0.2">
      <c r="O52525" s="5">
        <f>P52525+Q52525</f>
        <v>0</v>
      </c>
    </row>
    <row r="52526" spans="15:15" x14ac:dyDescent="0.2">
      <c r="O52526" s="5">
        <f>P52526+Q52526</f>
        <v>0</v>
      </c>
    </row>
    <row r="52527" spans="15:15" x14ac:dyDescent="0.2">
      <c r="O52527" s="5">
        <f>P52527+Q52527</f>
        <v>0</v>
      </c>
    </row>
    <row r="52528" spans="15:15" x14ac:dyDescent="0.2">
      <c r="O52528" s="5">
        <f>P52528+Q52528</f>
        <v>0</v>
      </c>
    </row>
    <row r="52529" spans="15:15" x14ac:dyDescent="0.2">
      <c r="O52529" s="5">
        <f>P52529+Q52529</f>
        <v>0</v>
      </c>
    </row>
    <row r="52530" spans="15:15" x14ac:dyDescent="0.2">
      <c r="O52530" s="5">
        <f>P52530+Q52530</f>
        <v>0</v>
      </c>
    </row>
    <row r="52531" spans="15:15" x14ac:dyDescent="0.2">
      <c r="O52531" s="5">
        <f>P52531+Q52531</f>
        <v>0</v>
      </c>
    </row>
    <row r="52532" spans="15:15" x14ac:dyDescent="0.2">
      <c r="O52532" s="5">
        <f>P52532+Q52532</f>
        <v>0</v>
      </c>
    </row>
    <row r="52533" spans="15:15" x14ac:dyDescent="0.2">
      <c r="O52533" s="5">
        <f>P52533+Q52533</f>
        <v>0</v>
      </c>
    </row>
    <row r="52534" spans="15:15" x14ac:dyDescent="0.2">
      <c r="O52534" s="5">
        <f>P52534+Q52534</f>
        <v>0</v>
      </c>
    </row>
    <row r="52535" spans="15:15" x14ac:dyDescent="0.2">
      <c r="O52535" s="5">
        <f>P52535+Q52535</f>
        <v>0</v>
      </c>
    </row>
    <row r="52536" spans="15:15" x14ac:dyDescent="0.2">
      <c r="O52536" s="5">
        <f>P52536+Q52536</f>
        <v>0</v>
      </c>
    </row>
    <row r="52537" spans="15:15" x14ac:dyDescent="0.2">
      <c r="O52537" s="5">
        <f>P52537+Q52537</f>
        <v>0</v>
      </c>
    </row>
    <row r="52538" spans="15:15" x14ac:dyDescent="0.2">
      <c r="O52538" s="5">
        <f>P52538+Q52538</f>
        <v>0</v>
      </c>
    </row>
    <row r="52539" spans="15:15" x14ac:dyDescent="0.2">
      <c r="O52539" s="5">
        <f>P52539+Q52539</f>
        <v>0</v>
      </c>
    </row>
    <row r="52540" spans="15:15" x14ac:dyDescent="0.2">
      <c r="O52540" s="5">
        <f>P52540+Q52540</f>
        <v>0</v>
      </c>
    </row>
    <row r="52541" spans="15:15" x14ac:dyDescent="0.2">
      <c r="O52541" s="5">
        <f>P52541+Q52541</f>
        <v>0</v>
      </c>
    </row>
    <row r="52542" spans="15:15" x14ac:dyDescent="0.2">
      <c r="O52542" s="5">
        <f>P52542+Q52542</f>
        <v>0</v>
      </c>
    </row>
    <row r="52543" spans="15:15" x14ac:dyDescent="0.2">
      <c r="O52543" s="5">
        <f>P52543+Q52543</f>
        <v>0</v>
      </c>
    </row>
    <row r="52544" spans="15:15" x14ac:dyDescent="0.2">
      <c r="O52544" s="5">
        <f>P52544+Q52544</f>
        <v>0</v>
      </c>
    </row>
    <row r="52545" spans="15:15" x14ac:dyDescent="0.2">
      <c r="O52545" s="5">
        <f>P52545+Q52545</f>
        <v>0</v>
      </c>
    </row>
    <row r="52546" spans="15:15" x14ac:dyDescent="0.2">
      <c r="O52546" s="5">
        <f>P52546+Q52546</f>
        <v>0</v>
      </c>
    </row>
    <row r="52547" spans="15:15" x14ac:dyDescent="0.2">
      <c r="O52547" s="5">
        <f>P52547+Q52547</f>
        <v>0</v>
      </c>
    </row>
    <row r="52548" spans="15:15" x14ac:dyDescent="0.2">
      <c r="O52548" s="5">
        <f>P52548+Q52548</f>
        <v>0</v>
      </c>
    </row>
    <row r="52549" spans="15:15" x14ac:dyDescent="0.2">
      <c r="O52549" s="5">
        <f>P52549+Q52549</f>
        <v>0</v>
      </c>
    </row>
    <row r="52550" spans="15:15" x14ac:dyDescent="0.2">
      <c r="O52550" s="5">
        <f>P52550+Q52550</f>
        <v>0</v>
      </c>
    </row>
    <row r="52551" spans="15:15" x14ac:dyDescent="0.2">
      <c r="O52551" s="5">
        <f>P52551+Q52551</f>
        <v>0</v>
      </c>
    </row>
    <row r="52552" spans="15:15" x14ac:dyDescent="0.2">
      <c r="O52552" s="5">
        <f>P52552+Q52552</f>
        <v>0</v>
      </c>
    </row>
    <row r="52553" spans="15:15" x14ac:dyDescent="0.2">
      <c r="O52553" s="5">
        <f>P52553+Q52553</f>
        <v>0</v>
      </c>
    </row>
    <row r="52554" spans="15:15" x14ac:dyDescent="0.2">
      <c r="O52554" s="5">
        <f>P52554+Q52554</f>
        <v>0</v>
      </c>
    </row>
    <row r="52555" spans="15:15" x14ac:dyDescent="0.2">
      <c r="O52555" s="5">
        <f>P52555+Q52555</f>
        <v>0</v>
      </c>
    </row>
    <row r="52556" spans="15:15" x14ac:dyDescent="0.2">
      <c r="O52556" s="5">
        <f>P52556+Q52556</f>
        <v>0</v>
      </c>
    </row>
    <row r="52557" spans="15:15" x14ac:dyDescent="0.2">
      <c r="O52557" s="5">
        <f>P52557+Q52557</f>
        <v>0</v>
      </c>
    </row>
    <row r="52558" spans="15:15" x14ac:dyDescent="0.2">
      <c r="O52558" s="5">
        <f>P52558+Q52558</f>
        <v>0</v>
      </c>
    </row>
    <row r="52559" spans="15:15" x14ac:dyDescent="0.2">
      <c r="O52559" s="5">
        <f>P52559+Q52559</f>
        <v>0</v>
      </c>
    </row>
    <row r="52560" spans="15:15" x14ac:dyDescent="0.2">
      <c r="O52560" s="5">
        <f>P52560+Q52560</f>
        <v>0</v>
      </c>
    </row>
    <row r="52561" spans="15:15" x14ac:dyDescent="0.2">
      <c r="O52561" s="5">
        <f>P52561+Q52561</f>
        <v>0</v>
      </c>
    </row>
    <row r="52562" spans="15:15" x14ac:dyDescent="0.2">
      <c r="O52562" s="5">
        <f>P52562+Q52562</f>
        <v>0</v>
      </c>
    </row>
    <row r="52563" spans="15:15" x14ac:dyDescent="0.2">
      <c r="O52563" s="5">
        <f>P52563+Q52563</f>
        <v>0</v>
      </c>
    </row>
    <row r="52564" spans="15:15" x14ac:dyDescent="0.2">
      <c r="O52564" s="5">
        <f>P52564+Q52564</f>
        <v>0</v>
      </c>
    </row>
    <row r="52565" spans="15:15" x14ac:dyDescent="0.2">
      <c r="O52565" s="5">
        <f>P52565+Q52565</f>
        <v>0</v>
      </c>
    </row>
    <row r="52566" spans="15:15" x14ac:dyDescent="0.2">
      <c r="O52566" s="5">
        <f>P52566+Q52566</f>
        <v>0</v>
      </c>
    </row>
    <row r="52567" spans="15:15" x14ac:dyDescent="0.2">
      <c r="O52567" s="5">
        <f>P52567+Q52567</f>
        <v>0</v>
      </c>
    </row>
    <row r="52568" spans="15:15" x14ac:dyDescent="0.2">
      <c r="O52568" s="5">
        <f>P52568+Q52568</f>
        <v>0</v>
      </c>
    </row>
    <row r="52569" spans="15:15" x14ac:dyDescent="0.2">
      <c r="O52569" s="5">
        <f>P52569+Q52569</f>
        <v>0</v>
      </c>
    </row>
    <row r="52570" spans="15:15" x14ac:dyDescent="0.2">
      <c r="O52570" s="5">
        <f>P52570+Q52570</f>
        <v>0</v>
      </c>
    </row>
    <row r="52571" spans="15:15" x14ac:dyDescent="0.2">
      <c r="O52571" s="5">
        <f>P52571+Q52571</f>
        <v>0</v>
      </c>
    </row>
    <row r="52572" spans="15:15" x14ac:dyDescent="0.2">
      <c r="O52572" s="5">
        <f>P52572+Q52572</f>
        <v>0</v>
      </c>
    </row>
    <row r="52573" spans="15:15" x14ac:dyDescent="0.2">
      <c r="O52573" s="5">
        <f>P52573+Q52573</f>
        <v>0</v>
      </c>
    </row>
    <row r="52574" spans="15:15" x14ac:dyDescent="0.2">
      <c r="O52574" s="5">
        <f>P52574+Q52574</f>
        <v>0</v>
      </c>
    </row>
    <row r="52575" spans="15:15" x14ac:dyDescent="0.2">
      <c r="O52575" s="5">
        <f>P52575+Q52575</f>
        <v>0</v>
      </c>
    </row>
    <row r="52576" spans="15:15" x14ac:dyDescent="0.2">
      <c r="O52576" s="5">
        <f>P52576+Q52576</f>
        <v>0</v>
      </c>
    </row>
    <row r="52577" spans="15:15" x14ac:dyDescent="0.2">
      <c r="O52577" s="5">
        <f>P52577+Q52577</f>
        <v>0</v>
      </c>
    </row>
    <row r="52578" spans="15:15" x14ac:dyDescent="0.2">
      <c r="O52578" s="5">
        <f>P52578+Q52578</f>
        <v>0</v>
      </c>
    </row>
    <row r="52579" spans="15:15" x14ac:dyDescent="0.2">
      <c r="O52579" s="5">
        <f>P52579+Q52579</f>
        <v>0</v>
      </c>
    </row>
    <row r="52580" spans="15:15" x14ac:dyDescent="0.2">
      <c r="O52580" s="5">
        <f>P52580+Q52580</f>
        <v>0</v>
      </c>
    </row>
    <row r="52581" spans="15:15" x14ac:dyDescent="0.2">
      <c r="O52581" s="5">
        <f>P52581+Q52581</f>
        <v>0</v>
      </c>
    </row>
    <row r="52582" spans="15:15" x14ac:dyDescent="0.2">
      <c r="O52582" s="5">
        <f>P52582+Q52582</f>
        <v>0</v>
      </c>
    </row>
    <row r="52583" spans="15:15" x14ac:dyDescent="0.2">
      <c r="O52583" s="5">
        <f>P52583+Q52583</f>
        <v>0</v>
      </c>
    </row>
    <row r="52584" spans="15:15" x14ac:dyDescent="0.2">
      <c r="O52584" s="5">
        <f>P52584+Q52584</f>
        <v>0</v>
      </c>
    </row>
    <row r="52585" spans="15:15" x14ac:dyDescent="0.2">
      <c r="O52585" s="5">
        <f>P52585+Q52585</f>
        <v>0</v>
      </c>
    </row>
    <row r="52586" spans="15:15" x14ac:dyDescent="0.2">
      <c r="O52586" s="5">
        <f>P52586+Q52586</f>
        <v>0</v>
      </c>
    </row>
    <row r="52587" spans="15:15" x14ac:dyDescent="0.2">
      <c r="O52587" s="5">
        <f>P52587+Q52587</f>
        <v>0</v>
      </c>
    </row>
    <row r="52588" spans="15:15" x14ac:dyDescent="0.2">
      <c r="O52588" s="5">
        <f>P52588+Q52588</f>
        <v>0</v>
      </c>
    </row>
    <row r="52589" spans="15:15" x14ac:dyDescent="0.2">
      <c r="O52589" s="5">
        <f>P52589+Q52589</f>
        <v>0</v>
      </c>
    </row>
    <row r="52590" spans="15:15" x14ac:dyDescent="0.2">
      <c r="O52590" s="5">
        <f>P52590+Q52590</f>
        <v>0</v>
      </c>
    </row>
    <row r="52591" spans="15:15" x14ac:dyDescent="0.2">
      <c r="O52591" s="5">
        <f>P52591+Q52591</f>
        <v>0</v>
      </c>
    </row>
    <row r="52592" spans="15:15" x14ac:dyDescent="0.2">
      <c r="O52592" s="5">
        <f>P52592+Q52592</f>
        <v>0</v>
      </c>
    </row>
    <row r="52593" spans="15:15" x14ac:dyDescent="0.2">
      <c r="O52593" s="5">
        <f>P52593+Q52593</f>
        <v>0</v>
      </c>
    </row>
    <row r="52594" spans="15:15" x14ac:dyDescent="0.2">
      <c r="O52594" s="5">
        <f>P52594+Q52594</f>
        <v>0</v>
      </c>
    </row>
    <row r="52595" spans="15:15" x14ac:dyDescent="0.2">
      <c r="O52595" s="5">
        <f>P52595+Q52595</f>
        <v>0</v>
      </c>
    </row>
    <row r="52596" spans="15:15" x14ac:dyDescent="0.2">
      <c r="O52596" s="5">
        <f>P52596+Q52596</f>
        <v>0</v>
      </c>
    </row>
    <row r="52597" spans="15:15" x14ac:dyDescent="0.2">
      <c r="O52597" s="5">
        <f>P52597+Q52597</f>
        <v>0</v>
      </c>
    </row>
    <row r="52598" spans="15:15" x14ac:dyDescent="0.2">
      <c r="O52598" s="5">
        <f>P52598+Q52598</f>
        <v>0</v>
      </c>
    </row>
    <row r="52599" spans="15:15" x14ac:dyDescent="0.2">
      <c r="O52599" s="5">
        <f>P52599+Q52599</f>
        <v>0</v>
      </c>
    </row>
    <row r="52600" spans="15:15" x14ac:dyDescent="0.2">
      <c r="O52600" s="5">
        <f>P52600+Q52600</f>
        <v>0</v>
      </c>
    </row>
    <row r="52601" spans="15:15" x14ac:dyDescent="0.2">
      <c r="O52601" s="5">
        <f>P52601+Q52601</f>
        <v>0</v>
      </c>
    </row>
    <row r="52602" spans="15:15" x14ac:dyDescent="0.2">
      <c r="O52602" s="5">
        <f>P52602+Q52602</f>
        <v>0</v>
      </c>
    </row>
    <row r="52603" spans="15:15" x14ac:dyDescent="0.2">
      <c r="O52603" s="5">
        <f>P52603+Q52603</f>
        <v>0</v>
      </c>
    </row>
    <row r="52604" spans="15:15" x14ac:dyDescent="0.2">
      <c r="O52604" s="5">
        <f>P52604+Q52604</f>
        <v>0</v>
      </c>
    </row>
    <row r="52605" spans="15:15" x14ac:dyDescent="0.2">
      <c r="O52605" s="5">
        <f>P52605+Q52605</f>
        <v>0</v>
      </c>
    </row>
    <row r="52606" spans="15:15" x14ac:dyDescent="0.2">
      <c r="O52606" s="5">
        <f>P52606+Q52606</f>
        <v>0</v>
      </c>
    </row>
    <row r="52607" spans="15:15" x14ac:dyDescent="0.2">
      <c r="O52607" s="5">
        <f>P52607+Q52607</f>
        <v>0</v>
      </c>
    </row>
    <row r="52608" spans="15:15" x14ac:dyDescent="0.2">
      <c r="O52608" s="5">
        <f>P52608+Q52608</f>
        <v>0</v>
      </c>
    </row>
    <row r="52609" spans="15:15" x14ac:dyDescent="0.2">
      <c r="O52609" s="5">
        <f>P52609+Q52609</f>
        <v>0</v>
      </c>
    </row>
    <row r="52610" spans="15:15" x14ac:dyDescent="0.2">
      <c r="O52610" s="5">
        <f>P52610+Q52610</f>
        <v>0</v>
      </c>
    </row>
    <row r="52611" spans="15:15" x14ac:dyDescent="0.2">
      <c r="O52611" s="5">
        <f>P52611+Q52611</f>
        <v>0</v>
      </c>
    </row>
    <row r="52612" spans="15:15" x14ac:dyDescent="0.2">
      <c r="O52612" s="5">
        <f>P52612+Q52612</f>
        <v>0</v>
      </c>
    </row>
    <row r="52613" spans="15:15" x14ac:dyDescent="0.2">
      <c r="O52613" s="5">
        <f>P52613+Q52613</f>
        <v>0</v>
      </c>
    </row>
    <row r="52614" spans="15:15" x14ac:dyDescent="0.2">
      <c r="O52614" s="5">
        <f>P52614+Q52614</f>
        <v>0</v>
      </c>
    </row>
    <row r="52615" spans="15:15" x14ac:dyDescent="0.2">
      <c r="O52615" s="5">
        <f>P52615+Q52615</f>
        <v>0</v>
      </c>
    </row>
    <row r="52616" spans="15:15" x14ac:dyDescent="0.2">
      <c r="O52616" s="5">
        <f>P52616+Q52616</f>
        <v>0</v>
      </c>
    </row>
    <row r="52617" spans="15:15" x14ac:dyDescent="0.2">
      <c r="O52617" s="5">
        <f>P52617+Q52617</f>
        <v>0</v>
      </c>
    </row>
    <row r="52618" spans="15:15" x14ac:dyDescent="0.2">
      <c r="O52618" s="5">
        <f>P52618+Q52618</f>
        <v>0</v>
      </c>
    </row>
    <row r="52619" spans="15:15" x14ac:dyDescent="0.2">
      <c r="O52619" s="5">
        <f>P52619+Q52619</f>
        <v>0</v>
      </c>
    </row>
    <row r="52620" spans="15:15" x14ac:dyDescent="0.2">
      <c r="O52620" s="5">
        <f>P52620+Q52620</f>
        <v>0</v>
      </c>
    </row>
    <row r="52621" spans="15:15" x14ac:dyDescent="0.2">
      <c r="O52621" s="5">
        <f>P52621+Q52621</f>
        <v>0</v>
      </c>
    </row>
    <row r="52622" spans="15:15" x14ac:dyDescent="0.2">
      <c r="O52622" s="5">
        <f>P52622+Q52622</f>
        <v>0</v>
      </c>
    </row>
    <row r="52623" spans="15:15" x14ac:dyDescent="0.2">
      <c r="O52623" s="5">
        <f>P52623+Q52623</f>
        <v>0</v>
      </c>
    </row>
    <row r="52624" spans="15:15" x14ac:dyDescent="0.2">
      <c r="O52624" s="5">
        <f>P52624+Q52624</f>
        <v>0</v>
      </c>
    </row>
    <row r="52625" spans="15:15" x14ac:dyDescent="0.2">
      <c r="O52625" s="5">
        <f>P52625+Q52625</f>
        <v>0</v>
      </c>
    </row>
    <row r="52626" spans="15:15" x14ac:dyDescent="0.2">
      <c r="O52626" s="5">
        <f>P52626+Q52626</f>
        <v>0</v>
      </c>
    </row>
    <row r="52627" spans="15:15" x14ac:dyDescent="0.2">
      <c r="O52627" s="5">
        <f>P52627+Q52627</f>
        <v>0</v>
      </c>
    </row>
    <row r="52628" spans="15:15" x14ac:dyDescent="0.2">
      <c r="O52628" s="5">
        <f>P52628+Q52628</f>
        <v>0</v>
      </c>
    </row>
    <row r="52629" spans="15:15" x14ac:dyDescent="0.2">
      <c r="O52629" s="5">
        <f>P52629+Q52629</f>
        <v>0</v>
      </c>
    </row>
    <row r="52630" spans="15:15" x14ac:dyDescent="0.2">
      <c r="O52630" s="5">
        <f>P52630+Q52630</f>
        <v>0</v>
      </c>
    </row>
    <row r="52631" spans="15:15" x14ac:dyDescent="0.2">
      <c r="O52631" s="5">
        <f>P52631+Q52631</f>
        <v>0</v>
      </c>
    </row>
    <row r="52632" spans="15:15" x14ac:dyDescent="0.2">
      <c r="O52632" s="5">
        <f>P52632+Q52632</f>
        <v>0</v>
      </c>
    </row>
    <row r="52633" spans="15:15" x14ac:dyDescent="0.2">
      <c r="O52633" s="5">
        <f>P52633+Q52633</f>
        <v>0</v>
      </c>
    </row>
    <row r="52634" spans="15:15" x14ac:dyDescent="0.2">
      <c r="O52634" s="5">
        <f>P52634+Q52634</f>
        <v>0</v>
      </c>
    </row>
    <row r="52635" spans="15:15" x14ac:dyDescent="0.2">
      <c r="O52635" s="5">
        <f>P52635+Q52635</f>
        <v>0</v>
      </c>
    </row>
    <row r="52636" spans="15:15" x14ac:dyDescent="0.2">
      <c r="O52636" s="5">
        <f>P52636+Q52636</f>
        <v>0</v>
      </c>
    </row>
    <row r="52637" spans="15:15" x14ac:dyDescent="0.2">
      <c r="O52637" s="5">
        <f>P52637+Q52637</f>
        <v>0</v>
      </c>
    </row>
    <row r="52638" spans="15:15" x14ac:dyDescent="0.2">
      <c r="O52638" s="5">
        <f>P52638+Q52638</f>
        <v>0</v>
      </c>
    </row>
    <row r="52639" spans="15:15" x14ac:dyDescent="0.2">
      <c r="O52639" s="5">
        <f>P52639+Q52639</f>
        <v>0</v>
      </c>
    </row>
    <row r="52640" spans="15:15" x14ac:dyDescent="0.2">
      <c r="O52640" s="5">
        <f>P52640+Q52640</f>
        <v>0</v>
      </c>
    </row>
    <row r="52641" spans="15:15" x14ac:dyDescent="0.2">
      <c r="O52641" s="5">
        <f>P52641+Q52641</f>
        <v>0</v>
      </c>
    </row>
    <row r="52642" spans="15:15" x14ac:dyDescent="0.2">
      <c r="O52642" s="5">
        <f>P52642+Q52642</f>
        <v>0</v>
      </c>
    </row>
    <row r="52643" spans="15:15" x14ac:dyDescent="0.2">
      <c r="O52643" s="5">
        <f>P52643+Q52643</f>
        <v>0</v>
      </c>
    </row>
    <row r="52644" spans="15:15" x14ac:dyDescent="0.2">
      <c r="O52644" s="5">
        <f>P52644+Q52644</f>
        <v>0</v>
      </c>
    </row>
    <row r="52645" spans="15:15" x14ac:dyDescent="0.2">
      <c r="O52645" s="5">
        <f>P52645+Q52645</f>
        <v>0</v>
      </c>
    </row>
    <row r="52646" spans="15:15" x14ac:dyDescent="0.2">
      <c r="O52646" s="5">
        <f>P52646+Q52646</f>
        <v>0</v>
      </c>
    </row>
    <row r="52647" spans="15:15" x14ac:dyDescent="0.2">
      <c r="O52647" s="5">
        <f>P52647+Q52647</f>
        <v>0</v>
      </c>
    </row>
    <row r="52648" spans="15:15" x14ac:dyDescent="0.2">
      <c r="O52648" s="5">
        <f>P52648+Q52648</f>
        <v>0</v>
      </c>
    </row>
    <row r="52649" spans="15:15" x14ac:dyDescent="0.2">
      <c r="O52649" s="5">
        <f>P52649+Q52649</f>
        <v>0</v>
      </c>
    </row>
    <row r="52650" spans="15:15" x14ac:dyDescent="0.2">
      <c r="O52650" s="5">
        <f>P52650+Q52650</f>
        <v>0</v>
      </c>
    </row>
    <row r="52651" spans="15:15" x14ac:dyDescent="0.2">
      <c r="O52651" s="5">
        <f>P52651+Q52651</f>
        <v>0</v>
      </c>
    </row>
    <row r="52652" spans="15:15" x14ac:dyDescent="0.2">
      <c r="O52652" s="5">
        <f>P52652+Q52652</f>
        <v>0</v>
      </c>
    </row>
    <row r="52653" spans="15:15" x14ac:dyDescent="0.2">
      <c r="O52653" s="5">
        <f>P52653+Q52653</f>
        <v>0</v>
      </c>
    </row>
    <row r="52654" spans="15:15" x14ac:dyDescent="0.2">
      <c r="O52654" s="5">
        <f>P52654+Q52654</f>
        <v>0</v>
      </c>
    </row>
    <row r="52655" spans="15:15" x14ac:dyDescent="0.2">
      <c r="O52655" s="5">
        <f>P52655+Q52655</f>
        <v>0</v>
      </c>
    </row>
    <row r="52656" spans="15:15" x14ac:dyDescent="0.2">
      <c r="O52656" s="5">
        <f>P52656+Q52656</f>
        <v>0</v>
      </c>
    </row>
    <row r="52657" spans="15:15" x14ac:dyDescent="0.2">
      <c r="O52657" s="5">
        <f>P52657+Q52657</f>
        <v>0</v>
      </c>
    </row>
    <row r="52658" spans="15:15" x14ac:dyDescent="0.2">
      <c r="O52658" s="5">
        <f>P52658+Q52658</f>
        <v>0</v>
      </c>
    </row>
    <row r="52659" spans="15:15" x14ac:dyDescent="0.2">
      <c r="O52659" s="5">
        <f>P52659+Q52659</f>
        <v>0</v>
      </c>
    </row>
    <row r="52660" spans="15:15" x14ac:dyDescent="0.2">
      <c r="O52660" s="5">
        <f>P52660+Q52660</f>
        <v>0</v>
      </c>
    </row>
    <row r="52661" spans="15:15" x14ac:dyDescent="0.2">
      <c r="O52661" s="5">
        <f>P52661+Q52661</f>
        <v>0</v>
      </c>
    </row>
    <row r="52662" spans="15:15" x14ac:dyDescent="0.2">
      <c r="O52662" s="5">
        <f>P52662+Q52662</f>
        <v>0</v>
      </c>
    </row>
    <row r="52663" spans="15:15" x14ac:dyDescent="0.2">
      <c r="O52663" s="5">
        <f>P52663+Q52663</f>
        <v>0</v>
      </c>
    </row>
    <row r="52664" spans="15:15" x14ac:dyDescent="0.2">
      <c r="O52664" s="5">
        <f>P52664+Q52664</f>
        <v>0</v>
      </c>
    </row>
    <row r="52665" spans="15:15" x14ac:dyDescent="0.2">
      <c r="O52665" s="5">
        <f>P52665+Q52665</f>
        <v>0</v>
      </c>
    </row>
    <row r="52666" spans="15:15" x14ac:dyDescent="0.2">
      <c r="O52666" s="5">
        <f>P52666+Q52666</f>
        <v>0</v>
      </c>
    </row>
    <row r="52667" spans="15:15" x14ac:dyDescent="0.2">
      <c r="O52667" s="5">
        <f>P52667+Q52667</f>
        <v>0</v>
      </c>
    </row>
    <row r="52668" spans="15:15" x14ac:dyDescent="0.2">
      <c r="O52668" s="5">
        <f>P52668+Q52668</f>
        <v>0</v>
      </c>
    </row>
    <row r="52669" spans="15:15" x14ac:dyDescent="0.2">
      <c r="O52669" s="5">
        <f>P52669+Q52669</f>
        <v>0</v>
      </c>
    </row>
    <row r="52670" spans="15:15" x14ac:dyDescent="0.2">
      <c r="O52670" s="5">
        <f>P52670+Q52670</f>
        <v>0</v>
      </c>
    </row>
    <row r="52671" spans="15:15" x14ac:dyDescent="0.2">
      <c r="O52671" s="5">
        <f>P52671+Q52671</f>
        <v>0</v>
      </c>
    </row>
    <row r="52672" spans="15:15" x14ac:dyDescent="0.2">
      <c r="O52672" s="5">
        <f>P52672+Q52672</f>
        <v>0</v>
      </c>
    </row>
    <row r="52673" spans="15:15" x14ac:dyDescent="0.2">
      <c r="O52673" s="5">
        <f>P52673+Q52673</f>
        <v>0</v>
      </c>
    </row>
    <row r="52674" spans="15:15" x14ac:dyDescent="0.2">
      <c r="O52674" s="5">
        <f>P52674+Q52674</f>
        <v>0</v>
      </c>
    </row>
    <row r="52675" spans="15:15" x14ac:dyDescent="0.2">
      <c r="O52675" s="5">
        <f>P52675+Q52675</f>
        <v>0</v>
      </c>
    </row>
    <row r="52676" spans="15:15" x14ac:dyDescent="0.2">
      <c r="O52676" s="5">
        <f>P52676+Q52676</f>
        <v>0</v>
      </c>
    </row>
    <row r="52677" spans="15:15" x14ac:dyDescent="0.2">
      <c r="O52677" s="5">
        <f>P52677+Q52677</f>
        <v>0</v>
      </c>
    </row>
    <row r="52678" spans="15:15" x14ac:dyDescent="0.2">
      <c r="O52678" s="5">
        <f>P52678+Q52678</f>
        <v>0</v>
      </c>
    </row>
    <row r="52679" spans="15:15" x14ac:dyDescent="0.2">
      <c r="O52679" s="5">
        <f>P52679+Q52679</f>
        <v>0</v>
      </c>
    </row>
    <row r="52680" spans="15:15" x14ac:dyDescent="0.2">
      <c r="O52680" s="5">
        <f>P52680+Q52680</f>
        <v>0</v>
      </c>
    </row>
    <row r="52681" spans="15:15" x14ac:dyDescent="0.2">
      <c r="O52681" s="5">
        <f>P52681+Q52681</f>
        <v>0</v>
      </c>
    </row>
    <row r="52682" spans="15:15" x14ac:dyDescent="0.2">
      <c r="O52682" s="5">
        <f>P52682+Q52682</f>
        <v>0</v>
      </c>
    </row>
    <row r="52683" spans="15:15" x14ac:dyDescent="0.2">
      <c r="O52683" s="5">
        <f>P52683+Q52683</f>
        <v>0</v>
      </c>
    </row>
    <row r="52684" spans="15:15" x14ac:dyDescent="0.2">
      <c r="O52684" s="5">
        <f>P52684+Q52684</f>
        <v>0</v>
      </c>
    </row>
    <row r="52685" spans="15:15" x14ac:dyDescent="0.2">
      <c r="O52685" s="5">
        <f>P52685+Q52685</f>
        <v>0</v>
      </c>
    </row>
    <row r="52686" spans="15:15" x14ac:dyDescent="0.2">
      <c r="O52686" s="5">
        <f>P52686+Q52686</f>
        <v>0</v>
      </c>
    </row>
    <row r="52687" spans="15:15" x14ac:dyDescent="0.2">
      <c r="O52687" s="5">
        <f>P52687+Q52687</f>
        <v>0</v>
      </c>
    </row>
    <row r="52688" spans="15:15" x14ac:dyDescent="0.2">
      <c r="O52688" s="5">
        <f>P52688+Q52688</f>
        <v>0</v>
      </c>
    </row>
    <row r="52689" spans="15:15" x14ac:dyDescent="0.2">
      <c r="O52689" s="5">
        <f>P52689+Q52689</f>
        <v>0</v>
      </c>
    </row>
    <row r="52690" spans="15:15" x14ac:dyDescent="0.2">
      <c r="O52690" s="5">
        <f>P52690+Q52690</f>
        <v>0</v>
      </c>
    </row>
    <row r="52691" spans="15:15" x14ac:dyDescent="0.2">
      <c r="O52691" s="5">
        <f>P52691+Q52691</f>
        <v>0</v>
      </c>
    </row>
    <row r="52692" spans="15:15" x14ac:dyDescent="0.2">
      <c r="O52692" s="5">
        <f>P52692+Q52692</f>
        <v>0</v>
      </c>
    </row>
    <row r="52693" spans="15:15" x14ac:dyDescent="0.2">
      <c r="O52693" s="5">
        <f>P52693+Q52693</f>
        <v>0</v>
      </c>
    </row>
    <row r="52694" spans="15:15" x14ac:dyDescent="0.2">
      <c r="O52694" s="5">
        <f>P52694+Q52694</f>
        <v>0</v>
      </c>
    </row>
    <row r="52695" spans="15:15" x14ac:dyDescent="0.2">
      <c r="O52695" s="5">
        <f>P52695+Q52695</f>
        <v>0</v>
      </c>
    </row>
    <row r="52696" spans="15:15" x14ac:dyDescent="0.2">
      <c r="O52696" s="5">
        <f>P52696+Q52696</f>
        <v>0</v>
      </c>
    </row>
    <row r="52697" spans="15:15" x14ac:dyDescent="0.2">
      <c r="O52697" s="5">
        <f>P52697+Q52697</f>
        <v>0</v>
      </c>
    </row>
    <row r="52698" spans="15:15" x14ac:dyDescent="0.2">
      <c r="O52698" s="5">
        <f>P52698+Q52698</f>
        <v>0</v>
      </c>
    </row>
    <row r="52699" spans="15:15" x14ac:dyDescent="0.2">
      <c r="O52699" s="5">
        <f>P52699+Q52699</f>
        <v>0</v>
      </c>
    </row>
    <row r="52700" spans="15:15" x14ac:dyDescent="0.2">
      <c r="O52700" s="5">
        <f>P52700+Q52700</f>
        <v>0</v>
      </c>
    </row>
    <row r="52701" spans="15:15" x14ac:dyDescent="0.2">
      <c r="O52701" s="5">
        <f>P52701+Q52701</f>
        <v>0</v>
      </c>
    </row>
    <row r="52702" spans="15:15" x14ac:dyDescent="0.2">
      <c r="O52702" s="5">
        <f>P52702+Q52702</f>
        <v>0</v>
      </c>
    </row>
    <row r="52703" spans="15:15" x14ac:dyDescent="0.2">
      <c r="O52703" s="5">
        <f>P52703+Q52703</f>
        <v>0</v>
      </c>
    </row>
    <row r="52704" spans="15:15" x14ac:dyDescent="0.2">
      <c r="O52704" s="5">
        <f>P52704+Q52704</f>
        <v>0</v>
      </c>
    </row>
    <row r="52705" spans="15:15" x14ac:dyDescent="0.2">
      <c r="O52705" s="5">
        <f>P52705+Q52705</f>
        <v>0</v>
      </c>
    </row>
    <row r="52706" spans="15:15" x14ac:dyDescent="0.2">
      <c r="O52706" s="5">
        <f>P52706+Q52706</f>
        <v>0</v>
      </c>
    </row>
    <row r="52707" spans="15:15" x14ac:dyDescent="0.2">
      <c r="O52707" s="5">
        <f>P52707+Q52707</f>
        <v>0</v>
      </c>
    </row>
    <row r="52708" spans="15:15" x14ac:dyDescent="0.2">
      <c r="O52708" s="5">
        <f>P52708+Q52708</f>
        <v>0</v>
      </c>
    </row>
    <row r="52709" spans="15:15" x14ac:dyDescent="0.2">
      <c r="O52709" s="5">
        <f>P52709+Q52709</f>
        <v>0</v>
      </c>
    </row>
    <row r="52710" spans="15:15" x14ac:dyDescent="0.2">
      <c r="O52710" s="5">
        <f>P52710+Q52710</f>
        <v>0</v>
      </c>
    </row>
    <row r="52711" spans="15:15" x14ac:dyDescent="0.2">
      <c r="O52711" s="5">
        <f>P52711+Q52711</f>
        <v>0</v>
      </c>
    </row>
    <row r="52712" spans="15:15" x14ac:dyDescent="0.2">
      <c r="O52712" s="5">
        <f>P52712+Q52712</f>
        <v>0</v>
      </c>
    </row>
    <row r="52713" spans="15:15" x14ac:dyDescent="0.2">
      <c r="O52713" s="5">
        <f>P52713+Q52713</f>
        <v>0</v>
      </c>
    </row>
    <row r="52714" spans="15:15" x14ac:dyDescent="0.2">
      <c r="O52714" s="5">
        <f>P52714+Q52714</f>
        <v>0</v>
      </c>
    </row>
    <row r="52715" spans="15:15" x14ac:dyDescent="0.2">
      <c r="O52715" s="5">
        <f>P52715+Q52715</f>
        <v>0</v>
      </c>
    </row>
    <row r="52716" spans="15:15" x14ac:dyDescent="0.2">
      <c r="O52716" s="5">
        <f>P52716+Q52716</f>
        <v>0</v>
      </c>
    </row>
    <row r="52717" spans="15:15" x14ac:dyDescent="0.2">
      <c r="O52717" s="5">
        <f>P52717+Q52717</f>
        <v>0</v>
      </c>
    </row>
    <row r="52718" spans="15:15" x14ac:dyDescent="0.2">
      <c r="O52718" s="5">
        <f>P52718+Q52718</f>
        <v>0</v>
      </c>
    </row>
    <row r="52719" spans="15:15" x14ac:dyDescent="0.2">
      <c r="O52719" s="5">
        <f>P52719+Q52719</f>
        <v>0</v>
      </c>
    </row>
    <row r="52720" spans="15:15" x14ac:dyDescent="0.2">
      <c r="O52720" s="5">
        <f>P52720+Q52720</f>
        <v>0</v>
      </c>
    </row>
    <row r="52721" spans="15:15" x14ac:dyDescent="0.2">
      <c r="O52721" s="5">
        <f>P52721+Q52721</f>
        <v>0</v>
      </c>
    </row>
    <row r="52722" spans="15:15" x14ac:dyDescent="0.2">
      <c r="O52722" s="5">
        <f>P52722+Q52722</f>
        <v>0</v>
      </c>
    </row>
    <row r="52723" spans="15:15" x14ac:dyDescent="0.2">
      <c r="O52723" s="5">
        <f>P52723+Q52723</f>
        <v>0</v>
      </c>
    </row>
    <row r="52724" spans="15:15" x14ac:dyDescent="0.2">
      <c r="O52724" s="5">
        <f>P52724+Q52724</f>
        <v>0</v>
      </c>
    </row>
    <row r="52725" spans="15:15" x14ac:dyDescent="0.2">
      <c r="O52725" s="5">
        <f>P52725+Q52725</f>
        <v>0</v>
      </c>
    </row>
    <row r="52726" spans="15:15" x14ac:dyDescent="0.2">
      <c r="O52726" s="5">
        <f>P52726+Q52726</f>
        <v>0</v>
      </c>
    </row>
    <row r="52727" spans="15:15" x14ac:dyDescent="0.2">
      <c r="O52727" s="5">
        <f>P52727+Q52727</f>
        <v>0</v>
      </c>
    </row>
    <row r="52728" spans="15:15" x14ac:dyDescent="0.2">
      <c r="O52728" s="5">
        <f>P52728+Q52728</f>
        <v>0</v>
      </c>
    </row>
    <row r="52729" spans="15:15" x14ac:dyDescent="0.2">
      <c r="O52729" s="5">
        <f>P52729+Q52729</f>
        <v>0</v>
      </c>
    </row>
    <row r="52730" spans="15:15" x14ac:dyDescent="0.2">
      <c r="O52730" s="5">
        <f>P52730+Q52730</f>
        <v>0</v>
      </c>
    </row>
    <row r="52731" spans="15:15" x14ac:dyDescent="0.2">
      <c r="O52731" s="5">
        <f>P52731+Q52731</f>
        <v>0</v>
      </c>
    </row>
    <row r="52732" spans="15:15" x14ac:dyDescent="0.2">
      <c r="O52732" s="5">
        <f>P52732+Q52732</f>
        <v>0</v>
      </c>
    </row>
    <row r="52733" spans="15:15" x14ac:dyDescent="0.2">
      <c r="O52733" s="5">
        <f>P52733+Q52733</f>
        <v>0</v>
      </c>
    </row>
    <row r="52734" spans="15:15" x14ac:dyDescent="0.2">
      <c r="O52734" s="5">
        <f>P52734+Q52734</f>
        <v>0</v>
      </c>
    </row>
    <row r="52735" spans="15:15" x14ac:dyDescent="0.2">
      <c r="O52735" s="5">
        <f>P52735+Q52735</f>
        <v>0</v>
      </c>
    </row>
    <row r="52736" spans="15:15" x14ac:dyDescent="0.2">
      <c r="O52736" s="5">
        <f>P52736+Q52736</f>
        <v>0</v>
      </c>
    </row>
    <row r="52737" spans="15:15" x14ac:dyDescent="0.2">
      <c r="O52737" s="5">
        <f>P52737+Q52737</f>
        <v>0</v>
      </c>
    </row>
    <row r="52738" spans="15:15" x14ac:dyDescent="0.2">
      <c r="O52738" s="5">
        <f>P52738+Q52738</f>
        <v>0</v>
      </c>
    </row>
    <row r="52739" spans="15:15" x14ac:dyDescent="0.2">
      <c r="O52739" s="5">
        <f>P52739+Q52739</f>
        <v>0</v>
      </c>
    </row>
    <row r="52740" spans="15:15" x14ac:dyDescent="0.2">
      <c r="O52740" s="5">
        <f>P52740+Q52740</f>
        <v>0</v>
      </c>
    </row>
    <row r="52741" spans="15:15" x14ac:dyDescent="0.2">
      <c r="O52741" s="5">
        <f>P52741+Q52741</f>
        <v>0</v>
      </c>
    </row>
    <row r="52742" spans="15:15" x14ac:dyDescent="0.2">
      <c r="O52742" s="5">
        <f>P52742+Q52742</f>
        <v>0</v>
      </c>
    </row>
    <row r="52743" spans="15:15" x14ac:dyDescent="0.2">
      <c r="O52743" s="5">
        <f>P52743+Q52743</f>
        <v>0</v>
      </c>
    </row>
    <row r="52744" spans="15:15" x14ac:dyDescent="0.2">
      <c r="O52744" s="5">
        <f>P52744+Q52744</f>
        <v>0</v>
      </c>
    </row>
    <row r="52745" spans="15:15" x14ac:dyDescent="0.2">
      <c r="O52745" s="5">
        <f>P52745+Q52745</f>
        <v>0</v>
      </c>
    </row>
    <row r="52746" spans="15:15" x14ac:dyDescent="0.2">
      <c r="O52746" s="5">
        <f>P52746+Q52746</f>
        <v>0</v>
      </c>
    </row>
    <row r="52747" spans="15:15" x14ac:dyDescent="0.2">
      <c r="O52747" s="5">
        <f>P52747+Q52747</f>
        <v>0</v>
      </c>
    </row>
    <row r="52748" spans="15:15" x14ac:dyDescent="0.2">
      <c r="O52748" s="5">
        <f>P52748+Q52748</f>
        <v>0</v>
      </c>
    </row>
    <row r="52749" spans="15:15" x14ac:dyDescent="0.2">
      <c r="O52749" s="5">
        <f>P52749+Q52749</f>
        <v>0</v>
      </c>
    </row>
    <row r="52750" spans="15:15" x14ac:dyDescent="0.2">
      <c r="O52750" s="5">
        <f>P52750+Q52750</f>
        <v>0</v>
      </c>
    </row>
    <row r="52751" spans="15:15" x14ac:dyDescent="0.2">
      <c r="O52751" s="5">
        <f>P52751+Q52751</f>
        <v>0</v>
      </c>
    </row>
    <row r="52752" spans="15:15" x14ac:dyDescent="0.2">
      <c r="O52752" s="5">
        <f>P52752+Q52752</f>
        <v>0</v>
      </c>
    </row>
    <row r="52753" spans="15:15" x14ac:dyDescent="0.2">
      <c r="O52753" s="5">
        <f>P52753+Q52753</f>
        <v>0</v>
      </c>
    </row>
    <row r="52754" spans="15:15" x14ac:dyDescent="0.2">
      <c r="O52754" s="5">
        <f>P52754+Q52754</f>
        <v>0</v>
      </c>
    </row>
    <row r="52755" spans="15:15" x14ac:dyDescent="0.2">
      <c r="O52755" s="5">
        <f>P52755+Q52755</f>
        <v>0</v>
      </c>
    </row>
    <row r="52756" spans="15:15" x14ac:dyDescent="0.2">
      <c r="O52756" s="5">
        <f>P52756+Q52756</f>
        <v>0</v>
      </c>
    </row>
    <row r="52757" spans="15:15" x14ac:dyDescent="0.2">
      <c r="O52757" s="5">
        <f>P52757+Q52757</f>
        <v>0</v>
      </c>
    </row>
    <row r="52758" spans="15:15" x14ac:dyDescent="0.2">
      <c r="O52758" s="5">
        <f>P52758+Q52758</f>
        <v>0</v>
      </c>
    </row>
    <row r="52759" spans="15:15" x14ac:dyDescent="0.2">
      <c r="O52759" s="5">
        <f>P52759+Q52759</f>
        <v>0</v>
      </c>
    </row>
    <row r="52760" spans="15:15" x14ac:dyDescent="0.2">
      <c r="O52760" s="5">
        <f>P52760+Q52760</f>
        <v>0</v>
      </c>
    </row>
    <row r="52761" spans="15:15" x14ac:dyDescent="0.2">
      <c r="O52761" s="5">
        <f>P52761+Q52761</f>
        <v>0</v>
      </c>
    </row>
    <row r="52762" spans="15:15" x14ac:dyDescent="0.2">
      <c r="O52762" s="5">
        <f>P52762+Q52762</f>
        <v>0</v>
      </c>
    </row>
    <row r="52763" spans="15:15" x14ac:dyDescent="0.2">
      <c r="O52763" s="5">
        <f>P52763+Q52763</f>
        <v>0</v>
      </c>
    </row>
    <row r="52764" spans="15:15" x14ac:dyDescent="0.2">
      <c r="O52764" s="5">
        <f>P52764+Q52764</f>
        <v>0</v>
      </c>
    </row>
    <row r="52765" spans="15:15" x14ac:dyDescent="0.2">
      <c r="O52765" s="5">
        <f>P52765+Q52765</f>
        <v>0</v>
      </c>
    </row>
    <row r="52766" spans="15:15" x14ac:dyDescent="0.2">
      <c r="O52766" s="5">
        <f>P52766+Q52766</f>
        <v>0</v>
      </c>
    </row>
    <row r="52767" spans="15:15" x14ac:dyDescent="0.2">
      <c r="O52767" s="5">
        <f>P52767+Q52767</f>
        <v>0</v>
      </c>
    </row>
    <row r="52768" spans="15:15" x14ac:dyDescent="0.2">
      <c r="O52768" s="5">
        <f>P52768+Q52768</f>
        <v>0</v>
      </c>
    </row>
    <row r="52769" spans="15:15" x14ac:dyDescent="0.2">
      <c r="O52769" s="5">
        <f>P52769+Q52769</f>
        <v>0</v>
      </c>
    </row>
    <row r="52770" spans="15:15" x14ac:dyDescent="0.2">
      <c r="O52770" s="5">
        <f>P52770+Q52770</f>
        <v>0</v>
      </c>
    </row>
    <row r="52771" spans="15:15" x14ac:dyDescent="0.2">
      <c r="O52771" s="5">
        <f>P52771+Q52771</f>
        <v>0</v>
      </c>
    </row>
    <row r="52772" spans="15:15" x14ac:dyDescent="0.2">
      <c r="O52772" s="5">
        <f>P52772+Q52772</f>
        <v>0</v>
      </c>
    </row>
    <row r="52773" spans="15:15" x14ac:dyDescent="0.2">
      <c r="O52773" s="5">
        <f>P52773+Q52773</f>
        <v>0</v>
      </c>
    </row>
    <row r="52774" spans="15:15" x14ac:dyDescent="0.2">
      <c r="O52774" s="5">
        <f>P52774+Q52774</f>
        <v>0</v>
      </c>
    </row>
    <row r="52775" spans="15:15" x14ac:dyDescent="0.2">
      <c r="O52775" s="5">
        <f>P52775+Q52775</f>
        <v>0</v>
      </c>
    </row>
    <row r="52776" spans="15:15" x14ac:dyDescent="0.2">
      <c r="O52776" s="5">
        <f>P52776+Q52776</f>
        <v>0</v>
      </c>
    </row>
    <row r="52777" spans="15:15" x14ac:dyDescent="0.2">
      <c r="O52777" s="5">
        <f>P52777+Q52777</f>
        <v>0</v>
      </c>
    </row>
    <row r="52778" spans="15:15" x14ac:dyDescent="0.2">
      <c r="O52778" s="5">
        <f>P52778+Q52778</f>
        <v>0</v>
      </c>
    </row>
    <row r="52779" spans="15:15" x14ac:dyDescent="0.2">
      <c r="O52779" s="5">
        <f>P52779+Q52779</f>
        <v>0</v>
      </c>
    </row>
    <row r="52780" spans="15:15" x14ac:dyDescent="0.2">
      <c r="O52780" s="5">
        <f>P52780+Q52780</f>
        <v>0</v>
      </c>
    </row>
    <row r="52781" spans="15:15" x14ac:dyDescent="0.2">
      <c r="O52781" s="5">
        <f>P52781+Q52781</f>
        <v>0</v>
      </c>
    </row>
    <row r="52782" spans="15:15" x14ac:dyDescent="0.2">
      <c r="O52782" s="5">
        <f>P52782+Q52782</f>
        <v>0</v>
      </c>
    </row>
    <row r="52783" spans="15:15" x14ac:dyDescent="0.2">
      <c r="O52783" s="5">
        <f>P52783+Q52783</f>
        <v>0</v>
      </c>
    </row>
    <row r="52784" spans="15:15" x14ac:dyDescent="0.2">
      <c r="O52784" s="5">
        <f>P52784+Q52784</f>
        <v>0</v>
      </c>
    </row>
    <row r="52785" spans="15:15" x14ac:dyDescent="0.2">
      <c r="O52785" s="5">
        <f>P52785+Q52785</f>
        <v>0</v>
      </c>
    </row>
    <row r="52786" spans="15:15" x14ac:dyDescent="0.2">
      <c r="O52786" s="5">
        <f>P52786+Q52786</f>
        <v>0</v>
      </c>
    </row>
    <row r="52787" spans="15:15" x14ac:dyDescent="0.2">
      <c r="O52787" s="5">
        <f>P52787+Q52787</f>
        <v>0</v>
      </c>
    </row>
    <row r="52788" spans="15:15" x14ac:dyDescent="0.2">
      <c r="O52788" s="5">
        <f>P52788+Q52788</f>
        <v>0</v>
      </c>
    </row>
    <row r="52789" spans="15:15" x14ac:dyDescent="0.2">
      <c r="O52789" s="5">
        <f>P52789+Q52789</f>
        <v>0</v>
      </c>
    </row>
    <row r="52790" spans="15:15" x14ac:dyDescent="0.2">
      <c r="O52790" s="5">
        <f>P52790+Q52790</f>
        <v>0</v>
      </c>
    </row>
    <row r="52791" spans="15:15" x14ac:dyDescent="0.2">
      <c r="O52791" s="5">
        <f>P52791+Q52791</f>
        <v>0</v>
      </c>
    </row>
    <row r="52792" spans="15:15" x14ac:dyDescent="0.2">
      <c r="O52792" s="5">
        <f>P52792+Q52792</f>
        <v>0</v>
      </c>
    </row>
    <row r="52793" spans="15:15" x14ac:dyDescent="0.2">
      <c r="O52793" s="5">
        <f>P52793+Q52793</f>
        <v>0</v>
      </c>
    </row>
    <row r="52794" spans="15:15" x14ac:dyDescent="0.2">
      <c r="O52794" s="5">
        <f>P52794+Q52794</f>
        <v>0</v>
      </c>
    </row>
    <row r="52795" spans="15:15" x14ac:dyDescent="0.2">
      <c r="O52795" s="5">
        <f>P52795+Q52795</f>
        <v>0</v>
      </c>
    </row>
    <row r="52796" spans="15:15" x14ac:dyDescent="0.2">
      <c r="O52796" s="5">
        <f>P52796+Q52796</f>
        <v>0</v>
      </c>
    </row>
    <row r="52797" spans="15:15" x14ac:dyDescent="0.2">
      <c r="O52797" s="5">
        <f>P52797+Q52797</f>
        <v>0</v>
      </c>
    </row>
    <row r="52798" spans="15:15" x14ac:dyDescent="0.2">
      <c r="O52798" s="5">
        <f>P52798+Q52798</f>
        <v>0</v>
      </c>
    </row>
    <row r="52799" spans="15:15" x14ac:dyDescent="0.2">
      <c r="O52799" s="5">
        <f>P52799+Q52799</f>
        <v>0</v>
      </c>
    </row>
    <row r="52800" spans="15:15" x14ac:dyDescent="0.2">
      <c r="O52800" s="5">
        <f>P52800+Q52800</f>
        <v>0</v>
      </c>
    </row>
    <row r="52801" spans="15:15" x14ac:dyDescent="0.2">
      <c r="O52801" s="5">
        <f>P52801+Q52801</f>
        <v>0</v>
      </c>
    </row>
    <row r="52802" spans="15:15" x14ac:dyDescent="0.2">
      <c r="O52802" s="5">
        <f>P52802+Q52802</f>
        <v>0</v>
      </c>
    </row>
    <row r="52803" spans="15:15" x14ac:dyDescent="0.2">
      <c r="O52803" s="5">
        <f>P52803+Q52803</f>
        <v>0</v>
      </c>
    </row>
    <row r="52804" spans="15:15" x14ac:dyDescent="0.2">
      <c r="O52804" s="5">
        <f>P52804+Q52804</f>
        <v>0</v>
      </c>
    </row>
    <row r="52805" spans="15:15" x14ac:dyDescent="0.2">
      <c r="O52805" s="5">
        <f>P52805+Q52805</f>
        <v>0</v>
      </c>
    </row>
    <row r="52806" spans="15:15" x14ac:dyDescent="0.2">
      <c r="O52806" s="5">
        <f>P52806+Q52806</f>
        <v>0</v>
      </c>
    </row>
    <row r="52807" spans="15:15" x14ac:dyDescent="0.2">
      <c r="O52807" s="5">
        <f>P52807+Q52807</f>
        <v>0</v>
      </c>
    </row>
    <row r="52808" spans="15:15" x14ac:dyDescent="0.2">
      <c r="O52808" s="5">
        <f>P52808+Q52808</f>
        <v>0</v>
      </c>
    </row>
    <row r="52809" spans="15:15" x14ac:dyDescent="0.2">
      <c r="O52809" s="5">
        <f>P52809+Q52809</f>
        <v>0</v>
      </c>
    </row>
    <row r="52810" spans="15:15" x14ac:dyDescent="0.2">
      <c r="O52810" s="5">
        <f>P52810+Q52810</f>
        <v>0</v>
      </c>
    </row>
    <row r="52811" spans="15:15" x14ac:dyDescent="0.2">
      <c r="O52811" s="5">
        <f>P52811+Q52811</f>
        <v>0</v>
      </c>
    </row>
    <row r="52812" spans="15:15" x14ac:dyDescent="0.2">
      <c r="O52812" s="5">
        <f>P52812+Q52812</f>
        <v>0</v>
      </c>
    </row>
    <row r="52813" spans="15:15" x14ac:dyDescent="0.2">
      <c r="O52813" s="5">
        <f>P52813+Q52813</f>
        <v>0</v>
      </c>
    </row>
    <row r="52814" spans="15:15" x14ac:dyDescent="0.2">
      <c r="O52814" s="5">
        <f>P52814+Q52814</f>
        <v>0</v>
      </c>
    </row>
    <row r="52815" spans="15:15" x14ac:dyDescent="0.2">
      <c r="O52815" s="5">
        <f>P52815+Q52815</f>
        <v>0</v>
      </c>
    </row>
    <row r="52816" spans="15:15" x14ac:dyDescent="0.2">
      <c r="O52816" s="5">
        <f>P52816+Q52816</f>
        <v>0</v>
      </c>
    </row>
    <row r="52817" spans="15:15" x14ac:dyDescent="0.2">
      <c r="O52817" s="5">
        <f>P52817+Q52817</f>
        <v>0</v>
      </c>
    </row>
    <row r="52818" spans="15:15" x14ac:dyDescent="0.2">
      <c r="O52818" s="5">
        <f>P52818+Q52818</f>
        <v>0</v>
      </c>
    </row>
    <row r="52819" spans="15:15" x14ac:dyDescent="0.2">
      <c r="O52819" s="5">
        <f>P52819+Q52819</f>
        <v>0</v>
      </c>
    </row>
    <row r="52820" spans="15:15" x14ac:dyDescent="0.2">
      <c r="O52820" s="5">
        <f>P52820+Q52820</f>
        <v>0</v>
      </c>
    </row>
    <row r="52821" spans="15:15" x14ac:dyDescent="0.2">
      <c r="O52821" s="5">
        <f>P52821+Q52821</f>
        <v>0</v>
      </c>
    </row>
    <row r="52822" spans="15:15" x14ac:dyDescent="0.2">
      <c r="O52822" s="5">
        <f>P52822+Q52822</f>
        <v>0</v>
      </c>
    </row>
    <row r="52823" spans="15:15" x14ac:dyDescent="0.2">
      <c r="O52823" s="5">
        <f>P52823+Q52823</f>
        <v>0</v>
      </c>
    </row>
    <row r="52824" spans="15:15" x14ac:dyDescent="0.2">
      <c r="O52824" s="5">
        <f>P52824+Q52824</f>
        <v>0</v>
      </c>
    </row>
    <row r="52825" spans="15:15" x14ac:dyDescent="0.2">
      <c r="O52825" s="5">
        <f>P52825+Q52825</f>
        <v>0</v>
      </c>
    </row>
    <row r="52826" spans="15:15" x14ac:dyDescent="0.2">
      <c r="O52826" s="5">
        <f>P52826+Q52826</f>
        <v>0</v>
      </c>
    </row>
    <row r="52827" spans="15:15" x14ac:dyDescent="0.2">
      <c r="O52827" s="5">
        <f>P52827+Q52827</f>
        <v>0</v>
      </c>
    </row>
    <row r="52828" spans="15:15" x14ac:dyDescent="0.2">
      <c r="O52828" s="5">
        <f>P52828+Q52828</f>
        <v>0</v>
      </c>
    </row>
    <row r="52829" spans="15:15" x14ac:dyDescent="0.2">
      <c r="O52829" s="5">
        <f>P52829+Q52829</f>
        <v>0</v>
      </c>
    </row>
    <row r="52830" spans="15:15" x14ac:dyDescent="0.2">
      <c r="O52830" s="5">
        <f>P52830+Q52830</f>
        <v>0</v>
      </c>
    </row>
    <row r="52831" spans="15:15" x14ac:dyDescent="0.2">
      <c r="O52831" s="5">
        <f>P52831+Q52831</f>
        <v>0</v>
      </c>
    </row>
    <row r="52832" spans="15:15" x14ac:dyDescent="0.2">
      <c r="O52832" s="5">
        <f>P52832+Q52832</f>
        <v>0</v>
      </c>
    </row>
    <row r="52833" spans="15:15" x14ac:dyDescent="0.2">
      <c r="O52833" s="5">
        <f>P52833+Q52833</f>
        <v>0</v>
      </c>
    </row>
    <row r="52834" spans="15:15" x14ac:dyDescent="0.2">
      <c r="O52834" s="5">
        <f>P52834+Q52834</f>
        <v>0</v>
      </c>
    </row>
    <row r="52835" spans="15:15" x14ac:dyDescent="0.2">
      <c r="O52835" s="5">
        <f>P52835+Q52835</f>
        <v>0</v>
      </c>
    </row>
    <row r="52836" spans="15:15" x14ac:dyDescent="0.2">
      <c r="O52836" s="5">
        <f>P52836+Q52836</f>
        <v>0</v>
      </c>
    </row>
    <row r="52837" spans="15:15" x14ac:dyDescent="0.2">
      <c r="O52837" s="5">
        <f>P52837+Q52837</f>
        <v>0</v>
      </c>
    </row>
    <row r="52838" spans="15:15" x14ac:dyDescent="0.2">
      <c r="O52838" s="5">
        <f>P52838+Q52838</f>
        <v>0</v>
      </c>
    </row>
    <row r="52839" spans="15:15" x14ac:dyDescent="0.2">
      <c r="O52839" s="5">
        <f>P52839+Q52839</f>
        <v>0</v>
      </c>
    </row>
    <row r="52840" spans="15:15" x14ac:dyDescent="0.2">
      <c r="O52840" s="5">
        <f>P52840+Q52840</f>
        <v>0</v>
      </c>
    </row>
    <row r="52841" spans="15:15" x14ac:dyDescent="0.2">
      <c r="O52841" s="5">
        <f>P52841+Q52841</f>
        <v>0</v>
      </c>
    </row>
    <row r="52842" spans="15:15" x14ac:dyDescent="0.2">
      <c r="O52842" s="5">
        <f>P52842+Q52842</f>
        <v>0</v>
      </c>
    </row>
    <row r="52843" spans="15:15" x14ac:dyDescent="0.2">
      <c r="O52843" s="5">
        <f>P52843+Q52843</f>
        <v>0</v>
      </c>
    </row>
    <row r="52844" spans="15:15" x14ac:dyDescent="0.2">
      <c r="O52844" s="5">
        <f>P52844+Q52844</f>
        <v>0</v>
      </c>
    </row>
    <row r="52845" spans="15:15" x14ac:dyDescent="0.2">
      <c r="O52845" s="5">
        <f>P52845+Q52845</f>
        <v>0</v>
      </c>
    </row>
    <row r="52846" spans="15:15" x14ac:dyDescent="0.2">
      <c r="O52846" s="5">
        <f>P52846+Q52846</f>
        <v>0</v>
      </c>
    </row>
    <row r="52847" spans="15:15" x14ac:dyDescent="0.2">
      <c r="O52847" s="5">
        <f>P52847+Q52847</f>
        <v>0</v>
      </c>
    </row>
    <row r="52848" spans="15:15" x14ac:dyDescent="0.2">
      <c r="O52848" s="5">
        <f>P52848+Q52848</f>
        <v>0</v>
      </c>
    </row>
    <row r="52849" spans="15:15" x14ac:dyDescent="0.2">
      <c r="O52849" s="5">
        <f>P52849+Q52849</f>
        <v>0</v>
      </c>
    </row>
    <row r="52850" spans="15:15" x14ac:dyDescent="0.2">
      <c r="O52850" s="5">
        <f>P52850+Q52850</f>
        <v>0</v>
      </c>
    </row>
    <row r="52851" spans="15:15" x14ac:dyDescent="0.2">
      <c r="O52851" s="5">
        <f>P52851+Q52851</f>
        <v>0</v>
      </c>
    </row>
    <row r="52852" spans="15:15" x14ac:dyDescent="0.2">
      <c r="O52852" s="5">
        <f>P52852+Q52852</f>
        <v>0</v>
      </c>
    </row>
    <row r="52853" spans="15:15" x14ac:dyDescent="0.2">
      <c r="O52853" s="5">
        <f>P52853+Q52853</f>
        <v>0</v>
      </c>
    </row>
    <row r="52854" spans="15:15" x14ac:dyDescent="0.2">
      <c r="O52854" s="5">
        <f>P52854+Q52854</f>
        <v>0</v>
      </c>
    </row>
    <row r="52855" spans="15:15" x14ac:dyDescent="0.2">
      <c r="O52855" s="5">
        <f>P52855+Q52855</f>
        <v>0</v>
      </c>
    </row>
    <row r="52856" spans="15:15" x14ac:dyDescent="0.2">
      <c r="O52856" s="5">
        <f>P52856+Q52856</f>
        <v>0</v>
      </c>
    </row>
    <row r="52857" spans="15:15" x14ac:dyDescent="0.2">
      <c r="O52857" s="5">
        <f>P52857+Q52857</f>
        <v>0</v>
      </c>
    </row>
    <row r="52858" spans="15:15" x14ac:dyDescent="0.2">
      <c r="O52858" s="5">
        <f>P52858+Q52858</f>
        <v>0</v>
      </c>
    </row>
    <row r="52859" spans="15:15" x14ac:dyDescent="0.2">
      <c r="O52859" s="5">
        <f>P52859+Q52859</f>
        <v>0</v>
      </c>
    </row>
    <row r="52860" spans="15:15" x14ac:dyDescent="0.2">
      <c r="O52860" s="5">
        <f>P52860+Q52860</f>
        <v>0</v>
      </c>
    </row>
    <row r="52861" spans="15:15" x14ac:dyDescent="0.2">
      <c r="O52861" s="5">
        <f>P52861+Q52861</f>
        <v>0</v>
      </c>
    </row>
    <row r="52862" spans="15:15" x14ac:dyDescent="0.2">
      <c r="O52862" s="5">
        <f>P52862+Q52862</f>
        <v>0</v>
      </c>
    </row>
    <row r="52863" spans="15:15" x14ac:dyDescent="0.2">
      <c r="O52863" s="5">
        <f>P52863+Q52863</f>
        <v>0</v>
      </c>
    </row>
    <row r="52864" spans="15:15" x14ac:dyDescent="0.2">
      <c r="O52864" s="5">
        <f>P52864+Q52864</f>
        <v>0</v>
      </c>
    </row>
    <row r="52865" spans="15:15" x14ac:dyDescent="0.2">
      <c r="O52865" s="5">
        <f>P52865+Q52865</f>
        <v>0</v>
      </c>
    </row>
    <row r="52866" spans="15:15" x14ac:dyDescent="0.2">
      <c r="O52866" s="5">
        <f>P52866+Q52866</f>
        <v>0</v>
      </c>
    </row>
    <row r="52867" spans="15:15" x14ac:dyDescent="0.2">
      <c r="O52867" s="5">
        <f>P52867+Q52867</f>
        <v>0</v>
      </c>
    </row>
    <row r="52868" spans="15:15" x14ac:dyDescent="0.2">
      <c r="O52868" s="5">
        <f>P52868+Q52868</f>
        <v>0</v>
      </c>
    </row>
    <row r="52869" spans="15:15" x14ac:dyDescent="0.2">
      <c r="O52869" s="5">
        <f>P52869+Q52869</f>
        <v>0</v>
      </c>
    </row>
    <row r="52870" spans="15:15" x14ac:dyDescent="0.2">
      <c r="O52870" s="5">
        <f>P52870+Q52870</f>
        <v>0</v>
      </c>
    </row>
    <row r="52871" spans="15:15" x14ac:dyDescent="0.2">
      <c r="O52871" s="5">
        <f>P52871+Q52871</f>
        <v>0</v>
      </c>
    </row>
    <row r="52872" spans="15:15" x14ac:dyDescent="0.2">
      <c r="O52872" s="5">
        <f>P52872+Q52872</f>
        <v>0</v>
      </c>
    </row>
    <row r="52873" spans="15:15" x14ac:dyDescent="0.2">
      <c r="O52873" s="5">
        <f>P52873+Q52873</f>
        <v>0</v>
      </c>
    </row>
    <row r="52874" spans="15:15" x14ac:dyDescent="0.2">
      <c r="O52874" s="5">
        <f>P52874+Q52874</f>
        <v>0</v>
      </c>
    </row>
    <row r="52875" spans="15:15" x14ac:dyDescent="0.2">
      <c r="O52875" s="5">
        <f>P52875+Q52875</f>
        <v>0</v>
      </c>
    </row>
    <row r="52876" spans="15:15" x14ac:dyDescent="0.2">
      <c r="O52876" s="5">
        <f>P52876+Q52876</f>
        <v>0</v>
      </c>
    </row>
    <row r="52877" spans="15:15" x14ac:dyDescent="0.2">
      <c r="O52877" s="5">
        <f>P52877+Q52877</f>
        <v>0</v>
      </c>
    </row>
    <row r="52878" spans="15:15" x14ac:dyDescent="0.2">
      <c r="O52878" s="5">
        <f>P52878+Q52878</f>
        <v>0</v>
      </c>
    </row>
    <row r="52879" spans="15:15" x14ac:dyDescent="0.2">
      <c r="O52879" s="5">
        <f>P52879+Q52879</f>
        <v>0</v>
      </c>
    </row>
    <row r="52880" spans="15:15" x14ac:dyDescent="0.2">
      <c r="O52880" s="5">
        <f>P52880+Q52880</f>
        <v>0</v>
      </c>
    </row>
    <row r="52881" spans="15:15" x14ac:dyDescent="0.2">
      <c r="O52881" s="5">
        <f>P52881+Q52881</f>
        <v>0</v>
      </c>
    </row>
    <row r="52882" spans="15:15" x14ac:dyDescent="0.2">
      <c r="O52882" s="5">
        <f>P52882+Q52882</f>
        <v>0</v>
      </c>
    </row>
    <row r="52883" spans="15:15" x14ac:dyDescent="0.2">
      <c r="O52883" s="5">
        <f>P52883+Q52883</f>
        <v>0</v>
      </c>
    </row>
    <row r="52884" spans="15:15" x14ac:dyDescent="0.2">
      <c r="O52884" s="5">
        <f>P52884+Q52884</f>
        <v>0</v>
      </c>
    </row>
    <row r="52885" spans="15:15" x14ac:dyDescent="0.2">
      <c r="O52885" s="5">
        <f>P52885+Q52885</f>
        <v>0</v>
      </c>
    </row>
    <row r="52886" spans="15:15" x14ac:dyDescent="0.2">
      <c r="O52886" s="5">
        <f>P52886+Q52886</f>
        <v>0</v>
      </c>
    </row>
    <row r="52887" spans="15:15" x14ac:dyDescent="0.2">
      <c r="O52887" s="5">
        <f>P52887+Q52887</f>
        <v>0</v>
      </c>
    </row>
    <row r="52888" spans="15:15" x14ac:dyDescent="0.2">
      <c r="O52888" s="5">
        <f>P52888+Q52888</f>
        <v>0</v>
      </c>
    </row>
    <row r="52889" spans="15:15" x14ac:dyDescent="0.2">
      <c r="O52889" s="5">
        <f>P52889+Q52889</f>
        <v>0</v>
      </c>
    </row>
    <row r="52890" spans="15:15" x14ac:dyDescent="0.2">
      <c r="O52890" s="5">
        <f>P52890+Q52890</f>
        <v>0</v>
      </c>
    </row>
    <row r="52891" spans="15:15" x14ac:dyDescent="0.2">
      <c r="O52891" s="5">
        <f>P52891+Q52891</f>
        <v>0</v>
      </c>
    </row>
    <row r="52892" spans="15:15" x14ac:dyDescent="0.2">
      <c r="O52892" s="5">
        <f>P52892+Q52892</f>
        <v>0</v>
      </c>
    </row>
    <row r="52893" spans="15:15" x14ac:dyDescent="0.2">
      <c r="O52893" s="5">
        <f>P52893+Q52893</f>
        <v>0</v>
      </c>
    </row>
    <row r="52894" spans="15:15" x14ac:dyDescent="0.2">
      <c r="O52894" s="5">
        <f>P52894+Q52894</f>
        <v>0</v>
      </c>
    </row>
    <row r="52895" spans="15:15" x14ac:dyDescent="0.2">
      <c r="O52895" s="5">
        <f>P52895+Q52895</f>
        <v>0</v>
      </c>
    </row>
    <row r="52896" spans="15:15" x14ac:dyDescent="0.2">
      <c r="O52896" s="5">
        <f>P52896+Q52896</f>
        <v>0</v>
      </c>
    </row>
    <row r="52897" spans="15:15" x14ac:dyDescent="0.2">
      <c r="O52897" s="5">
        <f>P52897+Q52897</f>
        <v>0</v>
      </c>
    </row>
    <row r="52898" spans="15:15" x14ac:dyDescent="0.2">
      <c r="O52898" s="5">
        <f>P52898+Q52898</f>
        <v>0</v>
      </c>
    </row>
    <row r="52899" spans="15:15" x14ac:dyDescent="0.2">
      <c r="O52899" s="5">
        <f>P52899+Q52899</f>
        <v>0</v>
      </c>
    </row>
    <row r="52900" spans="15:15" x14ac:dyDescent="0.2">
      <c r="O52900" s="5">
        <f>P52900+Q52900</f>
        <v>0</v>
      </c>
    </row>
    <row r="52901" spans="15:15" x14ac:dyDescent="0.2">
      <c r="O52901" s="5">
        <f>P52901+Q52901</f>
        <v>0</v>
      </c>
    </row>
    <row r="52902" spans="15:15" x14ac:dyDescent="0.2">
      <c r="O52902" s="5">
        <f>P52902+Q52902</f>
        <v>0</v>
      </c>
    </row>
    <row r="52903" spans="15:15" x14ac:dyDescent="0.2">
      <c r="O52903" s="5">
        <f>P52903+Q52903</f>
        <v>0</v>
      </c>
    </row>
    <row r="52904" spans="15:15" x14ac:dyDescent="0.2">
      <c r="O52904" s="5">
        <f>P52904+Q52904</f>
        <v>0</v>
      </c>
    </row>
    <row r="52905" spans="15:15" x14ac:dyDescent="0.2">
      <c r="O52905" s="5">
        <f>P52905+Q52905</f>
        <v>0</v>
      </c>
    </row>
    <row r="52906" spans="15:15" x14ac:dyDescent="0.2">
      <c r="O52906" s="5">
        <f>P52906+Q52906</f>
        <v>0</v>
      </c>
    </row>
    <row r="52907" spans="15:15" x14ac:dyDescent="0.2">
      <c r="O52907" s="5">
        <f>P52907+Q52907</f>
        <v>0</v>
      </c>
    </row>
    <row r="52908" spans="15:15" x14ac:dyDescent="0.2">
      <c r="O52908" s="5">
        <f>P52908+Q52908</f>
        <v>0</v>
      </c>
    </row>
    <row r="52909" spans="15:15" x14ac:dyDescent="0.2">
      <c r="O52909" s="5">
        <f>P52909+Q52909</f>
        <v>0</v>
      </c>
    </row>
    <row r="52910" spans="15:15" x14ac:dyDescent="0.2">
      <c r="O52910" s="5">
        <f>P52910+Q52910</f>
        <v>0</v>
      </c>
    </row>
    <row r="52911" spans="15:15" x14ac:dyDescent="0.2">
      <c r="O52911" s="5">
        <f>P52911+Q52911</f>
        <v>0</v>
      </c>
    </row>
    <row r="52912" spans="15:15" x14ac:dyDescent="0.2">
      <c r="O52912" s="5">
        <f>P52912+Q52912</f>
        <v>0</v>
      </c>
    </row>
    <row r="52913" spans="15:15" x14ac:dyDescent="0.2">
      <c r="O52913" s="5">
        <f>P52913+Q52913</f>
        <v>0</v>
      </c>
    </row>
    <row r="52914" spans="15:15" x14ac:dyDescent="0.2">
      <c r="O52914" s="5">
        <f>P52914+Q52914</f>
        <v>0</v>
      </c>
    </row>
    <row r="52915" spans="15:15" x14ac:dyDescent="0.2">
      <c r="O52915" s="5">
        <f>P52915+Q52915</f>
        <v>0</v>
      </c>
    </row>
    <row r="52916" spans="15:15" x14ac:dyDescent="0.2">
      <c r="O52916" s="5">
        <f>P52916+Q52916</f>
        <v>0</v>
      </c>
    </row>
    <row r="52917" spans="15:15" x14ac:dyDescent="0.2">
      <c r="O52917" s="5">
        <f>P52917+Q52917</f>
        <v>0</v>
      </c>
    </row>
    <row r="52918" spans="15:15" x14ac:dyDescent="0.2">
      <c r="O52918" s="5">
        <f>P52918+Q52918</f>
        <v>0</v>
      </c>
    </row>
    <row r="52919" spans="15:15" x14ac:dyDescent="0.2">
      <c r="O52919" s="5">
        <f>P52919+Q52919</f>
        <v>0</v>
      </c>
    </row>
    <row r="52920" spans="15:15" x14ac:dyDescent="0.2">
      <c r="O52920" s="5">
        <f>P52920+Q52920</f>
        <v>0</v>
      </c>
    </row>
    <row r="52921" spans="15:15" x14ac:dyDescent="0.2">
      <c r="O52921" s="5">
        <f>P52921+Q52921</f>
        <v>0</v>
      </c>
    </row>
    <row r="52922" spans="15:15" x14ac:dyDescent="0.2">
      <c r="O52922" s="5">
        <f>P52922+Q52922</f>
        <v>0</v>
      </c>
    </row>
    <row r="52923" spans="15:15" x14ac:dyDescent="0.2">
      <c r="O52923" s="5">
        <f>P52923+Q52923</f>
        <v>0</v>
      </c>
    </row>
    <row r="52924" spans="15:15" x14ac:dyDescent="0.2">
      <c r="O52924" s="5">
        <f>P52924+Q52924</f>
        <v>0</v>
      </c>
    </row>
    <row r="52925" spans="15:15" x14ac:dyDescent="0.2">
      <c r="O52925" s="5">
        <f>P52925+Q52925</f>
        <v>0</v>
      </c>
    </row>
    <row r="52926" spans="15:15" x14ac:dyDescent="0.2">
      <c r="O52926" s="5">
        <f>P52926+Q52926</f>
        <v>0</v>
      </c>
    </row>
    <row r="52927" spans="15:15" x14ac:dyDescent="0.2">
      <c r="O52927" s="5">
        <f>P52927+Q52927</f>
        <v>0</v>
      </c>
    </row>
    <row r="52928" spans="15:15" x14ac:dyDescent="0.2">
      <c r="O52928" s="5">
        <f>P52928+Q52928</f>
        <v>0</v>
      </c>
    </row>
    <row r="52929" spans="15:15" x14ac:dyDescent="0.2">
      <c r="O52929" s="5">
        <f>P52929+Q52929</f>
        <v>0</v>
      </c>
    </row>
    <row r="52930" spans="15:15" x14ac:dyDescent="0.2">
      <c r="O52930" s="5">
        <f>P52930+Q52930</f>
        <v>0</v>
      </c>
    </row>
    <row r="52931" spans="15:15" x14ac:dyDescent="0.2">
      <c r="O52931" s="5">
        <f>P52931+Q52931</f>
        <v>0</v>
      </c>
    </row>
    <row r="52932" spans="15:15" x14ac:dyDescent="0.2">
      <c r="O52932" s="5">
        <f>P52932+Q52932</f>
        <v>0</v>
      </c>
    </row>
    <row r="52933" spans="15:15" x14ac:dyDescent="0.2">
      <c r="O52933" s="5">
        <f>P52933+Q52933</f>
        <v>0</v>
      </c>
    </row>
    <row r="52934" spans="15:15" x14ac:dyDescent="0.2">
      <c r="O52934" s="5">
        <f>P52934+Q52934</f>
        <v>0</v>
      </c>
    </row>
    <row r="52935" spans="15:15" x14ac:dyDescent="0.2">
      <c r="O52935" s="5">
        <f>P52935+Q52935</f>
        <v>0</v>
      </c>
    </row>
    <row r="52936" spans="15:15" x14ac:dyDescent="0.2">
      <c r="O52936" s="5">
        <f>P52936+Q52936</f>
        <v>0</v>
      </c>
    </row>
    <row r="52937" spans="15:15" x14ac:dyDescent="0.2">
      <c r="O52937" s="5">
        <f>P52937+Q52937</f>
        <v>0</v>
      </c>
    </row>
    <row r="52938" spans="15:15" x14ac:dyDescent="0.2">
      <c r="O52938" s="5">
        <f>P52938+Q52938</f>
        <v>0</v>
      </c>
    </row>
    <row r="52939" spans="15:15" x14ac:dyDescent="0.2">
      <c r="O52939" s="5">
        <f>P52939+Q52939</f>
        <v>0</v>
      </c>
    </row>
    <row r="52940" spans="15:15" x14ac:dyDescent="0.2">
      <c r="O52940" s="5">
        <f>P52940+Q52940</f>
        <v>0</v>
      </c>
    </row>
    <row r="52941" spans="15:15" x14ac:dyDescent="0.2">
      <c r="O52941" s="5">
        <f>P52941+Q52941</f>
        <v>0</v>
      </c>
    </row>
    <row r="52942" spans="15:15" x14ac:dyDescent="0.2">
      <c r="O52942" s="5">
        <f>P52942+Q52942</f>
        <v>0</v>
      </c>
    </row>
    <row r="52943" spans="15:15" x14ac:dyDescent="0.2">
      <c r="O52943" s="5">
        <f>P52943+Q52943</f>
        <v>0</v>
      </c>
    </row>
    <row r="52944" spans="15:15" x14ac:dyDescent="0.2">
      <c r="O52944" s="5">
        <f>P52944+Q52944</f>
        <v>0</v>
      </c>
    </row>
    <row r="52945" spans="15:15" x14ac:dyDescent="0.2">
      <c r="O52945" s="5">
        <f>P52945+Q52945</f>
        <v>0</v>
      </c>
    </row>
    <row r="52946" spans="15:15" x14ac:dyDescent="0.2">
      <c r="O52946" s="5">
        <f>P52946+Q52946</f>
        <v>0</v>
      </c>
    </row>
    <row r="52947" spans="15:15" x14ac:dyDescent="0.2">
      <c r="O52947" s="5">
        <f>P52947+Q52947</f>
        <v>0</v>
      </c>
    </row>
    <row r="52948" spans="15:15" x14ac:dyDescent="0.2">
      <c r="O52948" s="5">
        <f>P52948+Q52948</f>
        <v>0</v>
      </c>
    </row>
    <row r="52949" spans="15:15" x14ac:dyDescent="0.2">
      <c r="O52949" s="5">
        <f>P52949+Q52949</f>
        <v>0</v>
      </c>
    </row>
    <row r="52950" spans="15:15" x14ac:dyDescent="0.2">
      <c r="O52950" s="5">
        <f>P52950+Q52950</f>
        <v>0</v>
      </c>
    </row>
    <row r="52951" spans="15:15" x14ac:dyDescent="0.2">
      <c r="O52951" s="5">
        <f>P52951+Q52951</f>
        <v>0</v>
      </c>
    </row>
    <row r="52952" spans="15:15" x14ac:dyDescent="0.2">
      <c r="O52952" s="5">
        <f>P52952+Q52952</f>
        <v>0</v>
      </c>
    </row>
    <row r="52953" spans="15:15" x14ac:dyDescent="0.2">
      <c r="O52953" s="5">
        <f>P52953+Q52953</f>
        <v>0</v>
      </c>
    </row>
    <row r="52954" spans="15:15" x14ac:dyDescent="0.2">
      <c r="O52954" s="5">
        <f>P52954+Q52954</f>
        <v>0</v>
      </c>
    </row>
    <row r="52955" spans="15:15" x14ac:dyDescent="0.2">
      <c r="O52955" s="5">
        <f>P52955+Q52955</f>
        <v>0</v>
      </c>
    </row>
    <row r="52956" spans="15:15" x14ac:dyDescent="0.2">
      <c r="O52956" s="5">
        <f>P52956+Q52956</f>
        <v>0</v>
      </c>
    </row>
    <row r="52957" spans="15:15" x14ac:dyDescent="0.2">
      <c r="O52957" s="5">
        <f>P52957+Q52957</f>
        <v>0</v>
      </c>
    </row>
    <row r="52958" spans="15:15" x14ac:dyDescent="0.2">
      <c r="O52958" s="5">
        <f>P52958+Q52958</f>
        <v>0</v>
      </c>
    </row>
    <row r="52959" spans="15:15" x14ac:dyDescent="0.2">
      <c r="O52959" s="5">
        <f>P52959+Q52959</f>
        <v>0</v>
      </c>
    </row>
    <row r="52960" spans="15:15" x14ac:dyDescent="0.2">
      <c r="O52960" s="5">
        <f>P52960+Q52960</f>
        <v>0</v>
      </c>
    </row>
    <row r="52961" spans="15:15" x14ac:dyDescent="0.2">
      <c r="O52961" s="5">
        <f>P52961+Q52961</f>
        <v>0</v>
      </c>
    </row>
    <row r="52962" spans="15:15" x14ac:dyDescent="0.2">
      <c r="O52962" s="5">
        <f>P52962+Q52962</f>
        <v>0</v>
      </c>
    </row>
    <row r="52963" spans="15:15" x14ac:dyDescent="0.2">
      <c r="O52963" s="5">
        <f>P52963+Q52963</f>
        <v>0</v>
      </c>
    </row>
    <row r="52964" spans="15:15" x14ac:dyDescent="0.2">
      <c r="O52964" s="5">
        <f>P52964+Q52964</f>
        <v>0</v>
      </c>
    </row>
    <row r="52965" spans="15:15" x14ac:dyDescent="0.2">
      <c r="O52965" s="5">
        <f>P52965+Q52965</f>
        <v>0</v>
      </c>
    </row>
    <row r="52966" spans="15:15" x14ac:dyDescent="0.2">
      <c r="O52966" s="5">
        <f>P52966+Q52966</f>
        <v>0</v>
      </c>
    </row>
    <row r="52967" spans="15:15" x14ac:dyDescent="0.2">
      <c r="O52967" s="5">
        <f>P52967+Q52967</f>
        <v>0</v>
      </c>
    </row>
    <row r="52968" spans="15:15" x14ac:dyDescent="0.2">
      <c r="O52968" s="5">
        <f>P52968+Q52968</f>
        <v>0</v>
      </c>
    </row>
    <row r="52969" spans="15:15" x14ac:dyDescent="0.2">
      <c r="O52969" s="5">
        <f>P52969+Q52969</f>
        <v>0</v>
      </c>
    </row>
    <row r="52970" spans="15:15" x14ac:dyDescent="0.2">
      <c r="O52970" s="5">
        <f>P52970+Q52970</f>
        <v>0</v>
      </c>
    </row>
    <row r="52971" spans="15:15" x14ac:dyDescent="0.2">
      <c r="O52971" s="5">
        <f>P52971+Q52971</f>
        <v>0</v>
      </c>
    </row>
    <row r="52972" spans="15:15" x14ac:dyDescent="0.2">
      <c r="O52972" s="5">
        <f>P52972+Q52972</f>
        <v>0</v>
      </c>
    </row>
    <row r="52973" spans="15:15" x14ac:dyDescent="0.2">
      <c r="O52973" s="5">
        <f>P52973+Q52973</f>
        <v>0</v>
      </c>
    </row>
    <row r="52974" spans="15:15" x14ac:dyDescent="0.2">
      <c r="O52974" s="5">
        <f>P52974+Q52974</f>
        <v>0</v>
      </c>
    </row>
    <row r="52975" spans="15:15" x14ac:dyDescent="0.2">
      <c r="O52975" s="5">
        <f>P52975+Q52975</f>
        <v>0</v>
      </c>
    </row>
    <row r="52976" spans="15:15" x14ac:dyDescent="0.2">
      <c r="O52976" s="5">
        <f>P52976+Q52976</f>
        <v>0</v>
      </c>
    </row>
    <row r="52977" spans="15:15" x14ac:dyDescent="0.2">
      <c r="O52977" s="5">
        <f>P52977+Q52977</f>
        <v>0</v>
      </c>
    </row>
    <row r="52978" spans="15:15" x14ac:dyDescent="0.2">
      <c r="O52978" s="5">
        <f>P52978+Q52978</f>
        <v>0</v>
      </c>
    </row>
    <row r="52979" spans="15:15" x14ac:dyDescent="0.2">
      <c r="O52979" s="5">
        <f>P52979+Q52979</f>
        <v>0</v>
      </c>
    </row>
    <row r="52980" spans="15:15" x14ac:dyDescent="0.2">
      <c r="O52980" s="5">
        <f>P52980+Q52980</f>
        <v>0</v>
      </c>
    </row>
    <row r="52981" spans="15:15" x14ac:dyDescent="0.2">
      <c r="O52981" s="5">
        <f>P52981+Q52981</f>
        <v>0</v>
      </c>
    </row>
    <row r="52982" spans="15:15" x14ac:dyDescent="0.2">
      <c r="O52982" s="5">
        <f>P52982+Q52982</f>
        <v>0</v>
      </c>
    </row>
    <row r="52983" spans="15:15" x14ac:dyDescent="0.2">
      <c r="O52983" s="5">
        <f>P52983+Q52983</f>
        <v>0</v>
      </c>
    </row>
    <row r="52984" spans="15:15" x14ac:dyDescent="0.2">
      <c r="O52984" s="5">
        <f>P52984+Q52984</f>
        <v>0</v>
      </c>
    </row>
    <row r="52985" spans="15:15" x14ac:dyDescent="0.2">
      <c r="O52985" s="5">
        <f>P52985+Q52985</f>
        <v>0</v>
      </c>
    </row>
    <row r="52986" spans="15:15" x14ac:dyDescent="0.2">
      <c r="O52986" s="5">
        <f>P52986+Q52986</f>
        <v>0</v>
      </c>
    </row>
    <row r="52987" spans="15:15" x14ac:dyDescent="0.2">
      <c r="O52987" s="5">
        <f>P52987+Q52987</f>
        <v>0</v>
      </c>
    </row>
    <row r="52988" spans="15:15" x14ac:dyDescent="0.2">
      <c r="O52988" s="5">
        <f>P52988+Q52988</f>
        <v>0</v>
      </c>
    </row>
    <row r="52989" spans="15:15" x14ac:dyDescent="0.2">
      <c r="O52989" s="5">
        <f>P52989+Q52989</f>
        <v>0</v>
      </c>
    </row>
    <row r="52990" spans="15:15" x14ac:dyDescent="0.2">
      <c r="O52990" s="5">
        <f>P52990+Q52990</f>
        <v>0</v>
      </c>
    </row>
    <row r="52991" spans="15:15" x14ac:dyDescent="0.2">
      <c r="O52991" s="5">
        <f>P52991+Q52991</f>
        <v>0</v>
      </c>
    </row>
    <row r="52992" spans="15:15" x14ac:dyDescent="0.2">
      <c r="O52992" s="5">
        <f>P52992+Q52992</f>
        <v>0</v>
      </c>
    </row>
    <row r="52993" spans="15:15" x14ac:dyDescent="0.2">
      <c r="O52993" s="5">
        <f>P52993+Q52993</f>
        <v>0</v>
      </c>
    </row>
    <row r="52994" spans="15:15" x14ac:dyDescent="0.2">
      <c r="O52994" s="5">
        <f>P52994+Q52994</f>
        <v>0</v>
      </c>
    </row>
    <row r="52995" spans="15:15" x14ac:dyDescent="0.2">
      <c r="O52995" s="5">
        <f>P52995+Q52995</f>
        <v>0</v>
      </c>
    </row>
    <row r="52996" spans="15:15" x14ac:dyDescent="0.2">
      <c r="O52996" s="5">
        <f>P52996+Q52996</f>
        <v>0</v>
      </c>
    </row>
    <row r="52997" spans="15:15" x14ac:dyDescent="0.2">
      <c r="O52997" s="5">
        <f>P52997+Q52997</f>
        <v>0</v>
      </c>
    </row>
    <row r="52998" spans="15:15" x14ac:dyDescent="0.2">
      <c r="O52998" s="5">
        <f>P52998+Q52998</f>
        <v>0</v>
      </c>
    </row>
    <row r="52999" spans="15:15" x14ac:dyDescent="0.2">
      <c r="O52999" s="5">
        <f>P52999+Q52999</f>
        <v>0</v>
      </c>
    </row>
    <row r="53000" spans="15:15" x14ac:dyDescent="0.2">
      <c r="O53000" s="5">
        <f>P53000+Q53000</f>
        <v>0</v>
      </c>
    </row>
    <row r="53001" spans="15:15" x14ac:dyDescent="0.2">
      <c r="O53001" s="5">
        <f>P53001+Q53001</f>
        <v>0</v>
      </c>
    </row>
    <row r="53002" spans="15:15" x14ac:dyDescent="0.2">
      <c r="O53002" s="5">
        <f>P53002+Q53002</f>
        <v>0</v>
      </c>
    </row>
    <row r="53003" spans="15:15" x14ac:dyDescent="0.2">
      <c r="O53003" s="5">
        <f>P53003+Q53003</f>
        <v>0</v>
      </c>
    </row>
    <row r="53004" spans="15:15" x14ac:dyDescent="0.2">
      <c r="O53004" s="5">
        <f>P53004+Q53004</f>
        <v>0</v>
      </c>
    </row>
    <row r="53005" spans="15:15" x14ac:dyDescent="0.2">
      <c r="O53005" s="5">
        <f>P53005+Q53005</f>
        <v>0</v>
      </c>
    </row>
    <row r="53006" spans="15:15" x14ac:dyDescent="0.2">
      <c r="O53006" s="5">
        <f>P53006+Q53006</f>
        <v>0</v>
      </c>
    </row>
    <row r="53007" spans="15:15" x14ac:dyDescent="0.2">
      <c r="O53007" s="5">
        <f>P53007+Q53007</f>
        <v>0</v>
      </c>
    </row>
    <row r="53008" spans="15:15" x14ac:dyDescent="0.2">
      <c r="O53008" s="5">
        <f>P53008+Q53008</f>
        <v>0</v>
      </c>
    </row>
    <row r="53009" spans="15:15" x14ac:dyDescent="0.2">
      <c r="O53009" s="5">
        <f>P53009+Q53009</f>
        <v>0</v>
      </c>
    </row>
    <row r="53010" spans="15:15" x14ac:dyDescent="0.2">
      <c r="O53010" s="5">
        <f>P53010+Q53010</f>
        <v>0</v>
      </c>
    </row>
    <row r="53011" spans="15:15" x14ac:dyDescent="0.2">
      <c r="O53011" s="5">
        <f>P53011+Q53011</f>
        <v>0</v>
      </c>
    </row>
    <row r="53012" spans="15:15" x14ac:dyDescent="0.2">
      <c r="O53012" s="5">
        <f>P53012+Q53012</f>
        <v>0</v>
      </c>
    </row>
    <row r="53013" spans="15:15" x14ac:dyDescent="0.2">
      <c r="O53013" s="5">
        <f>P53013+Q53013</f>
        <v>0</v>
      </c>
    </row>
    <row r="53014" spans="15:15" x14ac:dyDescent="0.2">
      <c r="O53014" s="5">
        <f>P53014+Q53014</f>
        <v>0</v>
      </c>
    </row>
    <row r="53015" spans="15:15" x14ac:dyDescent="0.2">
      <c r="O53015" s="5">
        <f>P53015+Q53015</f>
        <v>0</v>
      </c>
    </row>
    <row r="53016" spans="15:15" x14ac:dyDescent="0.2">
      <c r="O53016" s="5">
        <f>P53016+Q53016</f>
        <v>0</v>
      </c>
    </row>
    <row r="53017" spans="15:15" x14ac:dyDescent="0.2">
      <c r="O53017" s="5">
        <f>P53017+Q53017</f>
        <v>0</v>
      </c>
    </row>
    <row r="53018" spans="15:15" x14ac:dyDescent="0.2">
      <c r="O53018" s="5">
        <f>P53018+Q53018</f>
        <v>0</v>
      </c>
    </row>
    <row r="53019" spans="15:15" x14ac:dyDescent="0.2">
      <c r="O53019" s="5">
        <f>P53019+Q53019</f>
        <v>0</v>
      </c>
    </row>
    <row r="53020" spans="15:15" x14ac:dyDescent="0.2">
      <c r="O53020" s="5">
        <f>P53020+Q53020</f>
        <v>0</v>
      </c>
    </row>
    <row r="53021" spans="15:15" x14ac:dyDescent="0.2">
      <c r="O53021" s="5">
        <f>P53021+Q53021</f>
        <v>0</v>
      </c>
    </row>
    <row r="53022" spans="15:15" x14ac:dyDescent="0.2">
      <c r="O53022" s="5">
        <f>P53022+Q53022</f>
        <v>0</v>
      </c>
    </row>
    <row r="53023" spans="15:15" x14ac:dyDescent="0.2">
      <c r="O53023" s="5">
        <f>P53023+Q53023</f>
        <v>0</v>
      </c>
    </row>
    <row r="53024" spans="15:15" x14ac:dyDescent="0.2">
      <c r="O53024" s="5">
        <f>P53024+Q53024</f>
        <v>0</v>
      </c>
    </row>
    <row r="53025" spans="15:15" x14ac:dyDescent="0.2">
      <c r="O53025" s="5">
        <f>P53025+Q53025</f>
        <v>0</v>
      </c>
    </row>
    <row r="53026" spans="15:15" x14ac:dyDescent="0.2">
      <c r="O53026" s="5">
        <f>P53026+Q53026</f>
        <v>0</v>
      </c>
    </row>
    <row r="53027" spans="15:15" x14ac:dyDescent="0.2">
      <c r="O53027" s="5">
        <f>P53027+Q53027</f>
        <v>0</v>
      </c>
    </row>
    <row r="53028" spans="15:15" x14ac:dyDescent="0.2">
      <c r="O53028" s="5">
        <f>P53028+Q53028</f>
        <v>0</v>
      </c>
    </row>
    <row r="53029" spans="15:15" x14ac:dyDescent="0.2">
      <c r="O53029" s="5">
        <f>P53029+Q53029</f>
        <v>0</v>
      </c>
    </row>
    <row r="53030" spans="15:15" x14ac:dyDescent="0.2">
      <c r="O53030" s="5">
        <f>P53030+Q53030</f>
        <v>0</v>
      </c>
    </row>
    <row r="53031" spans="15:15" x14ac:dyDescent="0.2">
      <c r="O53031" s="5">
        <f>P53031+Q53031</f>
        <v>0</v>
      </c>
    </row>
    <row r="53032" spans="15:15" x14ac:dyDescent="0.2">
      <c r="O53032" s="5">
        <f>P53032+Q53032</f>
        <v>0</v>
      </c>
    </row>
    <row r="53033" spans="15:15" x14ac:dyDescent="0.2">
      <c r="O53033" s="5">
        <f>P53033+Q53033</f>
        <v>0</v>
      </c>
    </row>
    <row r="53034" spans="15:15" x14ac:dyDescent="0.2">
      <c r="O53034" s="5">
        <f>P53034+Q53034</f>
        <v>0</v>
      </c>
    </row>
    <row r="53035" spans="15:15" x14ac:dyDescent="0.2">
      <c r="O53035" s="5">
        <f>P53035+Q53035</f>
        <v>0</v>
      </c>
    </row>
    <row r="53036" spans="15:15" x14ac:dyDescent="0.2">
      <c r="O53036" s="5">
        <f>P53036+Q53036</f>
        <v>0</v>
      </c>
    </row>
    <row r="53037" spans="15:15" x14ac:dyDescent="0.2">
      <c r="O53037" s="5">
        <f>P53037+Q53037</f>
        <v>0</v>
      </c>
    </row>
    <row r="53038" spans="15:15" x14ac:dyDescent="0.2">
      <c r="O53038" s="5">
        <f>P53038+Q53038</f>
        <v>0</v>
      </c>
    </row>
    <row r="53039" spans="15:15" x14ac:dyDescent="0.2">
      <c r="O53039" s="5">
        <f>P53039+Q53039</f>
        <v>0</v>
      </c>
    </row>
    <row r="53040" spans="15:15" x14ac:dyDescent="0.2">
      <c r="O53040" s="5">
        <f>P53040+Q53040</f>
        <v>0</v>
      </c>
    </row>
    <row r="53041" spans="15:15" x14ac:dyDescent="0.2">
      <c r="O53041" s="5">
        <f>P53041+Q53041</f>
        <v>0</v>
      </c>
    </row>
    <row r="53042" spans="15:15" x14ac:dyDescent="0.2">
      <c r="O53042" s="5">
        <f>P53042+Q53042</f>
        <v>0</v>
      </c>
    </row>
    <row r="53043" spans="15:15" x14ac:dyDescent="0.2">
      <c r="O53043" s="5">
        <f>P53043+Q53043</f>
        <v>0</v>
      </c>
    </row>
    <row r="53044" spans="15:15" x14ac:dyDescent="0.2">
      <c r="O53044" s="5">
        <f>P53044+Q53044</f>
        <v>0</v>
      </c>
    </row>
    <row r="53045" spans="15:15" x14ac:dyDescent="0.2">
      <c r="O53045" s="5">
        <f>P53045+Q53045</f>
        <v>0</v>
      </c>
    </row>
    <row r="53046" spans="15:15" x14ac:dyDescent="0.2">
      <c r="O53046" s="5">
        <f>P53046+Q53046</f>
        <v>0</v>
      </c>
    </row>
    <row r="53047" spans="15:15" x14ac:dyDescent="0.2">
      <c r="O53047" s="5">
        <f>P53047+Q53047</f>
        <v>0</v>
      </c>
    </row>
    <row r="53048" spans="15:15" x14ac:dyDescent="0.2">
      <c r="O53048" s="5">
        <f>P53048+Q53048</f>
        <v>0</v>
      </c>
    </row>
    <row r="53049" spans="15:15" x14ac:dyDescent="0.2">
      <c r="O53049" s="5">
        <f>P53049+Q53049</f>
        <v>0</v>
      </c>
    </row>
    <row r="53050" spans="15:15" x14ac:dyDescent="0.2">
      <c r="O53050" s="5">
        <f>P53050+Q53050</f>
        <v>0</v>
      </c>
    </row>
    <row r="53051" spans="15:15" x14ac:dyDescent="0.2">
      <c r="O53051" s="5">
        <f>P53051+Q53051</f>
        <v>0</v>
      </c>
    </row>
    <row r="53052" spans="15:15" x14ac:dyDescent="0.2">
      <c r="O53052" s="5">
        <f>P53052+Q53052</f>
        <v>0</v>
      </c>
    </row>
    <row r="53053" spans="15:15" x14ac:dyDescent="0.2">
      <c r="O53053" s="5">
        <f>P53053+Q53053</f>
        <v>0</v>
      </c>
    </row>
    <row r="53054" spans="15:15" x14ac:dyDescent="0.2">
      <c r="O53054" s="5">
        <f>P53054+Q53054</f>
        <v>0</v>
      </c>
    </row>
    <row r="53055" spans="15:15" x14ac:dyDescent="0.2">
      <c r="O53055" s="5">
        <f>P53055+Q53055</f>
        <v>0</v>
      </c>
    </row>
    <row r="53056" spans="15:15" x14ac:dyDescent="0.2">
      <c r="O53056" s="5">
        <f>P53056+Q53056</f>
        <v>0</v>
      </c>
    </row>
    <row r="53057" spans="15:15" x14ac:dyDescent="0.2">
      <c r="O53057" s="5">
        <f>P53057+Q53057</f>
        <v>0</v>
      </c>
    </row>
    <row r="53058" spans="15:15" x14ac:dyDescent="0.2">
      <c r="O53058" s="5">
        <f>P53058+Q53058</f>
        <v>0</v>
      </c>
    </row>
    <row r="53059" spans="15:15" x14ac:dyDescent="0.2">
      <c r="O53059" s="5">
        <f>P53059+Q53059</f>
        <v>0</v>
      </c>
    </row>
    <row r="53060" spans="15:15" x14ac:dyDescent="0.2">
      <c r="O53060" s="5">
        <f>P53060+Q53060</f>
        <v>0</v>
      </c>
    </row>
    <row r="53061" spans="15:15" x14ac:dyDescent="0.2">
      <c r="O53061" s="5">
        <f>P53061+Q53061</f>
        <v>0</v>
      </c>
    </row>
    <row r="53062" spans="15:15" x14ac:dyDescent="0.2">
      <c r="O53062" s="5">
        <f>P53062+Q53062</f>
        <v>0</v>
      </c>
    </row>
    <row r="53063" spans="15:15" x14ac:dyDescent="0.2">
      <c r="O53063" s="5">
        <f>P53063+Q53063</f>
        <v>0</v>
      </c>
    </row>
    <row r="53064" spans="15:15" x14ac:dyDescent="0.2">
      <c r="O53064" s="5">
        <f>P53064+Q53064</f>
        <v>0</v>
      </c>
    </row>
    <row r="53065" spans="15:15" x14ac:dyDescent="0.2">
      <c r="O53065" s="5">
        <f>P53065+Q53065</f>
        <v>0</v>
      </c>
    </row>
    <row r="53066" spans="15:15" x14ac:dyDescent="0.2">
      <c r="O53066" s="5">
        <f>P53066+Q53066</f>
        <v>0</v>
      </c>
    </row>
    <row r="53067" spans="15:15" x14ac:dyDescent="0.2">
      <c r="O53067" s="5">
        <f>P53067+Q53067</f>
        <v>0</v>
      </c>
    </row>
    <row r="53068" spans="15:15" x14ac:dyDescent="0.2">
      <c r="O53068" s="5">
        <f>P53068+Q53068</f>
        <v>0</v>
      </c>
    </row>
    <row r="53069" spans="15:15" x14ac:dyDescent="0.2">
      <c r="O53069" s="5">
        <f>P53069+Q53069</f>
        <v>0</v>
      </c>
    </row>
    <row r="53070" spans="15:15" x14ac:dyDescent="0.2">
      <c r="O53070" s="5">
        <f>P53070+Q53070</f>
        <v>0</v>
      </c>
    </row>
    <row r="53071" spans="15:15" x14ac:dyDescent="0.2">
      <c r="O53071" s="5">
        <f>P53071+Q53071</f>
        <v>0</v>
      </c>
    </row>
    <row r="53072" spans="15:15" x14ac:dyDescent="0.2">
      <c r="O53072" s="5">
        <f>P53072+Q53072</f>
        <v>0</v>
      </c>
    </row>
    <row r="53073" spans="15:15" x14ac:dyDescent="0.2">
      <c r="O53073" s="5">
        <f>P53073+Q53073</f>
        <v>0</v>
      </c>
    </row>
    <row r="53074" spans="15:15" x14ac:dyDescent="0.2">
      <c r="O53074" s="5">
        <f>P53074+Q53074</f>
        <v>0</v>
      </c>
    </row>
    <row r="53075" spans="15:15" x14ac:dyDescent="0.2">
      <c r="O53075" s="5">
        <f>P53075+Q53075</f>
        <v>0</v>
      </c>
    </row>
    <row r="53076" spans="15:15" x14ac:dyDescent="0.2">
      <c r="O53076" s="5">
        <f>P53076+Q53076</f>
        <v>0</v>
      </c>
    </row>
    <row r="53077" spans="15:15" x14ac:dyDescent="0.2">
      <c r="O53077" s="5">
        <f>P53077+Q53077</f>
        <v>0</v>
      </c>
    </row>
    <row r="53078" spans="15:15" x14ac:dyDescent="0.2">
      <c r="O53078" s="5">
        <f>P53078+Q53078</f>
        <v>0</v>
      </c>
    </row>
    <row r="53079" spans="15:15" x14ac:dyDescent="0.2">
      <c r="O53079" s="5">
        <f>P53079+Q53079</f>
        <v>0</v>
      </c>
    </row>
    <row r="53080" spans="15:15" x14ac:dyDescent="0.2">
      <c r="O53080" s="5">
        <f>P53080+Q53080</f>
        <v>0</v>
      </c>
    </row>
    <row r="53081" spans="15:15" x14ac:dyDescent="0.2">
      <c r="O53081" s="5">
        <f>P53081+Q53081</f>
        <v>0</v>
      </c>
    </row>
    <row r="53082" spans="15:15" x14ac:dyDescent="0.2">
      <c r="O53082" s="5">
        <f>P53082+Q53082</f>
        <v>0</v>
      </c>
    </row>
    <row r="53083" spans="15:15" x14ac:dyDescent="0.2">
      <c r="O53083" s="5">
        <f>P53083+Q53083</f>
        <v>0</v>
      </c>
    </row>
    <row r="53084" spans="15:15" x14ac:dyDescent="0.2">
      <c r="O53084" s="5">
        <f>P53084+Q53084</f>
        <v>0</v>
      </c>
    </row>
    <row r="53085" spans="15:15" x14ac:dyDescent="0.2">
      <c r="O53085" s="5">
        <f>P53085+Q53085</f>
        <v>0</v>
      </c>
    </row>
    <row r="53086" spans="15:15" x14ac:dyDescent="0.2">
      <c r="O53086" s="5">
        <f>P53086+Q53086</f>
        <v>0</v>
      </c>
    </row>
    <row r="53087" spans="15:15" x14ac:dyDescent="0.2">
      <c r="O53087" s="5">
        <f>P53087+Q53087</f>
        <v>0</v>
      </c>
    </row>
    <row r="53088" spans="15:15" x14ac:dyDescent="0.2">
      <c r="O53088" s="5">
        <f>P53088+Q53088</f>
        <v>0</v>
      </c>
    </row>
    <row r="53089" spans="15:15" x14ac:dyDescent="0.2">
      <c r="O53089" s="5">
        <f>P53089+Q53089</f>
        <v>0</v>
      </c>
    </row>
    <row r="53090" spans="15:15" x14ac:dyDescent="0.2">
      <c r="O53090" s="5">
        <f>P53090+Q53090</f>
        <v>0</v>
      </c>
    </row>
    <row r="53091" spans="15:15" x14ac:dyDescent="0.2">
      <c r="O53091" s="5">
        <f>P53091+Q53091</f>
        <v>0</v>
      </c>
    </row>
    <row r="53092" spans="15:15" x14ac:dyDescent="0.2">
      <c r="O53092" s="5">
        <f>P53092+Q53092</f>
        <v>0</v>
      </c>
    </row>
    <row r="53093" spans="15:15" x14ac:dyDescent="0.2">
      <c r="O53093" s="5">
        <f>P53093+Q53093</f>
        <v>0</v>
      </c>
    </row>
    <row r="53094" spans="15:15" x14ac:dyDescent="0.2">
      <c r="O53094" s="5">
        <f>P53094+Q53094</f>
        <v>0</v>
      </c>
    </row>
    <row r="53095" spans="15:15" x14ac:dyDescent="0.2">
      <c r="O53095" s="5">
        <f>P53095+Q53095</f>
        <v>0</v>
      </c>
    </row>
    <row r="53096" spans="15:15" x14ac:dyDescent="0.2">
      <c r="O53096" s="5">
        <f>P53096+Q53096</f>
        <v>0</v>
      </c>
    </row>
    <row r="53097" spans="15:15" x14ac:dyDescent="0.2">
      <c r="O53097" s="5">
        <f>P53097+Q53097</f>
        <v>0</v>
      </c>
    </row>
    <row r="53098" spans="15:15" x14ac:dyDescent="0.2">
      <c r="O53098" s="5">
        <f>P53098+Q53098</f>
        <v>0</v>
      </c>
    </row>
    <row r="53099" spans="15:15" x14ac:dyDescent="0.2">
      <c r="O53099" s="5">
        <f>P53099+Q53099</f>
        <v>0</v>
      </c>
    </row>
    <row r="53100" spans="15:15" x14ac:dyDescent="0.2">
      <c r="O53100" s="5">
        <f>P53100+Q53100</f>
        <v>0</v>
      </c>
    </row>
    <row r="53101" spans="15:15" x14ac:dyDescent="0.2">
      <c r="O53101" s="5">
        <f>P53101+Q53101</f>
        <v>0</v>
      </c>
    </row>
    <row r="53102" spans="15:15" x14ac:dyDescent="0.2">
      <c r="O53102" s="5">
        <f>P53102+Q53102</f>
        <v>0</v>
      </c>
    </row>
    <row r="53103" spans="15:15" x14ac:dyDescent="0.2">
      <c r="O53103" s="5">
        <f>P53103+Q53103</f>
        <v>0</v>
      </c>
    </row>
    <row r="53104" spans="15:15" x14ac:dyDescent="0.2">
      <c r="O53104" s="5">
        <f>P53104+Q53104</f>
        <v>0</v>
      </c>
    </row>
    <row r="53105" spans="15:15" x14ac:dyDescent="0.2">
      <c r="O53105" s="5">
        <f>P53105+Q53105</f>
        <v>0</v>
      </c>
    </row>
    <row r="53106" spans="15:15" x14ac:dyDescent="0.2">
      <c r="O53106" s="5">
        <f>P53106+Q53106</f>
        <v>0</v>
      </c>
    </row>
    <row r="53107" spans="15:15" x14ac:dyDescent="0.2">
      <c r="O53107" s="5">
        <f>P53107+Q53107</f>
        <v>0</v>
      </c>
    </row>
    <row r="53108" spans="15:15" x14ac:dyDescent="0.2">
      <c r="O53108" s="5">
        <f>P53108+Q53108</f>
        <v>0</v>
      </c>
    </row>
    <row r="53109" spans="15:15" x14ac:dyDescent="0.2">
      <c r="O53109" s="5">
        <f>P53109+Q53109</f>
        <v>0</v>
      </c>
    </row>
    <row r="53110" spans="15:15" x14ac:dyDescent="0.2">
      <c r="O53110" s="5">
        <f>P53110+Q53110</f>
        <v>0</v>
      </c>
    </row>
    <row r="53111" spans="15:15" x14ac:dyDescent="0.2">
      <c r="O53111" s="5">
        <f>P53111+Q53111</f>
        <v>0</v>
      </c>
    </row>
    <row r="53112" spans="15:15" x14ac:dyDescent="0.2">
      <c r="O53112" s="5">
        <f>P53112+Q53112</f>
        <v>0</v>
      </c>
    </row>
    <row r="53113" spans="15:15" x14ac:dyDescent="0.2">
      <c r="O53113" s="5">
        <f>P53113+Q53113</f>
        <v>0</v>
      </c>
    </row>
    <row r="53114" spans="15:15" x14ac:dyDescent="0.2">
      <c r="O53114" s="5">
        <f>P53114+Q53114</f>
        <v>0</v>
      </c>
    </row>
    <row r="53115" spans="15:15" x14ac:dyDescent="0.2">
      <c r="O53115" s="5">
        <f>P53115+Q53115</f>
        <v>0</v>
      </c>
    </row>
    <row r="53116" spans="15:15" x14ac:dyDescent="0.2">
      <c r="O53116" s="5">
        <f>P53116+Q53116</f>
        <v>0</v>
      </c>
    </row>
    <row r="53117" spans="15:15" x14ac:dyDescent="0.2">
      <c r="O53117" s="5">
        <f>P53117+Q53117</f>
        <v>0</v>
      </c>
    </row>
    <row r="53118" spans="15:15" x14ac:dyDescent="0.2">
      <c r="O53118" s="5">
        <f>P53118+Q53118</f>
        <v>0</v>
      </c>
    </row>
    <row r="53119" spans="15:15" x14ac:dyDescent="0.2">
      <c r="O53119" s="5">
        <f>P53119+Q53119</f>
        <v>0</v>
      </c>
    </row>
    <row r="53120" spans="15:15" x14ac:dyDescent="0.2">
      <c r="O53120" s="5">
        <f>P53120+Q53120</f>
        <v>0</v>
      </c>
    </row>
    <row r="53121" spans="15:15" x14ac:dyDescent="0.2">
      <c r="O53121" s="5">
        <f>P53121+Q53121</f>
        <v>0</v>
      </c>
    </row>
    <row r="53122" spans="15:15" x14ac:dyDescent="0.2">
      <c r="O53122" s="5">
        <f>P53122+Q53122</f>
        <v>0</v>
      </c>
    </row>
    <row r="53123" spans="15:15" x14ac:dyDescent="0.2">
      <c r="O53123" s="5">
        <f>P53123+Q53123</f>
        <v>0</v>
      </c>
    </row>
    <row r="53124" spans="15:15" x14ac:dyDescent="0.2">
      <c r="O53124" s="5">
        <f>P53124+Q53124</f>
        <v>0</v>
      </c>
    </row>
    <row r="53125" spans="15:15" x14ac:dyDescent="0.2">
      <c r="O53125" s="5">
        <f>P53125+Q53125</f>
        <v>0</v>
      </c>
    </row>
    <row r="53126" spans="15:15" x14ac:dyDescent="0.2">
      <c r="O53126" s="5">
        <f>P53126+Q53126</f>
        <v>0</v>
      </c>
    </row>
    <row r="53127" spans="15:15" x14ac:dyDescent="0.2">
      <c r="O53127" s="5">
        <f>P53127+Q53127</f>
        <v>0</v>
      </c>
    </row>
    <row r="53128" spans="15:15" x14ac:dyDescent="0.2">
      <c r="O53128" s="5">
        <f>P53128+Q53128</f>
        <v>0</v>
      </c>
    </row>
    <row r="53129" spans="15:15" x14ac:dyDescent="0.2">
      <c r="O53129" s="5">
        <f>P53129+Q53129</f>
        <v>0</v>
      </c>
    </row>
    <row r="53130" spans="15:15" x14ac:dyDescent="0.2">
      <c r="O53130" s="5">
        <f>P53130+Q53130</f>
        <v>0</v>
      </c>
    </row>
    <row r="53131" spans="15:15" x14ac:dyDescent="0.2">
      <c r="O53131" s="5">
        <f>P53131+Q53131</f>
        <v>0</v>
      </c>
    </row>
    <row r="53132" spans="15:15" x14ac:dyDescent="0.2">
      <c r="O53132" s="5">
        <f>P53132+Q53132</f>
        <v>0</v>
      </c>
    </row>
    <row r="53133" spans="15:15" x14ac:dyDescent="0.2">
      <c r="O53133" s="5">
        <f>P53133+Q53133</f>
        <v>0</v>
      </c>
    </row>
    <row r="53134" spans="15:15" x14ac:dyDescent="0.2">
      <c r="O53134" s="5">
        <f>P53134+Q53134</f>
        <v>0</v>
      </c>
    </row>
    <row r="53135" spans="15:15" x14ac:dyDescent="0.2">
      <c r="O53135" s="5">
        <f>P53135+Q53135</f>
        <v>0</v>
      </c>
    </row>
    <row r="53136" spans="15:15" x14ac:dyDescent="0.2">
      <c r="O53136" s="5">
        <f>P53136+Q53136</f>
        <v>0</v>
      </c>
    </row>
    <row r="53137" spans="15:15" x14ac:dyDescent="0.2">
      <c r="O53137" s="5">
        <f>P53137+Q53137</f>
        <v>0</v>
      </c>
    </row>
    <row r="53138" spans="15:15" x14ac:dyDescent="0.2">
      <c r="O53138" s="5">
        <f>P53138+Q53138</f>
        <v>0</v>
      </c>
    </row>
    <row r="53139" spans="15:15" x14ac:dyDescent="0.2">
      <c r="O53139" s="5">
        <f>P53139+Q53139</f>
        <v>0</v>
      </c>
    </row>
    <row r="53140" spans="15:15" x14ac:dyDescent="0.2">
      <c r="O53140" s="5">
        <f>P53140+Q53140</f>
        <v>0</v>
      </c>
    </row>
    <row r="53141" spans="15:15" x14ac:dyDescent="0.2">
      <c r="O53141" s="5">
        <f>P53141+Q53141</f>
        <v>0</v>
      </c>
    </row>
    <row r="53142" spans="15:15" x14ac:dyDescent="0.2">
      <c r="O53142" s="5">
        <f>P53142+Q53142</f>
        <v>0</v>
      </c>
    </row>
    <row r="53143" spans="15:15" x14ac:dyDescent="0.2">
      <c r="O53143" s="5">
        <f>P53143+Q53143</f>
        <v>0</v>
      </c>
    </row>
    <row r="53144" spans="15:15" x14ac:dyDescent="0.2">
      <c r="O53144" s="5">
        <f>P53144+Q53144</f>
        <v>0</v>
      </c>
    </row>
    <row r="53145" spans="15:15" x14ac:dyDescent="0.2">
      <c r="O53145" s="5">
        <f>P53145+Q53145</f>
        <v>0</v>
      </c>
    </row>
    <row r="53146" spans="15:15" x14ac:dyDescent="0.2">
      <c r="O53146" s="5">
        <f>P53146+Q53146</f>
        <v>0</v>
      </c>
    </row>
    <row r="53147" spans="15:15" x14ac:dyDescent="0.2">
      <c r="O53147" s="5">
        <f>P53147+Q53147</f>
        <v>0</v>
      </c>
    </row>
    <row r="53148" spans="15:15" x14ac:dyDescent="0.2">
      <c r="O53148" s="5">
        <f>P53148+Q53148</f>
        <v>0</v>
      </c>
    </row>
    <row r="53149" spans="15:15" x14ac:dyDescent="0.2">
      <c r="O53149" s="5">
        <f>P53149+Q53149</f>
        <v>0</v>
      </c>
    </row>
    <row r="53150" spans="15:15" x14ac:dyDescent="0.2">
      <c r="O53150" s="5">
        <f>P53150+Q53150</f>
        <v>0</v>
      </c>
    </row>
    <row r="53151" spans="15:15" x14ac:dyDescent="0.2">
      <c r="O53151" s="5">
        <f>P53151+Q53151</f>
        <v>0</v>
      </c>
    </row>
    <row r="53152" spans="15:15" x14ac:dyDescent="0.2">
      <c r="O53152" s="5">
        <f>P53152+Q53152</f>
        <v>0</v>
      </c>
    </row>
    <row r="53153" spans="15:15" x14ac:dyDescent="0.2">
      <c r="O53153" s="5">
        <f>P53153+Q53153</f>
        <v>0</v>
      </c>
    </row>
    <row r="53154" spans="15:15" x14ac:dyDescent="0.2">
      <c r="O53154" s="5">
        <f>P53154+Q53154</f>
        <v>0</v>
      </c>
    </row>
    <row r="53155" spans="15:15" x14ac:dyDescent="0.2">
      <c r="O53155" s="5">
        <f>P53155+Q53155</f>
        <v>0</v>
      </c>
    </row>
    <row r="53156" spans="15:15" x14ac:dyDescent="0.2">
      <c r="O53156" s="5">
        <f>P53156+Q53156</f>
        <v>0</v>
      </c>
    </row>
    <row r="53157" spans="15:15" x14ac:dyDescent="0.2">
      <c r="O53157" s="5">
        <f>P53157+Q53157</f>
        <v>0</v>
      </c>
    </row>
    <row r="53158" spans="15:15" x14ac:dyDescent="0.2">
      <c r="O53158" s="5">
        <f>P53158+Q53158</f>
        <v>0</v>
      </c>
    </row>
    <row r="53159" spans="15:15" x14ac:dyDescent="0.2">
      <c r="O53159" s="5">
        <f>P53159+Q53159</f>
        <v>0</v>
      </c>
    </row>
    <row r="53160" spans="15:15" x14ac:dyDescent="0.2">
      <c r="O53160" s="5">
        <f>P53160+Q53160</f>
        <v>0</v>
      </c>
    </row>
    <row r="53161" spans="15:15" x14ac:dyDescent="0.2">
      <c r="O53161" s="5">
        <f>P53161+Q53161</f>
        <v>0</v>
      </c>
    </row>
    <row r="53162" spans="15:15" x14ac:dyDescent="0.2">
      <c r="O53162" s="5">
        <f>P53162+Q53162</f>
        <v>0</v>
      </c>
    </row>
    <row r="53163" spans="15:15" x14ac:dyDescent="0.2">
      <c r="O53163" s="5">
        <f>P53163+Q53163</f>
        <v>0</v>
      </c>
    </row>
    <row r="53164" spans="15:15" x14ac:dyDescent="0.2">
      <c r="O53164" s="5">
        <f>P53164+Q53164</f>
        <v>0</v>
      </c>
    </row>
    <row r="53165" spans="15:15" x14ac:dyDescent="0.2">
      <c r="O53165" s="5">
        <f>P53165+Q53165</f>
        <v>0</v>
      </c>
    </row>
    <row r="53166" spans="15:15" x14ac:dyDescent="0.2">
      <c r="O53166" s="5">
        <f>P53166+Q53166</f>
        <v>0</v>
      </c>
    </row>
    <row r="53167" spans="15:15" x14ac:dyDescent="0.2">
      <c r="O53167" s="5">
        <f>P53167+Q53167</f>
        <v>0</v>
      </c>
    </row>
    <row r="53168" spans="15:15" x14ac:dyDescent="0.2">
      <c r="O53168" s="5">
        <f>P53168+Q53168</f>
        <v>0</v>
      </c>
    </row>
    <row r="53169" spans="15:15" x14ac:dyDescent="0.2">
      <c r="O53169" s="5">
        <f>P53169+Q53169</f>
        <v>0</v>
      </c>
    </row>
    <row r="53170" spans="15:15" x14ac:dyDescent="0.2">
      <c r="O53170" s="5">
        <f>P53170+Q53170</f>
        <v>0</v>
      </c>
    </row>
    <row r="53171" spans="15:15" x14ac:dyDescent="0.2">
      <c r="O53171" s="5">
        <f>P53171+Q53171</f>
        <v>0</v>
      </c>
    </row>
    <row r="53172" spans="15:15" x14ac:dyDescent="0.2">
      <c r="O53172" s="5">
        <f>P53172+Q53172</f>
        <v>0</v>
      </c>
    </row>
    <row r="53173" spans="15:15" x14ac:dyDescent="0.2">
      <c r="O53173" s="5">
        <f>P53173+Q53173</f>
        <v>0</v>
      </c>
    </row>
    <row r="53174" spans="15:15" x14ac:dyDescent="0.2">
      <c r="O53174" s="5">
        <f>P53174+Q53174</f>
        <v>0</v>
      </c>
    </row>
    <row r="53175" spans="15:15" x14ac:dyDescent="0.2">
      <c r="O53175" s="5">
        <f>P53175+Q53175</f>
        <v>0</v>
      </c>
    </row>
    <row r="53176" spans="15:15" x14ac:dyDescent="0.2">
      <c r="O53176" s="5">
        <f>P53176+Q53176</f>
        <v>0</v>
      </c>
    </row>
    <row r="53177" spans="15:15" x14ac:dyDescent="0.2">
      <c r="O53177" s="5">
        <f>P53177+Q53177</f>
        <v>0</v>
      </c>
    </row>
    <row r="53178" spans="15:15" x14ac:dyDescent="0.2">
      <c r="O53178" s="5">
        <f>P53178+Q53178</f>
        <v>0</v>
      </c>
    </row>
    <row r="53179" spans="15:15" x14ac:dyDescent="0.2">
      <c r="O53179" s="5">
        <f>P53179+Q53179</f>
        <v>0</v>
      </c>
    </row>
    <row r="53180" spans="15:15" x14ac:dyDescent="0.2">
      <c r="O53180" s="5">
        <f>P53180+Q53180</f>
        <v>0</v>
      </c>
    </row>
    <row r="53181" spans="15:15" x14ac:dyDescent="0.2">
      <c r="O53181" s="5">
        <f>P53181+Q53181</f>
        <v>0</v>
      </c>
    </row>
    <row r="53182" spans="15:15" x14ac:dyDescent="0.2">
      <c r="O53182" s="5">
        <f>P53182+Q53182</f>
        <v>0</v>
      </c>
    </row>
    <row r="53183" spans="15:15" x14ac:dyDescent="0.2">
      <c r="O53183" s="5">
        <f>P53183+Q53183</f>
        <v>0</v>
      </c>
    </row>
    <row r="53184" spans="15:15" x14ac:dyDescent="0.2">
      <c r="O53184" s="5">
        <f>P53184+Q53184</f>
        <v>0</v>
      </c>
    </row>
    <row r="53185" spans="15:15" x14ac:dyDescent="0.2">
      <c r="O53185" s="5">
        <f>P53185+Q53185</f>
        <v>0</v>
      </c>
    </row>
    <row r="53186" spans="15:15" x14ac:dyDescent="0.2">
      <c r="O53186" s="5">
        <f>P53186+Q53186</f>
        <v>0</v>
      </c>
    </row>
    <row r="53187" spans="15:15" x14ac:dyDescent="0.2">
      <c r="O53187" s="5">
        <f>P53187+Q53187</f>
        <v>0</v>
      </c>
    </row>
    <row r="53188" spans="15:15" x14ac:dyDescent="0.2">
      <c r="O53188" s="5">
        <f>P53188+Q53188</f>
        <v>0</v>
      </c>
    </row>
    <row r="53189" spans="15:15" x14ac:dyDescent="0.2">
      <c r="O53189" s="5">
        <f>P53189+Q53189</f>
        <v>0</v>
      </c>
    </row>
    <row r="53190" spans="15:15" x14ac:dyDescent="0.2">
      <c r="O53190" s="5">
        <f>P53190+Q53190</f>
        <v>0</v>
      </c>
    </row>
    <row r="53191" spans="15:15" x14ac:dyDescent="0.2">
      <c r="O53191" s="5">
        <f>P53191+Q53191</f>
        <v>0</v>
      </c>
    </row>
    <row r="53192" spans="15:15" x14ac:dyDescent="0.2">
      <c r="O53192" s="5">
        <f>P53192+Q53192</f>
        <v>0</v>
      </c>
    </row>
    <row r="53193" spans="15:15" x14ac:dyDescent="0.2">
      <c r="O53193" s="5">
        <f>P53193+Q53193</f>
        <v>0</v>
      </c>
    </row>
    <row r="53194" spans="15:15" x14ac:dyDescent="0.2">
      <c r="O53194" s="5">
        <f>P53194+Q53194</f>
        <v>0</v>
      </c>
    </row>
    <row r="53195" spans="15:15" x14ac:dyDescent="0.2">
      <c r="O53195" s="5">
        <f>P53195+Q53195</f>
        <v>0</v>
      </c>
    </row>
    <row r="53196" spans="15:15" x14ac:dyDescent="0.2">
      <c r="O53196" s="5">
        <f>P53196+Q53196</f>
        <v>0</v>
      </c>
    </row>
    <row r="53197" spans="15:15" x14ac:dyDescent="0.2">
      <c r="O53197" s="5">
        <f>P53197+Q53197</f>
        <v>0</v>
      </c>
    </row>
    <row r="53198" spans="15:15" x14ac:dyDescent="0.2">
      <c r="O53198" s="5">
        <f>P53198+Q53198</f>
        <v>0</v>
      </c>
    </row>
    <row r="53199" spans="15:15" x14ac:dyDescent="0.2">
      <c r="O53199" s="5">
        <f>P53199+Q53199</f>
        <v>0</v>
      </c>
    </row>
    <row r="53200" spans="15:15" x14ac:dyDescent="0.2">
      <c r="O53200" s="5">
        <f>P53200+Q53200</f>
        <v>0</v>
      </c>
    </row>
    <row r="53201" spans="15:15" x14ac:dyDescent="0.2">
      <c r="O53201" s="5">
        <f>P53201+Q53201</f>
        <v>0</v>
      </c>
    </row>
    <row r="53202" spans="15:15" x14ac:dyDescent="0.2">
      <c r="O53202" s="5">
        <f>P53202+Q53202</f>
        <v>0</v>
      </c>
    </row>
    <row r="53203" spans="15:15" x14ac:dyDescent="0.2">
      <c r="O53203" s="5">
        <f>P53203+Q53203</f>
        <v>0</v>
      </c>
    </row>
    <row r="53204" spans="15:15" x14ac:dyDescent="0.2">
      <c r="O53204" s="5">
        <f>P53204+Q53204</f>
        <v>0</v>
      </c>
    </row>
    <row r="53205" spans="15:15" x14ac:dyDescent="0.2">
      <c r="O53205" s="5">
        <f>P53205+Q53205</f>
        <v>0</v>
      </c>
    </row>
    <row r="53206" spans="15:15" x14ac:dyDescent="0.2">
      <c r="O53206" s="5">
        <f>P53206+Q53206</f>
        <v>0</v>
      </c>
    </row>
    <row r="53207" spans="15:15" x14ac:dyDescent="0.2">
      <c r="O53207" s="5">
        <f>P53207+Q53207</f>
        <v>0</v>
      </c>
    </row>
    <row r="53208" spans="15:15" x14ac:dyDescent="0.2">
      <c r="O53208" s="5">
        <f>P53208+Q53208</f>
        <v>0</v>
      </c>
    </row>
    <row r="53209" spans="15:15" x14ac:dyDescent="0.2">
      <c r="O53209" s="5">
        <f>P53209+Q53209</f>
        <v>0</v>
      </c>
    </row>
    <row r="53210" spans="15:15" x14ac:dyDescent="0.2">
      <c r="O53210" s="5">
        <f>P53210+Q53210</f>
        <v>0</v>
      </c>
    </row>
    <row r="53211" spans="15:15" x14ac:dyDescent="0.2">
      <c r="O53211" s="5">
        <f>P53211+Q53211</f>
        <v>0</v>
      </c>
    </row>
    <row r="53212" spans="15:15" x14ac:dyDescent="0.2">
      <c r="O53212" s="5">
        <f>P53212+Q53212</f>
        <v>0</v>
      </c>
    </row>
    <row r="53213" spans="15:15" x14ac:dyDescent="0.2">
      <c r="O53213" s="5">
        <f>P53213+Q53213</f>
        <v>0</v>
      </c>
    </row>
    <row r="53214" spans="15:15" x14ac:dyDescent="0.2">
      <c r="O53214" s="5">
        <f>P53214+Q53214</f>
        <v>0</v>
      </c>
    </row>
    <row r="53215" spans="15:15" x14ac:dyDescent="0.2">
      <c r="O53215" s="5">
        <f>P53215+Q53215</f>
        <v>0</v>
      </c>
    </row>
    <row r="53216" spans="15:15" x14ac:dyDescent="0.2">
      <c r="O53216" s="5">
        <f>P53216+Q53216</f>
        <v>0</v>
      </c>
    </row>
    <row r="53217" spans="15:15" x14ac:dyDescent="0.2">
      <c r="O53217" s="5">
        <f>P53217+Q53217</f>
        <v>0</v>
      </c>
    </row>
    <row r="53218" spans="15:15" x14ac:dyDescent="0.2">
      <c r="O53218" s="5">
        <f>P53218+Q53218</f>
        <v>0</v>
      </c>
    </row>
    <row r="53219" spans="15:15" x14ac:dyDescent="0.2">
      <c r="O53219" s="5">
        <f>P53219+Q53219</f>
        <v>0</v>
      </c>
    </row>
    <row r="53220" spans="15:15" x14ac:dyDescent="0.2">
      <c r="O53220" s="5">
        <f>P53220+Q53220</f>
        <v>0</v>
      </c>
    </row>
    <row r="53221" spans="15:15" x14ac:dyDescent="0.2">
      <c r="O53221" s="5">
        <f>P53221+Q53221</f>
        <v>0</v>
      </c>
    </row>
    <row r="53222" spans="15:15" x14ac:dyDescent="0.2">
      <c r="O53222" s="5">
        <f>P53222+Q53222</f>
        <v>0</v>
      </c>
    </row>
    <row r="53223" spans="15:15" x14ac:dyDescent="0.2">
      <c r="O53223" s="5">
        <f>P53223+Q53223</f>
        <v>0</v>
      </c>
    </row>
    <row r="53224" spans="15:15" x14ac:dyDescent="0.2">
      <c r="O53224" s="5">
        <f>P53224+Q53224</f>
        <v>0</v>
      </c>
    </row>
    <row r="53225" spans="15:15" x14ac:dyDescent="0.2">
      <c r="O53225" s="5">
        <f>P53225+Q53225</f>
        <v>0</v>
      </c>
    </row>
    <row r="53226" spans="15:15" x14ac:dyDescent="0.2">
      <c r="O53226" s="5">
        <f>P53226+Q53226</f>
        <v>0</v>
      </c>
    </row>
    <row r="53227" spans="15:15" x14ac:dyDescent="0.2">
      <c r="O53227" s="5">
        <f>P53227+Q53227</f>
        <v>0</v>
      </c>
    </row>
    <row r="53228" spans="15:15" x14ac:dyDescent="0.2">
      <c r="O53228" s="5">
        <f>P53228+Q53228</f>
        <v>0</v>
      </c>
    </row>
    <row r="53229" spans="15:15" x14ac:dyDescent="0.2">
      <c r="O53229" s="5">
        <f>P53229+Q53229</f>
        <v>0</v>
      </c>
    </row>
    <row r="53230" spans="15:15" x14ac:dyDescent="0.2">
      <c r="O53230" s="5">
        <f>P53230+Q53230</f>
        <v>0</v>
      </c>
    </row>
    <row r="53231" spans="15:15" x14ac:dyDescent="0.2">
      <c r="O53231" s="5">
        <f>P53231+Q53231</f>
        <v>0</v>
      </c>
    </row>
    <row r="53232" spans="15:15" x14ac:dyDescent="0.2">
      <c r="O53232" s="5">
        <f>P53232+Q53232</f>
        <v>0</v>
      </c>
    </row>
    <row r="53233" spans="15:15" x14ac:dyDescent="0.2">
      <c r="O53233" s="5">
        <f>P53233+Q53233</f>
        <v>0</v>
      </c>
    </row>
    <row r="53234" spans="15:15" x14ac:dyDescent="0.2">
      <c r="O53234" s="5">
        <f>P53234+Q53234</f>
        <v>0</v>
      </c>
    </row>
    <row r="53235" spans="15:15" x14ac:dyDescent="0.2">
      <c r="O53235" s="5">
        <f>P53235+Q53235</f>
        <v>0</v>
      </c>
    </row>
    <row r="53236" spans="15:15" x14ac:dyDescent="0.2">
      <c r="O53236" s="5">
        <f>P53236+Q53236</f>
        <v>0</v>
      </c>
    </row>
    <row r="53237" spans="15:15" x14ac:dyDescent="0.2">
      <c r="O53237" s="5">
        <f>P53237+Q53237</f>
        <v>0</v>
      </c>
    </row>
    <row r="53238" spans="15:15" x14ac:dyDescent="0.2">
      <c r="O53238" s="5">
        <f>P53238+Q53238</f>
        <v>0</v>
      </c>
    </row>
    <row r="53239" spans="15:15" x14ac:dyDescent="0.2">
      <c r="O53239" s="5">
        <f>P53239+Q53239</f>
        <v>0</v>
      </c>
    </row>
    <row r="53240" spans="15:15" x14ac:dyDescent="0.2">
      <c r="O53240" s="5">
        <f>P53240+Q53240</f>
        <v>0</v>
      </c>
    </row>
    <row r="53241" spans="15:15" x14ac:dyDescent="0.2">
      <c r="O53241" s="5">
        <f>P53241+Q53241</f>
        <v>0</v>
      </c>
    </row>
    <row r="53242" spans="15:15" x14ac:dyDescent="0.2">
      <c r="O53242" s="5">
        <f>P53242+Q53242</f>
        <v>0</v>
      </c>
    </row>
    <row r="53243" spans="15:15" x14ac:dyDescent="0.2">
      <c r="O53243" s="5">
        <f>P53243+Q53243</f>
        <v>0</v>
      </c>
    </row>
    <row r="53244" spans="15:15" x14ac:dyDescent="0.2">
      <c r="O53244" s="5">
        <f>P53244+Q53244</f>
        <v>0</v>
      </c>
    </row>
    <row r="53245" spans="15:15" x14ac:dyDescent="0.2">
      <c r="O53245" s="5">
        <f>P53245+Q53245</f>
        <v>0</v>
      </c>
    </row>
    <row r="53246" spans="15:15" x14ac:dyDescent="0.2">
      <c r="O53246" s="5">
        <f>P53246+Q53246</f>
        <v>0</v>
      </c>
    </row>
    <row r="53247" spans="15:15" x14ac:dyDescent="0.2">
      <c r="O53247" s="5">
        <f>P53247+Q53247</f>
        <v>0</v>
      </c>
    </row>
    <row r="53248" spans="15:15" x14ac:dyDescent="0.2">
      <c r="O53248" s="5">
        <f>P53248+Q53248</f>
        <v>0</v>
      </c>
    </row>
    <row r="53249" spans="15:15" x14ac:dyDescent="0.2">
      <c r="O53249" s="5">
        <f>P53249+Q53249</f>
        <v>0</v>
      </c>
    </row>
    <row r="53250" spans="15:15" x14ac:dyDescent="0.2">
      <c r="O53250" s="5">
        <f>P53250+Q53250</f>
        <v>0</v>
      </c>
    </row>
    <row r="53251" spans="15:15" x14ac:dyDescent="0.2">
      <c r="O53251" s="5">
        <f>P53251+Q53251</f>
        <v>0</v>
      </c>
    </row>
    <row r="53252" spans="15:15" x14ac:dyDescent="0.2">
      <c r="O53252" s="5">
        <f>P53252+Q53252</f>
        <v>0</v>
      </c>
    </row>
    <row r="53253" spans="15:15" x14ac:dyDescent="0.2">
      <c r="O53253" s="5">
        <f>P53253+Q53253</f>
        <v>0</v>
      </c>
    </row>
    <row r="53254" spans="15:15" x14ac:dyDescent="0.2">
      <c r="O53254" s="5">
        <f>P53254+Q53254</f>
        <v>0</v>
      </c>
    </row>
    <row r="53255" spans="15:15" x14ac:dyDescent="0.2">
      <c r="O53255" s="5">
        <f>P53255+Q53255</f>
        <v>0</v>
      </c>
    </row>
    <row r="53256" spans="15:15" x14ac:dyDescent="0.2">
      <c r="O53256" s="5">
        <f>P53256+Q53256</f>
        <v>0</v>
      </c>
    </row>
    <row r="53257" spans="15:15" x14ac:dyDescent="0.2">
      <c r="O53257" s="5">
        <f>P53257+Q53257</f>
        <v>0</v>
      </c>
    </row>
    <row r="53258" spans="15:15" x14ac:dyDescent="0.2">
      <c r="O53258" s="5">
        <f>P53258+Q53258</f>
        <v>0</v>
      </c>
    </row>
    <row r="53259" spans="15:15" x14ac:dyDescent="0.2">
      <c r="O53259" s="5">
        <f>P53259+Q53259</f>
        <v>0</v>
      </c>
    </row>
    <row r="53260" spans="15:15" x14ac:dyDescent="0.2">
      <c r="O53260" s="5">
        <f>P53260+Q53260</f>
        <v>0</v>
      </c>
    </row>
    <row r="53261" spans="15:15" x14ac:dyDescent="0.2">
      <c r="O53261" s="5">
        <f>P53261+Q53261</f>
        <v>0</v>
      </c>
    </row>
    <row r="53262" spans="15:15" x14ac:dyDescent="0.2">
      <c r="O53262" s="5">
        <f>P53262+Q53262</f>
        <v>0</v>
      </c>
    </row>
    <row r="53263" spans="15:15" x14ac:dyDescent="0.2">
      <c r="O53263" s="5">
        <f>P53263+Q53263</f>
        <v>0</v>
      </c>
    </row>
    <row r="53264" spans="15:15" x14ac:dyDescent="0.2">
      <c r="O53264" s="5">
        <f>P53264+Q53264</f>
        <v>0</v>
      </c>
    </row>
    <row r="53265" spans="15:15" x14ac:dyDescent="0.2">
      <c r="O53265" s="5">
        <f>P53265+Q53265</f>
        <v>0</v>
      </c>
    </row>
    <row r="53266" spans="15:15" x14ac:dyDescent="0.2">
      <c r="O53266" s="5">
        <f>P53266+Q53266</f>
        <v>0</v>
      </c>
    </row>
    <row r="53267" spans="15:15" x14ac:dyDescent="0.2">
      <c r="O53267" s="5">
        <f>P53267+Q53267</f>
        <v>0</v>
      </c>
    </row>
    <row r="53268" spans="15:15" x14ac:dyDescent="0.2">
      <c r="O53268" s="5">
        <f>P53268+Q53268</f>
        <v>0</v>
      </c>
    </row>
    <row r="53269" spans="15:15" x14ac:dyDescent="0.2">
      <c r="O53269" s="5">
        <f>P53269+Q53269</f>
        <v>0</v>
      </c>
    </row>
    <row r="53270" spans="15:15" x14ac:dyDescent="0.2">
      <c r="O53270" s="5">
        <f>P53270+Q53270</f>
        <v>0</v>
      </c>
    </row>
    <row r="53271" spans="15:15" x14ac:dyDescent="0.2">
      <c r="O53271" s="5">
        <f>P53271+Q53271</f>
        <v>0</v>
      </c>
    </row>
    <row r="53272" spans="15:15" x14ac:dyDescent="0.2">
      <c r="O53272" s="5">
        <f>P53272+Q53272</f>
        <v>0</v>
      </c>
    </row>
    <row r="53273" spans="15:15" x14ac:dyDescent="0.2">
      <c r="O53273" s="5">
        <f>P53273+Q53273</f>
        <v>0</v>
      </c>
    </row>
    <row r="53274" spans="15:15" x14ac:dyDescent="0.2">
      <c r="O53274" s="5">
        <f>P53274+Q53274</f>
        <v>0</v>
      </c>
    </row>
    <row r="53275" spans="15:15" x14ac:dyDescent="0.2">
      <c r="O53275" s="5">
        <f>P53275+Q53275</f>
        <v>0</v>
      </c>
    </row>
    <row r="53276" spans="15:15" x14ac:dyDescent="0.2">
      <c r="O53276" s="5">
        <f>P53276+Q53276</f>
        <v>0</v>
      </c>
    </row>
    <row r="53277" spans="15:15" x14ac:dyDescent="0.2">
      <c r="O53277" s="5">
        <f>P53277+Q53277</f>
        <v>0</v>
      </c>
    </row>
    <row r="53278" spans="15:15" x14ac:dyDescent="0.2">
      <c r="O53278" s="5">
        <f>P53278+Q53278</f>
        <v>0</v>
      </c>
    </row>
    <row r="53279" spans="15:15" x14ac:dyDescent="0.2">
      <c r="O53279" s="5">
        <f>P53279+Q53279</f>
        <v>0</v>
      </c>
    </row>
    <row r="53280" spans="15:15" x14ac:dyDescent="0.2">
      <c r="O53280" s="5">
        <f>P53280+Q53280</f>
        <v>0</v>
      </c>
    </row>
    <row r="53281" spans="15:15" x14ac:dyDescent="0.2">
      <c r="O53281" s="5">
        <f>P53281+Q53281</f>
        <v>0</v>
      </c>
    </row>
    <row r="53282" spans="15:15" x14ac:dyDescent="0.2">
      <c r="O53282" s="5">
        <f>P53282+Q53282</f>
        <v>0</v>
      </c>
    </row>
    <row r="53283" spans="15:15" x14ac:dyDescent="0.2">
      <c r="O53283" s="5">
        <f>P53283+Q53283</f>
        <v>0</v>
      </c>
    </row>
    <row r="53284" spans="15:15" x14ac:dyDescent="0.2">
      <c r="O53284" s="5">
        <f>P53284+Q53284</f>
        <v>0</v>
      </c>
    </row>
    <row r="53285" spans="15:15" x14ac:dyDescent="0.2">
      <c r="O53285" s="5">
        <f>P53285+Q53285</f>
        <v>0</v>
      </c>
    </row>
    <row r="53286" spans="15:15" x14ac:dyDescent="0.2">
      <c r="O53286" s="5">
        <f>P53286+Q53286</f>
        <v>0</v>
      </c>
    </row>
    <row r="53287" spans="15:15" x14ac:dyDescent="0.2">
      <c r="O53287" s="5">
        <f>P53287+Q53287</f>
        <v>0</v>
      </c>
    </row>
    <row r="53288" spans="15:15" x14ac:dyDescent="0.2">
      <c r="O53288" s="5">
        <f>P53288+Q53288</f>
        <v>0</v>
      </c>
    </row>
    <row r="53289" spans="15:15" x14ac:dyDescent="0.2">
      <c r="O53289" s="5">
        <f>P53289+Q53289</f>
        <v>0</v>
      </c>
    </row>
    <row r="53290" spans="15:15" x14ac:dyDescent="0.2">
      <c r="O53290" s="5">
        <f>P53290+Q53290</f>
        <v>0</v>
      </c>
    </row>
    <row r="53291" spans="15:15" x14ac:dyDescent="0.2">
      <c r="O53291" s="5">
        <f>P53291+Q53291</f>
        <v>0</v>
      </c>
    </row>
    <row r="53292" spans="15:15" x14ac:dyDescent="0.2">
      <c r="O53292" s="5">
        <f>P53292+Q53292</f>
        <v>0</v>
      </c>
    </row>
    <row r="53293" spans="15:15" x14ac:dyDescent="0.2">
      <c r="O53293" s="5">
        <f>P53293+Q53293</f>
        <v>0</v>
      </c>
    </row>
    <row r="53294" spans="15:15" x14ac:dyDescent="0.2">
      <c r="O53294" s="5">
        <f>P53294+Q53294</f>
        <v>0</v>
      </c>
    </row>
    <row r="53295" spans="15:15" x14ac:dyDescent="0.2">
      <c r="O53295" s="5">
        <f>P53295+Q53295</f>
        <v>0</v>
      </c>
    </row>
    <row r="53296" spans="15:15" x14ac:dyDescent="0.2">
      <c r="O53296" s="5">
        <f>P53296+Q53296</f>
        <v>0</v>
      </c>
    </row>
    <row r="53297" spans="15:15" x14ac:dyDescent="0.2">
      <c r="O53297" s="5">
        <f>P53297+Q53297</f>
        <v>0</v>
      </c>
    </row>
    <row r="53298" spans="15:15" x14ac:dyDescent="0.2">
      <c r="O53298" s="5">
        <f>P53298+Q53298</f>
        <v>0</v>
      </c>
    </row>
    <row r="53299" spans="15:15" x14ac:dyDescent="0.2">
      <c r="O53299" s="5">
        <f>P53299+Q53299</f>
        <v>0</v>
      </c>
    </row>
    <row r="53300" spans="15:15" x14ac:dyDescent="0.2">
      <c r="O53300" s="5">
        <f>P53300+Q53300</f>
        <v>0</v>
      </c>
    </row>
    <row r="53301" spans="15:15" x14ac:dyDescent="0.2">
      <c r="O53301" s="5">
        <f>P53301+Q53301</f>
        <v>0</v>
      </c>
    </row>
    <row r="53302" spans="15:15" x14ac:dyDescent="0.2">
      <c r="O53302" s="5">
        <f>P53302+Q53302</f>
        <v>0</v>
      </c>
    </row>
    <row r="53303" spans="15:15" x14ac:dyDescent="0.2">
      <c r="O53303" s="5">
        <f>P53303+Q53303</f>
        <v>0</v>
      </c>
    </row>
    <row r="53304" spans="15:15" x14ac:dyDescent="0.2">
      <c r="O53304" s="5">
        <f>P53304+Q53304</f>
        <v>0</v>
      </c>
    </row>
    <row r="53305" spans="15:15" x14ac:dyDescent="0.2">
      <c r="O53305" s="5">
        <f>P53305+Q53305</f>
        <v>0</v>
      </c>
    </row>
    <row r="53306" spans="15:15" x14ac:dyDescent="0.2">
      <c r="O53306" s="5">
        <f>P53306+Q53306</f>
        <v>0</v>
      </c>
    </row>
    <row r="53307" spans="15:15" x14ac:dyDescent="0.2">
      <c r="O53307" s="5">
        <f>P53307+Q53307</f>
        <v>0</v>
      </c>
    </row>
    <row r="53308" spans="15:15" x14ac:dyDescent="0.2">
      <c r="O53308" s="5">
        <f>P53308+Q53308</f>
        <v>0</v>
      </c>
    </row>
    <row r="53309" spans="15:15" x14ac:dyDescent="0.2">
      <c r="O53309" s="5">
        <f>P53309+Q53309</f>
        <v>0</v>
      </c>
    </row>
    <row r="53310" spans="15:15" x14ac:dyDescent="0.2">
      <c r="O53310" s="5">
        <f>P53310+Q53310</f>
        <v>0</v>
      </c>
    </row>
    <row r="53311" spans="15:15" x14ac:dyDescent="0.2">
      <c r="O53311" s="5">
        <f>P53311+Q53311</f>
        <v>0</v>
      </c>
    </row>
    <row r="53312" spans="15:15" x14ac:dyDescent="0.2">
      <c r="O53312" s="5">
        <f>P53312+Q53312</f>
        <v>0</v>
      </c>
    </row>
    <row r="53313" spans="15:15" x14ac:dyDescent="0.2">
      <c r="O53313" s="5">
        <f>P53313+Q53313</f>
        <v>0</v>
      </c>
    </row>
    <row r="53314" spans="15:15" x14ac:dyDescent="0.2">
      <c r="O53314" s="5">
        <f>P53314+Q53314</f>
        <v>0</v>
      </c>
    </row>
    <row r="53315" spans="15:15" x14ac:dyDescent="0.2">
      <c r="O53315" s="5">
        <f>P53315+Q53315</f>
        <v>0</v>
      </c>
    </row>
    <row r="53316" spans="15:15" x14ac:dyDescent="0.2">
      <c r="O53316" s="5">
        <f>P53316+Q53316</f>
        <v>0</v>
      </c>
    </row>
    <row r="53317" spans="15:15" x14ac:dyDescent="0.2">
      <c r="O53317" s="5">
        <f>P53317+Q53317</f>
        <v>0</v>
      </c>
    </row>
    <row r="53318" spans="15:15" x14ac:dyDescent="0.2">
      <c r="O53318" s="5">
        <f>P53318+Q53318</f>
        <v>0</v>
      </c>
    </row>
    <row r="53319" spans="15:15" x14ac:dyDescent="0.2">
      <c r="O53319" s="5">
        <f>P53319+Q53319</f>
        <v>0</v>
      </c>
    </row>
    <row r="53320" spans="15:15" x14ac:dyDescent="0.2">
      <c r="O53320" s="5">
        <f>P53320+Q53320</f>
        <v>0</v>
      </c>
    </row>
    <row r="53321" spans="15:15" x14ac:dyDescent="0.2">
      <c r="O53321" s="5">
        <f>P53321+Q53321</f>
        <v>0</v>
      </c>
    </row>
    <row r="53322" spans="15:15" x14ac:dyDescent="0.2">
      <c r="O53322" s="5">
        <f>P53322+Q53322</f>
        <v>0</v>
      </c>
    </row>
    <row r="53323" spans="15:15" x14ac:dyDescent="0.2">
      <c r="O53323" s="5">
        <f>P53323+Q53323</f>
        <v>0</v>
      </c>
    </row>
    <row r="53324" spans="15:15" x14ac:dyDescent="0.2">
      <c r="O53324" s="5">
        <f>P53324+Q53324</f>
        <v>0</v>
      </c>
    </row>
    <row r="53325" spans="15:15" x14ac:dyDescent="0.2">
      <c r="O53325" s="5">
        <f>P53325+Q53325</f>
        <v>0</v>
      </c>
    </row>
    <row r="53326" spans="15:15" x14ac:dyDescent="0.2">
      <c r="O53326" s="5">
        <f>P53326+Q53326</f>
        <v>0</v>
      </c>
    </row>
    <row r="53327" spans="15:15" x14ac:dyDescent="0.2">
      <c r="O53327" s="5">
        <f>P53327+Q53327</f>
        <v>0</v>
      </c>
    </row>
    <row r="53328" spans="15:15" x14ac:dyDescent="0.2">
      <c r="O53328" s="5">
        <f>P53328+Q53328</f>
        <v>0</v>
      </c>
    </row>
    <row r="53329" spans="15:15" x14ac:dyDescent="0.2">
      <c r="O53329" s="5">
        <f>P53329+Q53329</f>
        <v>0</v>
      </c>
    </row>
    <row r="53330" spans="15:15" x14ac:dyDescent="0.2">
      <c r="O53330" s="5">
        <f>P53330+Q53330</f>
        <v>0</v>
      </c>
    </row>
    <row r="53331" spans="15:15" x14ac:dyDescent="0.2">
      <c r="O53331" s="5">
        <f>P53331+Q53331</f>
        <v>0</v>
      </c>
    </row>
    <row r="53332" spans="15:15" x14ac:dyDescent="0.2">
      <c r="O53332" s="5">
        <f>P53332+Q53332</f>
        <v>0</v>
      </c>
    </row>
    <row r="53333" spans="15:15" x14ac:dyDescent="0.2">
      <c r="O53333" s="5">
        <f>P53333+Q53333</f>
        <v>0</v>
      </c>
    </row>
    <row r="53334" spans="15:15" x14ac:dyDescent="0.2">
      <c r="O53334" s="5">
        <f>P53334+Q53334</f>
        <v>0</v>
      </c>
    </row>
    <row r="53335" spans="15:15" x14ac:dyDescent="0.2">
      <c r="O53335" s="5">
        <f>P53335+Q53335</f>
        <v>0</v>
      </c>
    </row>
    <row r="53336" spans="15:15" x14ac:dyDescent="0.2">
      <c r="O53336" s="5">
        <f>P53336+Q53336</f>
        <v>0</v>
      </c>
    </row>
    <row r="53337" spans="15:15" x14ac:dyDescent="0.2">
      <c r="O53337" s="5">
        <f>P53337+Q53337</f>
        <v>0</v>
      </c>
    </row>
    <row r="53338" spans="15:15" x14ac:dyDescent="0.2">
      <c r="O53338" s="5">
        <f>P53338+Q53338</f>
        <v>0</v>
      </c>
    </row>
    <row r="53339" spans="15:15" x14ac:dyDescent="0.2">
      <c r="O53339" s="5">
        <f>P53339+Q53339</f>
        <v>0</v>
      </c>
    </row>
    <row r="53340" spans="15:15" x14ac:dyDescent="0.2">
      <c r="O53340" s="5">
        <f>P53340+Q53340</f>
        <v>0</v>
      </c>
    </row>
    <row r="53341" spans="15:15" x14ac:dyDescent="0.2">
      <c r="O53341" s="5">
        <f>P53341+Q53341</f>
        <v>0</v>
      </c>
    </row>
    <row r="53342" spans="15:15" x14ac:dyDescent="0.2">
      <c r="O53342" s="5">
        <f>P53342+Q53342</f>
        <v>0</v>
      </c>
    </row>
    <row r="53343" spans="15:15" x14ac:dyDescent="0.2">
      <c r="O53343" s="5">
        <f>P53343+Q53343</f>
        <v>0</v>
      </c>
    </row>
    <row r="53344" spans="15:15" x14ac:dyDescent="0.2">
      <c r="O53344" s="5">
        <f>P53344+Q53344</f>
        <v>0</v>
      </c>
    </row>
    <row r="53345" spans="15:15" x14ac:dyDescent="0.2">
      <c r="O53345" s="5">
        <f>P53345+Q53345</f>
        <v>0</v>
      </c>
    </row>
    <row r="53346" spans="15:15" x14ac:dyDescent="0.2">
      <c r="O53346" s="5">
        <f>P53346+Q53346</f>
        <v>0</v>
      </c>
    </row>
    <row r="53347" spans="15:15" x14ac:dyDescent="0.2">
      <c r="O53347" s="5">
        <f>P53347+Q53347</f>
        <v>0</v>
      </c>
    </row>
    <row r="53348" spans="15:15" x14ac:dyDescent="0.2">
      <c r="O53348" s="5">
        <f>P53348+Q53348</f>
        <v>0</v>
      </c>
    </row>
    <row r="53349" spans="15:15" x14ac:dyDescent="0.2">
      <c r="O53349" s="5">
        <f>P53349+Q53349</f>
        <v>0</v>
      </c>
    </row>
    <row r="53350" spans="15:15" x14ac:dyDescent="0.2">
      <c r="O53350" s="5">
        <f>P53350+Q53350</f>
        <v>0</v>
      </c>
    </row>
    <row r="53351" spans="15:15" x14ac:dyDescent="0.2">
      <c r="O53351" s="5">
        <f>P53351+Q53351</f>
        <v>0</v>
      </c>
    </row>
    <row r="53352" spans="15:15" x14ac:dyDescent="0.2">
      <c r="O53352" s="5">
        <f>P53352+Q53352</f>
        <v>0</v>
      </c>
    </row>
    <row r="53353" spans="15:15" x14ac:dyDescent="0.2">
      <c r="O53353" s="5">
        <f>P53353+Q53353</f>
        <v>0</v>
      </c>
    </row>
    <row r="53354" spans="15:15" x14ac:dyDescent="0.2">
      <c r="O53354" s="5">
        <f>P53354+Q53354</f>
        <v>0</v>
      </c>
    </row>
    <row r="53355" spans="15:15" x14ac:dyDescent="0.2">
      <c r="O53355" s="5">
        <f>P53355+Q53355</f>
        <v>0</v>
      </c>
    </row>
    <row r="53356" spans="15:15" x14ac:dyDescent="0.2">
      <c r="O53356" s="5">
        <f>P53356+Q53356</f>
        <v>0</v>
      </c>
    </row>
    <row r="53357" spans="15:15" x14ac:dyDescent="0.2">
      <c r="O53357" s="5">
        <f>P53357+Q53357</f>
        <v>0</v>
      </c>
    </row>
    <row r="53358" spans="15:15" x14ac:dyDescent="0.2">
      <c r="O53358" s="5">
        <f>P53358+Q53358</f>
        <v>0</v>
      </c>
    </row>
    <row r="53359" spans="15:15" x14ac:dyDescent="0.2">
      <c r="O53359" s="5">
        <f>P53359+Q53359</f>
        <v>0</v>
      </c>
    </row>
    <row r="53360" spans="15:15" x14ac:dyDescent="0.2">
      <c r="O53360" s="5">
        <f>P53360+Q53360</f>
        <v>0</v>
      </c>
    </row>
    <row r="53361" spans="15:15" x14ac:dyDescent="0.2">
      <c r="O53361" s="5">
        <f>P53361+Q53361</f>
        <v>0</v>
      </c>
    </row>
    <row r="53362" spans="15:15" x14ac:dyDescent="0.2">
      <c r="O53362" s="5">
        <f>P53362+Q53362</f>
        <v>0</v>
      </c>
    </row>
    <row r="53363" spans="15:15" x14ac:dyDescent="0.2">
      <c r="O53363" s="5">
        <f>P53363+Q53363</f>
        <v>0</v>
      </c>
    </row>
    <row r="53364" spans="15:15" x14ac:dyDescent="0.2">
      <c r="O53364" s="5">
        <f>P53364+Q53364</f>
        <v>0</v>
      </c>
    </row>
    <row r="53365" spans="15:15" x14ac:dyDescent="0.2">
      <c r="O53365" s="5">
        <f>P53365+Q53365</f>
        <v>0</v>
      </c>
    </row>
    <row r="53366" spans="15:15" x14ac:dyDescent="0.2">
      <c r="O53366" s="5">
        <f>P53366+Q53366</f>
        <v>0</v>
      </c>
    </row>
    <row r="53367" spans="15:15" x14ac:dyDescent="0.2">
      <c r="O53367" s="5">
        <f>P53367+Q53367</f>
        <v>0</v>
      </c>
    </row>
    <row r="53368" spans="15:15" x14ac:dyDescent="0.2">
      <c r="O53368" s="5">
        <f>P53368+Q53368</f>
        <v>0</v>
      </c>
    </row>
    <row r="53369" spans="15:15" x14ac:dyDescent="0.2">
      <c r="O53369" s="5">
        <f>P53369+Q53369</f>
        <v>0</v>
      </c>
    </row>
    <row r="53370" spans="15:15" x14ac:dyDescent="0.2">
      <c r="O53370" s="5">
        <f>P53370+Q53370</f>
        <v>0</v>
      </c>
    </row>
    <row r="53371" spans="15:15" x14ac:dyDescent="0.2">
      <c r="O53371" s="5">
        <f>P53371+Q53371</f>
        <v>0</v>
      </c>
    </row>
    <row r="53372" spans="15:15" x14ac:dyDescent="0.2">
      <c r="O53372" s="5">
        <f>P53372+Q53372</f>
        <v>0</v>
      </c>
    </row>
    <row r="53373" spans="15:15" x14ac:dyDescent="0.2">
      <c r="O53373" s="5">
        <f>P53373+Q53373</f>
        <v>0</v>
      </c>
    </row>
    <row r="53374" spans="15:15" x14ac:dyDescent="0.2">
      <c r="O53374" s="5">
        <f>P53374+Q53374</f>
        <v>0</v>
      </c>
    </row>
    <row r="53375" spans="15:15" x14ac:dyDescent="0.2">
      <c r="O53375" s="5">
        <f>P53375+Q53375</f>
        <v>0</v>
      </c>
    </row>
    <row r="53376" spans="15:15" x14ac:dyDescent="0.2">
      <c r="O53376" s="5">
        <f>P53376+Q53376</f>
        <v>0</v>
      </c>
    </row>
    <row r="53377" spans="15:15" x14ac:dyDescent="0.2">
      <c r="O53377" s="5">
        <f>P53377+Q53377</f>
        <v>0</v>
      </c>
    </row>
    <row r="53378" spans="15:15" x14ac:dyDescent="0.2">
      <c r="O53378" s="5">
        <f>P53378+Q53378</f>
        <v>0</v>
      </c>
    </row>
    <row r="53379" spans="15:15" x14ac:dyDescent="0.2">
      <c r="O53379" s="5">
        <f>P53379+Q53379</f>
        <v>0</v>
      </c>
    </row>
    <row r="53380" spans="15:15" x14ac:dyDescent="0.2">
      <c r="O53380" s="5">
        <f>P53380+Q53380</f>
        <v>0</v>
      </c>
    </row>
    <row r="53381" spans="15:15" x14ac:dyDescent="0.2">
      <c r="O53381" s="5">
        <f>P53381+Q53381</f>
        <v>0</v>
      </c>
    </row>
    <row r="53382" spans="15:15" x14ac:dyDescent="0.2">
      <c r="O53382" s="5">
        <f>P53382+Q53382</f>
        <v>0</v>
      </c>
    </row>
    <row r="53383" spans="15:15" x14ac:dyDescent="0.2">
      <c r="O53383" s="5">
        <f>P53383+Q53383</f>
        <v>0</v>
      </c>
    </row>
    <row r="53384" spans="15:15" x14ac:dyDescent="0.2">
      <c r="O53384" s="5">
        <f>P53384+Q53384</f>
        <v>0</v>
      </c>
    </row>
    <row r="53385" spans="15:15" x14ac:dyDescent="0.2">
      <c r="O53385" s="5">
        <f>P53385+Q53385</f>
        <v>0</v>
      </c>
    </row>
    <row r="53386" spans="15:15" x14ac:dyDescent="0.2">
      <c r="O53386" s="5">
        <f>P53386+Q53386</f>
        <v>0</v>
      </c>
    </row>
    <row r="53387" spans="15:15" x14ac:dyDescent="0.2">
      <c r="O53387" s="5">
        <f>P53387+Q53387</f>
        <v>0</v>
      </c>
    </row>
    <row r="53388" spans="15:15" x14ac:dyDescent="0.2">
      <c r="O53388" s="5">
        <f>P53388+Q53388</f>
        <v>0</v>
      </c>
    </row>
    <row r="53389" spans="15:15" x14ac:dyDescent="0.2">
      <c r="O53389" s="5">
        <f>P53389+Q53389</f>
        <v>0</v>
      </c>
    </row>
    <row r="53390" spans="15:15" x14ac:dyDescent="0.2">
      <c r="O53390" s="5">
        <f>P53390+Q53390</f>
        <v>0</v>
      </c>
    </row>
    <row r="53391" spans="15:15" x14ac:dyDescent="0.2">
      <c r="O53391" s="5">
        <f>P53391+Q53391</f>
        <v>0</v>
      </c>
    </row>
    <row r="53392" spans="15:15" x14ac:dyDescent="0.2">
      <c r="O53392" s="5">
        <f>P53392+Q53392</f>
        <v>0</v>
      </c>
    </row>
    <row r="53393" spans="15:15" x14ac:dyDescent="0.2">
      <c r="O53393" s="5">
        <f>P53393+Q53393</f>
        <v>0</v>
      </c>
    </row>
    <row r="53394" spans="15:15" x14ac:dyDescent="0.2">
      <c r="O53394" s="5">
        <f>P53394+Q53394</f>
        <v>0</v>
      </c>
    </row>
    <row r="53395" spans="15:15" x14ac:dyDescent="0.2">
      <c r="O53395" s="5">
        <f>P53395+Q53395</f>
        <v>0</v>
      </c>
    </row>
    <row r="53396" spans="15:15" x14ac:dyDescent="0.2">
      <c r="O53396" s="5">
        <f>P53396+Q53396</f>
        <v>0</v>
      </c>
    </row>
    <row r="53397" spans="15:15" x14ac:dyDescent="0.2">
      <c r="O53397" s="5">
        <f>P53397+Q53397</f>
        <v>0</v>
      </c>
    </row>
    <row r="53398" spans="15:15" x14ac:dyDescent="0.2">
      <c r="O53398" s="5">
        <f>P53398+Q53398</f>
        <v>0</v>
      </c>
    </row>
    <row r="53399" spans="15:15" x14ac:dyDescent="0.2">
      <c r="O53399" s="5">
        <f>P53399+Q53399</f>
        <v>0</v>
      </c>
    </row>
    <row r="53400" spans="15:15" x14ac:dyDescent="0.2">
      <c r="O53400" s="5">
        <f>P53400+Q53400</f>
        <v>0</v>
      </c>
    </row>
    <row r="53401" spans="15:15" x14ac:dyDescent="0.2">
      <c r="O53401" s="5">
        <f>P53401+Q53401</f>
        <v>0</v>
      </c>
    </row>
    <row r="53402" spans="15:15" x14ac:dyDescent="0.2">
      <c r="O53402" s="5">
        <f>P53402+Q53402</f>
        <v>0</v>
      </c>
    </row>
    <row r="53403" spans="15:15" x14ac:dyDescent="0.2">
      <c r="O53403" s="5">
        <f>P53403+Q53403</f>
        <v>0</v>
      </c>
    </row>
    <row r="53404" spans="15:15" x14ac:dyDescent="0.2">
      <c r="O53404" s="5">
        <f>P53404+Q53404</f>
        <v>0</v>
      </c>
    </row>
    <row r="53405" spans="15:15" x14ac:dyDescent="0.2">
      <c r="O53405" s="5">
        <f>P53405+Q53405</f>
        <v>0</v>
      </c>
    </row>
    <row r="53406" spans="15:15" x14ac:dyDescent="0.2">
      <c r="O53406" s="5">
        <f>P53406+Q53406</f>
        <v>0</v>
      </c>
    </row>
    <row r="53407" spans="15:15" x14ac:dyDescent="0.2">
      <c r="O53407" s="5">
        <f>P53407+Q53407</f>
        <v>0</v>
      </c>
    </row>
    <row r="53408" spans="15:15" x14ac:dyDescent="0.2">
      <c r="O53408" s="5">
        <f>P53408+Q53408</f>
        <v>0</v>
      </c>
    </row>
    <row r="53409" spans="15:15" x14ac:dyDescent="0.2">
      <c r="O53409" s="5">
        <f>P53409+Q53409</f>
        <v>0</v>
      </c>
    </row>
    <row r="53410" spans="15:15" x14ac:dyDescent="0.2">
      <c r="O53410" s="5">
        <f>P53410+Q53410</f>
        <v>0</v>
      </c>
    </row>
    <row r="53411" spans="15:15" x14ac:dyDescent="0.2">
      <c r="O53411" s="5">
        <f>P53411+Q53411</f>
        <v>0</v>
      </c>
    </row>
    <row r="53412" spans="15:15" x14ac:dyDescent="0.2">
      <c r="O53412" s="5">
        <f>P53412+Q53412</f>
        <v>0</v>
      </c>
    </row>
    <row r="53413" spans="15:15" x14ac:dyDescent="0.2">
      <c r="O53413" s="5">
        <f>P53413+Q53413</f>
        <v>0</v>
      </c>
    </row>
    <row r="53414" spans="15:15" x14ac:dyDescent="0.2">
      <c r="O53414" s="5">
        <f>P53414+Q53414</f>
        <v>0</v>
      </c>
    </row>
    <row r="53415" spans="15:15" x14ac:dyDescent="0.2">
      <c r="O53415" s="5">
        <f>P53415+Q53415</f>
        <v>0</v>
      </c>
    </row>
    <row r="53416" spans="15:15" x14ac:dyDescent="0.2">
      <c r="O53416" s="5">
        <f>P53416+Q53416</f>
        <v>0</v>
      </c>
    </row>
    <row r="53417" spans="15:15" x14ac:dyDescent="0.2">
      <c r="O53417" s="5">
        <f>P53417+Q53417</f>
        <v>0</v>
      </c>
    </row>
    <row r="53418" spans="15:15" x14ac:dyDescent="0.2">
      <c r="O53418" s="5">
        <f>P53418+Q53418</f>
        <v>0</v>
      </c>
    </row>
    <row r="53419" spans="15:15" x14ac:dyDescent="0.2">
      <c r="O53419" s="5">
        <f>P53419+Q53419</f>
        <v>0</v>
      </c>
    </row>
    <row r="53420" spans="15:15" x14ac:dyDescent="0.2">
      <c r="O53420" s="5">
        <f>P53420+Q53420</f>
        <v>0</v>
      </c>
    </row>
    <row r="53421" spans="15:15" x14ac:dyDescent="0.2">
      <c r="O53421" s="5">
        <f>P53421+Q53421</f>
        <v>0</v>
      </c>
    </row>
    <row r="53422" spans="15:15" x14ac:dyDescent="0.2">
      <c r="O53422" s="5">
        <f>P53422+Q53422</f>
        <v>0</v>
      </c>
    </row>
    <row r="53423" spans="15:15" x14ac:dyDescent="0.2">
      <c r="O53423" s="5">
        <f>P53423+Q53423</f>
        <v>0</v>
      </c>
    </row>
    <row r="53424" spans="15:15" x14ac:dyDescent="0.2">
      <c r="O53424" s="5">
        <f>P53424+Q53424</f>
        <v>0</v>
      </c>
    </row>
    <row r="53425" spans="15:15" x14ac:dyDescent="0.2">
      <c r="O53425" s="5">
        <f>P53425+Q53425</f>
        <v>0</v>
      </c>
    </row>
    <row r="53426" spans="15:15" x14ac:dyDescent="0.2">
      <c r="O53426" s="5">
        <f>P53426+Q53426</f>
        <v>0</v>
      </c>
    </row>
    <row r="53427" spans="15:15" x14ac:dyDescent="0.2">
      <c r="O53427" s="5">
        <f>P53427+Q53427</f>
        <v>0</v>
      </c>
    </row>
    <row r="53428" spans="15:15" x14ac:dyDescent="0.2">
      <c r="O53428" s="5">
        <f>P53428+Q53428</f>
        <v>0</v>
      </c>
    </row>
    <row r="53429" spans="15:15" x14ac:dyDescent="0.2">
      <c r="O53429" s="5">
        <f>P53429+Q53429</f>
        <v>0</v>
      </c>
    </row>
    <row r="53430" spans="15:15" x14ac:dyDescent="0.2">
      <c r="O53430" s="5">
        <f>P53430+Q53430</f>
        <v>0</v>
      </c>
    </row>
    <row r="53431" spans="15:15" x14ac:dyDescent="0.2">
      <c r="O53431" s="5">
        <f>P53431+Q53431</f>
        <v>0</v>
      </c>
    </row>
    <row r="53432" spans="15:15" x14ac:dyDescent="0.2">
      <c r="O53432" s="5">
        <f>P53432+Q53432</f>
        <v>0</v>
      </c>
    </row>
    <row r="53433" spans="15:15" x14ac:dyDescent="0.2">
      <c r="O53433" s="5">
        <f>P53433+Q53433</f>
        <v>0</v>
      </c>
    </row>
    <row r="53434" spans="15:15" x14ac:dyDescent="0.2">
      <c r="O53434" s="5">
        <f>P53434+Q53434</f>
        <v>0</v>
      </c>
    </row>
    <row r="53435" spans="15:15" x14ac:dyDescent="0.2">
      <c r="O53435" s="5">
        <f>P53435+Q53435</f>
        <v>0</v>
      </c>
    </row>
    <row r="53436" spans="15:15" x14ac:dyDescent="0.2">
      <c r="O53436" s="5">
        <f>P53436+Q53436</f>
        <v>0</v>
      </c>
    </row>
    <row r="53437" spans="15:15" x14ac:dyDescent="0.2">
      <c r="O53437" s="5">
        <f>P53437+Q53437</f>
        <v>0</v>
      </c>
    </row>
    <row r="53438" spans="15:15" x14ac:dyDescent="0.2">
      <c r="O53438" s="5">
        <f>P53438+Q53438</f>
        <v>0</v>
      </c>
    </row>
    <row r="53439" spans="15:15" x14ac:dyDescent="0.2">
      <c r="O53439" s="5">
        <f>P53439+Q53439</f>
        <v>0</v>
      </c>
    </row>
    <row r="53440" spans="15:15" x14ac:dyDescent="0.2">
      <c r="O53440" s="5">
        <f>P53440+Q53440</f>
        <v>0</v>
      </c>
    </row>
    <row r="53441" spans="15:15" x14ac:dyDescent="0.2">
      <c r="O53441" s="5">
        <f>P53441+Q53441</f>
        <v>0</v>
      </c>
    </row>
    <row r="53442" spans="15:15" x14ac:dyDescent="0.2">
      <c r="O53442" s="5">
        <f>P53442+Q53442</f>
        <v>0</v>
      </c>
    </row>
    <row r="53443" spans="15:15" x14ac:dyDescent="0.2">
      <c r="O53443" s="5">
        <f>P53443+Q53443</f>
        <v>0</v>
      </c>
    </row>
    <row r="53444" spans="15:15" x14ac:dyDescent="0.2">
      <c r="O53444" s="5">
        <f>P53444+Q53444</f>
        <v>0</v>
      </c>
    </row>
    <row r="53445" spans="15:15" x14ac:dyDescent="0.2">
      <c r="O53445" s="5">
        <f>P53445+Q53445</f>
        <v>0</v>
      </c>
    </row>
    <row r="53446" spans="15:15" x14ac:dyDescent="0.2">
      <c r="O53446" s="5">
        <f>P53446+Q53446</f>
        <v>0</v>
      </c>
    </row>
    <row r="53447" spans="15:15" x14ac:dyDescent="0.2">
      <c r="O53447" s="5">
        <f>P53447+Q53447</f>
        <v>0</v>
      </c>
    </row>
    <row r="53448" spans="15:15" x14ac:dyDescent="0.2">
      <c r="O53448" s="5">
        <f>P53448+Q53448</f>
        <v>0</v>
      </c>
    </row>
    <row r="53449" spans="15:15" x14ac:dyDescent="0.2">
      <c r="O53449" s="5">
        <f>P53449+Q53449</f>
        <v>0</v>
      </c>
    </row>
    <row r="53450" spans="15:15" x14ac:dyDescent="0.2">
      <c r="O53450" s="5">
        <f>P53450+Q53450</f>
        <v>0</v>
      </c>
    </row>
    <row r="53451" spans="15:15" x14ac:dyDescent="0.2">
      <c r="O53451" s="5">
        <f>P53451+Q53451</f>
        <v>0</v>
      </c>
    </row>
    <row r="53452" spans="15:15" x14ac:dyDescent="0.2">
      <c r="O53452" s="5">
        <f>P53452+Q53452</f>
        <v>0</v>
      </c>
    </row>
    <row r="53453" spans="15:15" x14ac:dyDescent="0.2">
      <c r="O53453" s="5">
        <f>P53453+Q53453</f>
        <v>0</v>
      </c>
    </row>
    <row r="53454" spans="15:15" x14ac:dyDescent="0.2">
      <c r="O53454" s="5">
        <f>P53454+Q53454</f>
        <v>0</v>
      </c>
    </row>
    <row r="53455" spans="15:15" x14ac:dyDescent="0.2">
      <c r="O53455" s="5">
        <f>P53455+Q53455</f>
        <v>0</v>
      </c>
    </row>
    <row r="53456" spans="15:15" x14ac:dyDescent="0.2">
      <c r="O53456" s="5">
        <f>P53456+Q53456</f>
        <v>0</v>
      </c>
    </row>
    <row r="53457" spans="15:15" x14ac:dyDescent="0.2">
      <c r="O53457" s="5">
        <f>P53457+Q53457</f>
        <v>0</v>
      </c>
    </row>
    <row r="53458" spans="15:15" x14ac:dyDescent="0.2">
      <c r="O53458" s="5">
        <f>P53458+Q53458</f>
        <v>0</v>
      </c>
    </row>
    <row r="53459" spans="15:15" x14ac:dyDescent="0.2">
      <c r="O53459" s="5">
        <f>P53459+Q53459</f>
        <v>0</v>
      </c>
    </row>
    <row r="53460" spans="15:15" x14ac:dyDescent="0.2">
      <c r="O53460" s="5">
        <f>P53460+Q53460</f>
        <v>0</v>
      </c>
    </row>
    <row r="53461" spans="15:15" x14ac:dyDescent="0.2">
      <c r="O53461" s="5">
        <f>P53461+Q53461</f>
        <v>0</v>
      </c>
    </row>
    <row r="53462" spans="15:15" x14ac:dyDescent="0.2">
      <c r="O53462" s="5">
        <f>P53462+Q53462</f>
        <v>0</v>
      </c>
    </row>
    <row r="53463" spans="15:15" x14ac:dyDescent="0.2">
      <c r="O53463" s="5">
        <f>P53463+Q53463</f>
        <v>0</v>
      </c>
    </row>
    <row r="53464" spans="15:15" x14ac:dyDescent="0.2">
      <c r="O53464" s="5">
        <f>P53464+Q53464</f>
        <v>0</v>
      </c>
    </row>
    <row r="53465" spans="15:15" x14ac:dyDescent="0.2">
      <c r="O53465" s="5">
        <f>P53465+Q53465</f>
        <v>0</v>
      </c>
    </row>
    <row r="53466" spans="15:15" x14ac:dyDescent="0.2">
      <c r="O53466" s="5">
        <f>P53466+Q53466</f>
        <v>0</v>
      </c>
    </row>
    <row r="53467" spans="15:15" x14ac:dyDescent="0.2">
      <c r="O53467" s="5">
        <f>P53467+Q53467</f>
        <v>0</v>
      </c>
    </row>
    <row r="53468" spans="15:15" x14ac:dyDescent="0.2">
      <c r="O53468" s="5">
        <f>P53468+Q53468</f>
        <v>0</v>
      </c>
    </row>
    <row r="53469" spans="15:15" x14ac:dyDescent="0.2">
      <c r="O53469" s="5">
        <f>P53469+Q53469</f>
        <v>0</v>
      </c>
    </row>
    <row r="53470" spans="15:15" x14ac:dyDescent="0.2">
      <c r="O53470" s="5">
        <f>P53470+Q53470</f>
        <v>0</v>
      </c>
    </row>
    <row r="53471" spans="15:15" x14ac:dyDescent="0.2">
      <c r="O53471" s="5">
        <f>P53471+Q53471</f>
        <v>0</v>
      </c>
    </row>
    <row r="53472" spans="15:15" x14ac:dyDescent="0.2">
      <c r="O53472" s="5">
        <f>P53472+Q53472</f>
        <v>0</v>
      </c>
    </row>
    <row r="53473" spans="15:15" x14ac:dyDescent="0.2">
      <c r="O53473" s="5">
        <f>P53473+Q53473</f>
        <v>0</v>
      </c>
    </row>
    <row r="53474" spans="15:15" x14ac:dyDescent="0.2">
      <c r="O53474" s="5">
        <f>P53474+Q53474</f>
        <v>0</v>
      </c>
    </row>
    <row r="53475" spans="15:15" x14ac:dyDescent="0.2">
      <c r="O53475" s="5">
        <f>P53475+Q53475</f>
        <v>0</v>
      </c>
    </row>
    <row r="53476" spans="15:15" x14ac:dyDescent="0.2">
      <c r="O53476" s="5">
        <f>P53476+Q53476</f>
        <v>0</v>
      </c>
    </row>
    <row r="53477" spans="15:15" x14ac:dyDescent="0.2">
      <c r="O53477" s="5">
        <f>P53477+Q53477</f>
        <v>0</v>
      </c>
    </row>
    <row r="53478" spans="15:15" x14ac:dyDescent="0.2">
      <c r="O53478" s="5">
        <f>P53478+Q53478</f>
        <v>0</v>
      </c>
    </row>
    <row r="53479" spans="15:15" x14ac:dyDescent="0.2">
      <c r="O53479" s="5">
        <f>P53479+Q53479</f>
        <v>0</v>
      </c>
    </row>
    <row r="53480" spans="15:15" x14ac:dyDescent="0.2">
      <c r="O53480" s="5">
        <f>P53480+Q53480</f>
        <v>0</v>
      </c>
    </row>
    <row r="53481" spans="15:15" x14ac:dyDescent="0.2">
      <c r="O53481" s="5">
        <f>P53481+Q53481</f>
        <v>0</v>
      </c>
    </row>
    <row r="53482" spans="15:15" x14ac:dyDescent="0.2">
      <c r="O53482" s="5">
        <f>P53482+Q53482</f>
        <v>0</v>
      </c>
    </row>
    <row r="53483" spans="15:15" x14ac:dyDescent="0.2">
      <c r="O53483" s="5">
        <f>P53483+Q53483</f>
        <v>0</v>
      </c>
    </row>
    <row r="53484" spans="15:15" x14ac:dyDescent="0.2">
      <c r="O53484" s="5">
        <f>P53484+Q53484</f>
        <v>0</v>
      </c>
    </row>
    <row r="53485" spans="15:15" x14ac:dyDescent="0.2">
      <c r="O53485" s="5">
        <f>P53485+Q53485</f>
        <v>0</v>
      </c>
    </row>
    <row r="53486" spans="15:15" x14ac:dyDescent="0.2">
      <c r="O53486" s="5">
        <f>P53486+Q53486</f>
        <v>0</v>
      </c>
    </row>
    <row r="53487" spans="15:15" x14ac:dyDescent="0.2">
      <c r="O53487" s="5">
        <f>P53487+Q53487</f>
        <v>0</v>
      </c>
    </row>
    <row r="53488" spans="15:15" x14ac:dyDescent="0.2">
      <c r="O53488" s="5">
        <f>P53488+Q53488</f>
        <v>0</v>
      </c>
    </row>
    <row r="53489" spans="15:15" x14ac:dyDescent="0.2">
      <c r="O53489" s="5">
        <f>P53489+Q53489</f>
        <v>0</v>
      </c>
    </row>
    <row r="53490" spans="15:15" x14ac:dyDescent="0.2">
      <c r="O53490" s="5">
        <f>P53490+Q53490</f>
        <v>0</v>
      </c>
    </row>
    <row r="53491" spans="15:15" x14ac:dyDescent="0.2">
      <c r="O53491" s="5">
        <f>P53491+Q53491</f>
        <v>0</v>
      </c>
    </row>
    <row r="53492" spans="15:15" x14ac:dyDescent="0.2">
      <c r="O53492" s="5">
        <f>P53492+Q53492</f>
        <v>0</v>
      </c>
    </row>
    <row r="53493" spans="15:15" x14ac:dyDescent="0.2">
      <c r="O53493" s="5">
        <f>P53493+Q53493</f>
        <v>0</v>
      </c>
    </row>
    <row r="53494" spans="15:15" x14ac:dyDescent="0.2">
      <c r="O53494" s="5">
        <f>P53494+Q53494</f>
        <v>0</v>
      </c>
    </row>
    <row r="53495" spans="15:15" x14ac:dyDescent="0.2">
      <c r="O53495" s="5">
        <f>P53495+Q53495</f>
        <v>0</v>
      </c>
    </row>
    <row r="53496" spans="15:15" x14ac:dyDescent="0.2">
      <c r="O53496" s="5">
        <f>P53496+Q53496</f>
        <v>0</v>
      </c>
    </row>
    <row r="53497" spans="15:15" x14ac:dyDescent="0.2">
      <c r="O53497" s="5">
        <f>P53497+Q53497</f>
        <v>0</v>
      </c>
    </row>
    <row r="53498" spans="15:15" x14ac:dyDescent="0.2">
      <c r="O53498" s="5">
        <f>P53498+Q53498</f>
        <v>0</v>
      </c>
    </row>
    <row r="53499" spans="15:15" x14ac:dyDescent="0.2">
      <c r="O53499" s="5">
        <f>P53499+Q53499</f>
        <v>0</v>
      </c>
    </row>
    <row r="53500" spans="15:15" x14ac:dyDescent="0.2">
      <c r="O53500" s="5">
        <f>P53500+Q53500</f>
        <v>0</v>
      </c>
    </row>
    <row r="53501" spans="15:15" x14ac:dyDescent="0.2">
      <c r="O53501" s="5">
        <f>P53501+Q53501</f>
        <v>0</v>
      </c>
    </row>
    <row r="53502" spans="15:15" x14ac:dyDescent="0.2">
      <c r="O53502" s="5">
        <f>P53502+Q53502</f>
        <v>0</v>
      </c>
    </row>
    <row r="53503" spans="15:15" x14ac:dyDescent="0.2">
      <c r="O53503" s="5">
        <f>P53503+Q53503</f>
        <v>0</v>
      </c>
    </row>
    <row r="53504" spans="15:15" x14ac:dyDescent="0.2">
      <c r="O53504" s="5">
        <f>P53504+Q53504</f>
        <v>0</v>
      </c>
    </row>
    <row r="53505" spans="15:15" x14ac:dyDescent="0.2">
      <c r="O53505" s="5">
        <f>P53505+Q53505</f>
        <v>0</v>
      </c>
    </row>
    <row r="53506" spans="15:15" x14ac:dyDescent="0.2">
      <c r="O53506" s="5">
        <f>P53506+Q53506</f>
        <v>0</v>
      </c>
    </row>
    <row r="53507" spans="15:15" x14ac:dyDescent="0.2">
      <c r="O53507" s="5">
        <f>P53507+Q53507</f>
        <v>0</v>
      </c>
    </row>
    <row r="53508" spans="15:15" x14ac:dyDescent="0.2">
      <c r="O53508" s="5">
        <f>P53508+Q53508</f>
        <v>0</v>
      </c>
    </row>
    <row r="53509" spans="15:15" x14ac:dyDescent="0.2">
      <c r="O53509" s="5">
        <f>P53509+Q53509</f>
        <v>0</v>
      </c>
    </row>
    <row r="53510" spans="15:15" x14ac:dyDescent="0.2">
      <c r="O53510" s="5">
        <f>P53510+Q53510</f>
        <v>0</v>
      </c>
    </row>
    <row r="53511" spans="15:15" x14ac:dyDescent="0.2">
      <c r="O53511" s="5">
        <f>P53511+Q53511</f>
        <v>0</v>
      </c>
    </row>
    <row r="53512" spans="15:15" x14ac:dyDescent="0.2">
      <c r="O53512" s="5">
        <f>P53512+Q53512</f>
        <v>0</v>
      </c>
    </row>
    <row r="53513" spans="15:15" x14ac:dyDescent="0.2">
      <c r="O53513" s="5">
        <f>P53513+Q53513</f>
        <v>0</v>
      </c>
    </row>
    <row r="53514" spans="15:15" x14ac:dyDescent="0.2">
      <c r="O53514" s="5">
        <f>P53514+Q53514</f>
        <v>0</v>
      </c>
    </row>
    <row r="53515" spans="15:15" x14ac:dyDescent="0.2">
      <c r="O53515" s="5">
        <f>P53515+Q53515</f>
        <v>0</v>
      </c>
    </row>
    <row r="53516" spans="15:15" x14ac:dyDescent="0.2">
      <c r="O53516" s="5">
        <f>P53516+Q53516</f>
        <v>0</v>
      </c>
    </row>
    <row r="53517" spans="15:15" x14ac:dyDescent="0.2">
      <c r="O53517" s="5">
        <f>P53517+Q53517</f>
        <v>0</v>
      </c>
    </row>
    <row r="53518" spans="15:15" x14ac:dyDescent="0.2">
      <c r="O53518" s="5">
        <f>P53518+Q53518</f>
        <v>0</v>
      </c>
    </row>
    <row r="53519" spans="15:15" x14ac:dyDescent="0.2">
      <c r="O53519" s="5">
        <f>P53519+Q53519</f>
        <v>0</v>
      </c>
    </row>
    <row r="53520" spans="15:15" x14ac:dyDescent="0.2">
      <c r="O53520" s="5">
        <f>P53520+Q53520</f>
        <v>0</v>
      </c>
    </row>
    <row r="53521" spans="15:15" x14ac:dyDescent="0.2">
      <c r="O53521" s="5">
        <f>P53521+Q53521</f>
        <v>0</v>
      </c>
    </row>
    <row r="53522" spans="15:15" x14ac:dyDescent="0.2">
      <c r="O53522" s="5">
        <f>P53522+Q53522</f>
        <v>0</v>
      </c>
    </row>
    <row r="53523" spans="15:15" x14ac:dyDescent="0.2">
      <c r="O53523" s="5">
        <f>P53523+Q53523</f>
        <v>0</v>
      </c>
    </row>
    <row r="53524" spans="15:15" x14ac:dyDescent="0.2">
      <c r="O53524" s="5">
        <f>P53524+Q53524</f>
        <v>0</v>
      </c>
    </row>
    <row r="53525" spans="15:15" x14ac:dyDescent="0.2">
      <c r="O53525" s="5">
        <f>P53525+Q53525</f>
        <v>0</v>
      </c>
    </row>
    <row r="53526" spans="15:15" x14ac:dyDescent="0.2">
      <c r="O53526" s="5">
        <f>P53526+Q53526</f>
        <v>0</v>
      </c>
    </row>
    <row r="53527" spans="15:15" x14ac:dyDescent="0.2">
      <c r="O53527" s="5">
        <f>P53527+Q53527</f>
        <v>0</v>
      </c>
    </row>
    <row r="53528" spans="15:15" x14ac:dyDescent="0.2">
      <c r="O53528" s="5">
        <f>P53528+Q53528</f>
        <v>0</v>
      </c>
    </row>
    <row r="53529" spans="15:15" x14ac:dyDescent="0.2">
      <c r="O53529" s="5">
        <f>P53529+Q53529</f>
        <v>0</v>
      </c>
    </row>
    <row r="53530" spans="15:15" x14ac:dyDescent="0.2">
      <c r="O53530" s="5">
        <f>P53530+Q53530</f>
        <v>0</v>
      </c>
    </row>
    <row r="53531" spans="15:15" x14ac:dyDescent="0.2">
      <c r="O53531" s="5">
        <f>P53531+Q53531</f>
        <v>0</v>
      </c>
    </row>
    <row r="53532" spans="15:15" x14ac:dyDescent="0.2">
      <c r="O53532" s="5">
        <f>P53532+Q53532</f>
        <v>0</v>
      </c>
    </row>
    <row r="53533" spans="15:15" x14ac:dyDescent="0.2">
      <c r="O53533" s="5">
        <f>P53533+Q53533</f>
        <v>0</v>
      </c>
    </row>
    <row r="53534" spans="15:15" x14ac:dyDescent="0.2">
      <c r="O53534" s="5">
        <f>P53534+Q53534</f>
        <v>0</v>
      </c>
    </row>
    <row r="53535" spans="15:15" x14ac:dyDescent="0.2">
      <c r="O53535" s="5">
        <f>P53535+Q53535</f>
        <v>0</v>
      </c>
    </row>
    <row r="53536" spans="15:15" x14ac:dyDescent="0.2">
      <c r="O53536" s="5">
        <f>P53536+Q53536</f>
        <v>0</v>
      </c>
    </row>
    <row r="53537" spans="15:15" x14ac:dyDescent="0.2">
      <c r="O53537" s="5">
        <f>P53537+Q53537</f>
        <v>0</v>
      </c>
    </row>
    <row r="53538" spans="15:15" x14ac:dyDescent="0.2">
      <c r="O53538" s="5">
        <f>P53538+Q53538</f>
        <v>0</v>
      </c>
    </row>
    <row r="53539" spans="15:15" x14ac:dyDescent="0.2">
      <c r="O53539" s="5">
        <f>P53539+Q53539</f>
        <v>0</v>
      </c>
    </row>
    <row r="53540" spans="15:15" x14ac:dyDescent="0.2">
      <c r="O53540" s="5">
        <f>P53540+Q53540</f>
        <v>0</v>
      </c>
    </row>
    <row r="53541" spans="15:15" x14ac:dyDescent="0.2">
      <c r="O53541" s="5">
        <f>P53541+Q53541</f>
        <v>0</v>
      </c>
    </row>
    <row r="53542" spans="15:15" x14ac:dyDescent="0.2">
      <c r="O53542" s="5">
        <f>P53542+Q53542</f>
        <v>0</v>
      </c>
    </row>
    <row r="53543" spans="15:15" x14ac:dyDescent="0.2">
      <c r="O53543" s="5">
        <f>P53543+Q53543</f>
        <v>0</v>
      </c>
    </row>
    <row r="53544" spans="15:15" x14ac:dyDescent="0.2">
      <c r="O53544" s="5">
        <f>P53544+Q53544</f>
        <v>0</v>
      </c>
    </row>
    <row r="53545" spans="15:15" x14ac:dyDescent="0.2">
      <c r="O53545" s="5">
        <f>P53545+Q53545</f>
        <v>0</v>
      </c>
    </row>
    <row r="53546" spans="15:15" x14ac:dyDescent="0.2">
      <c r="O53546" s="5">
        <f>P53546+Q53546</f>
        <v>0</v>
      </c>
    </row>
    <row r="53547" spans="15:15" x14ac:dyDescent="0.2">
      <c r="O53547" s="5">
        <f>P53547+Q53547</f>
        <v>0</v>
      </c>
    </row>
    <row r="53548" spans="15:15" x14ac:dyDescent="0.2">
      <c r="O53548" s="5">
        <f>P53548+Q53548</f>
        <v>0</v>
      </c>
    </row>
    <row r="53549" spans="15:15" x14ac:dyDescent="0.2">
      <c r="O53549" s="5">
        <f>P53549+Q53549</f>
        <v>0</v>
      </c>
    </row>
    <row r="53550" spans="15:15" x14ac:dyDescent="0.2">
      <c r="O53550" s="5">
        <f>P53550+Q53550</f>
        <v>0</v>
      </c>
    </row>
    <row r="53551" spans="15:15" x14ac:dyDescent="0.2">
      <c r="O53551" s="5">
        <f>P53551+Q53551</f>
        <v>0</v>
      </c>
    </row>
    <row r="53552" spans="15:15" x14ac:dyDescent="0.2">
      <c r="O53552" s="5">
        <f>P53552+Q53552</f>
        <v>0</v>
      </c>
    </row>
    <row r="53553" spans="15:15" x14ac:dyDescent="0.2">
      <c r="O53553" s="5">
        <f>P53553+Q53553</f>
        <v>0</v>
      </c>
    </row>
    <row r="53554" spans="15:15" x14ac:dyDescent="0.2">
      <c r="O53554" s="5">
        <f>P53554+Q53554</f>
        <v>0</v>
      </c>
    </row>
    <row r="53555" spans="15:15" x14ac:dyDescent="0.2">
      <c r="O53555" s="5">
        <f>P53555+Q53555</f>
        <v>0</v>
      </c>
    </row>
    <row r="53556" spans="15:15" x14ac:dyDescent="0.2">
      <c r="O53556" s="5">
        <f>P53556+Q53556</f>
        <v>0</v>
      </c>
    </row>
    <row r="53557" spans="15:15" x14ac:dyDescent="0.2">
      <c r="O53557" s="5">
        <f>P53557+Q53557</f>
        <v>0</v>
      </c>
    </row>
    <row r="53558" spans="15:15" x14ac:dyDescent="0.2">
      <c r="O53558" s="5">
        <f>P53558+Q53558</f>
        <v>0</v>
      </c>
    </row>
    <row r="53559" spans="15:15" x14ac:dyDescent="0.2">
      <c r="O53559" s="5">
        <f>P53559+Q53559</f>
        <v>0</v>
      </c>
    </row>
    <row r="53560" spans="15:15" x14ac:dyDescent="0.2">
      <c r="O53560" s="5">
        <f>P53560+Q53560</f>
        <v>0</v>
      </c>
    </row>
    <row r="53561" spans="15:15" x14ac:dyDescent="0.2">
      <c r="O53561" s="5">
        <f>P53561+Q53561</f>
        <v>0</v>
      </c>
    </row>
    <row r="53562" spans="15:15" x14ac:dyDescent="0.2">
      <c r="O53562" s="5">
        <f>P53562+Q53562</f>
        <v>0</v>
      </c>
    </row>
    <row r="53563" spans="15:15" x14ac:dyDescent="0.2">
      <c r="O53563" s="5">
        <f>P53563+Q53563</f>
        <v>0</v>
      </c>
    </row>
    <row r="53564" spans="15:15" x14ac:dyDescent="0.2">
      <c r="O53564" s="5">
        <f>P53564+Q53564</f>
        <v>0</v>
      </c>
    </row>
    <row r="53565" spans="15:15" x14ac:dyDescent="0.2">
      <c r="O53565" s="5">
        <f>P53565+Q53565</f>
        <v>0</v>
      </c>
    </row>
    <row r="53566" spans="15:15" x14ac:dyDescent="0.2">
      <c r="O53566" s="5">
        <f>P53566+Q53566</f>
        <v>0</v>
      </c>
    </row>
    <row r="53567" spans="15:15" x14ac:dyDescent="0.2">
      <c r="O53567" s="5">
        <f>P53567+Q53567</f>
        <v>0</v>
      </c>
    </row>
    <row r="53568" spans="15:15" x14ac:dyDescent="0.2">
      <c r="O53568" s="5">
        <f>P53568+Q53568</f>
        <v>0</v>
      </c>
    </row>
    <row r="53569" spans="15:15" x14ac:dyDescent="0.2">
      <c r="O53569" s="5">
        <f>P53569+Q53569</f>
        <v>0</v>
      </c>
    </row>
    <row r="53570" spans="15:15" x14ac:dyDescent="0.2">
      <c r="O53570" s="5">
        <f>P53570+Q53570</f>
        <v>0</v>
      </c>
    </row>
    <row r="53571" spans="15:15" x14ac:dyDescent="0.2">
      <c r="O53571" s="5">
        <f>P53571+Q53571</f>
        <v>0</v>
      </c>
    </row>
    <row r="53572" spans="15:15" x14ac:dyDescent="0.2">
      <c r="O53572" s="5">
        <f>P53572+Q53572</f>
        <v>0</v>
      </c>
    </row>
    <row r="53573" spans="15:15" x14ac:dyDescent="0.2">
      <c r="O53573" s="5">
        <f>P53573+Q53573</f>
        <v>0</v>
      </c>
    </row>
    <row r="53574" spans="15:15" x14ac:dyDescent="0.2">
      <c r="O53574" s="5">
        <f>P53574+Q53574</f>
        <v>0</v>
      </c>
    </row>
    <row r="53575" spans="15:15" x14ac:dyDescent="0.2">
      <c r="O53575" s="5">
        <f>P53575+Q53575</f>
        <v>0</v>
      </c>
    </row>
    <row r="53576" spans="15:15" x14ac:dyDescent="0.2">
      <c r="O53576" s="5">
        <f>P53576+Q53576</f>
        <v>0</v>
      </c>
    </row>
    <row r="53577" spans="15:15" x14ac:dyDescent="0.2">
      <c r="O53577" s="5">
        <f>P53577+Q53577</f>
        <v>0</v>
      </c>
    </row>
    <row r="53578" spans="15:15" x14ac:dyDescent="0.2">
      <c r="O53578" s="5">
        <f>P53578+Q53578</f>
        <v>0</v>
      </c>
    </row>
    <row r="53579" spans="15:15" x14ac:dyDescent="0.2">
      <c r="O53579" s="5">
        <f>P53579+Q53579</f>
        <v>0</v>
      </c>
    </row>
    <row r="53580" spans="15:15" x14ac:dyDescent="0.2">
      <c r="O53580" s="5">
        <f>P53580+Q53580</f>
        <v>0</v>
      </c>
    </row>
    <row r="53581" spans="15:15" x14ac:dyDescent="0.2">
      <c r="O53581" s="5">
        <f>P53581+Q53581</f>
        <v>0</v>
      </c>
    </row>
    <row r="53582" spans="15:15" x14ac:dyDescent="0.2">
      <c r="O53582" s="5">
        <f>P53582+Q53582</f>
        <v>0</v>
      </c>
    </row>
    <row r="53583" spans="15:15" x14ac:dyDescent="0.2">
      <c r="O53583" s="5">
        <f>P53583+Q53583</f>
        <v>0</v>
      </c>
    </row>
    <row r="53584" spans="15:15" x14ac:dyDescent="0.2">
      <c r="O53584" s="5">
        <f>P53584+Q53584</f>
        <v>0</v>
      </c>
    </row>
    <row r="53585" spans="15:15" x14ac:dyDescent="0.2">
      <c r="O53585" s="5">
        <f>P53585+Q53585</f>
        <v>0</v>
      </c>
    </row>
    <row r="53586" spans="15:15" x14ac:dyDescent="0.2">
      <c r="O53586" s="5">
        <f>P53586+Q53586</f>
        <v>0</v>
      </c>
    </row>
    <row r="53587" spans="15:15" x14ac:dyDescent="0.2">
      <c r="O53587" s="5">
        <f>P53587+Q53587</f>
        <v>0</v>
      </c>
    </row>
    <row r="53588" spans="15:15" x14ac:dyDescent="0.2">
      <c r="O53588" s="5">
        <f>P53588+Q53588</f>
        <v>0</v>
      </c>
    </row>
    <row r="53589" spans="15:15" x14ac:dyDescent="0.2">
      <c r="O53589" s="5">
        <f>P53589+Q53589</f>
        <v>0</v>
      </c>
    </row>
    <row r="53590" spans="15:15" x14ac:dyDescent="0.2">
      <c r="O53590" s="5">
        <f>P53590+Q53590</f>
        <v>0</v>
      </c>
    </row>
    <row r="53591" spans="15:15" x14ac:dyDescent="0.2">
      <c r="O53591" s="5">
        <f>P53591+Q53591</f>
        <v>0</v>
      </c>
    </row>
    <row r="53592" spans="15:15" x14ac:dyDescent="0.2">
      <c r="O53592" s="5">
        <f>P53592+Q53592</f>
        <v>0</v>
      </c>
    </row>
    <row r="53593" spans="15:15" x14ac:dyDescent="0.2">
      <c r="O53593" s="5">
        <f>P53593+Q53593</f>
        <v>0</v>
      </c>
    </row>
    <row r="53594" spans="15:15" x14ac:dyDescent="0.2">
      <c r="O53594" s="5">
        <f>P53594+Q53594</f>
        <v>0</v>
      </c>
    </row>
    <row r="53595" spans="15:15" x14ac:dyDescent="0.2">
      <c r="O53595" s="5">
        <f>P53595+Q53595</f>
        <v>0</v>
      </c>
    </row>
    <row r="53596" spans="15:15" x14ac:dyDescent="0.2">
      <c r="O53596" s="5">
        <f>P53596+Q53596</f>
        <v>0</v>
      </c>
    </row>
    <row r="53597" spans="15:15" x14ac:dyDescent="0.2">
      <c r="O53597" s="5">
        <f>P53597+Q53597</f>
        <v>0</v>
      </c>
    </row>
    <row r="53598" spans="15:15" x14ac:dyDescent="0.2">
      <c r="O53598" s="5">
        <f>P53598+Q53598</f>
        <v>0</v>
      </c>
    </row>
    <row r="53599" spans="15:15" x14ac:dyDescent="0.2">
      <c r="O53599" s="5">
        <f>P53599+Q53599</f>
        <v>0</v>
      </c>
    </row>
    <row r="53600" spans="15:15" x14ac:dyDescent="0.2">
      <c r="O53600" s="5">
        <f>P53600+Q53600</f>
        <v>0</v>
      </c>
    </row>
    <row r="53601" spans="15:15" x14ac:dyDescent="0.2">
      <c r="O53601" s="5">
        <f>P53601+Q53601</f>
        <v>0</v>
      </c>
    </row>
    <row r="53602" spans="15:15" x14ac:dyDescent="0.2">
      <c r="O53602" s="5">
        <f>P53602+Q53602</f>
        <v>0</v>
      </c>
    </row>
    <row r="53603" spans="15:15" x14ac:dyDescent="0.2">
      <c r="O53603" s="5">
        <f>P53603+Q53603</f>
        <v>0</v>
      </c>
    </row>
    <row r="53604" spans="15:15" x14ac:dyDescent="0.2">
      <c r="O53604" s="5">
        <f>P53604+Q53604</f>
        <v>0</v>
      </c>
    </row>
    <row r="53605" spans="15:15" x14ac:dyDescent="0.2">
      <c r="O53605" s="5">
        <f>P53605+Q53605</f>
        <v>0</v>
      </c>
    </row>
    <row r="53606" spans="15:15" x14ac:dyDescent="0.2">
      <c r="O53606" s="5">
        <f>P53606+Q53606</f>
        <v>0</v>
      </c>
    </row>
    <row r="53607" spans="15:15" x14ac:dyDescent="0.2">
      <c r="O53607" s="5">
        <f>P53607+Q53607</f>
        <v>0</v>
      </c>
    </row>
    <row r="53608" spans="15:15" x14ac:dyDescent="0.2">
      <c r="O53608" s="5">
        <f>P53608+Q53608</f>
        <v>0</v>
      </c>
    </row>
    <row r="53609" spans="15:15" x14ac:dyDescent="0.2">
      <c r="O53609" s="5">
        <f>P53609+Q53609</f>
        <v>0</v>
      </c>
    </row>
    <row r="53610" spans="15:15" x14ac:dyDescent="0.2">
      <c r="O53610" s="5">
        <f>P53610+Q53610</f>
        <v>0</v>
      </c>
    </row>
    <row r="53611" spans="15:15" x14ac:dyDescent="0.2">
      <c r="O53611" s="5">
        <f>P53611+Q53611</f>
        <v>0</v>
      </c>
    </row>
    <row r="53612" spans="15:15" x14ac:dyDescent="0.2">
      <c r="O53612" s="5">
        <f>P53612+Q53612</f>
        <v>0</v>
      </c>
    </row>
    <row r="53613" spans="15:15" x14ac:dyDescent="0.2">
      <c r="O53613" s="5">
        <f>P53613+Q53613</f>
        <v>0</v>
      </c>
    </row>
    <row r="53614" spans="15:15" x14ac:dyDescent="0.2">
      <c r="O53614" s="5">
        <f>P53614+Q53614</f>
        <v>0</v>
      </c>
    </row>
    <row r="53615" spans="15:15" x14ac:dyDescent="0.2">
      <c r="O53615" s="5">
        <f>P53615+Q53615</f>
        <v>0</v>
      </c>
    </row>
    <row r="53616" spans="15:15" x14ac:dyDescent="0.2">
      <c r="O53616" s="5">
        <f>P53616+Q53616</f>
        <v>0</v>
      </c>
    </row>
    <row r="53617" spans="15:15" x14ac:dyDescent="0.2">
      <c r="O53617" s="5">
        <f>P53617+Q53617</f>
        <v>0</v>
      </c>
    </row>
    <row r="53618" spans="15:15" x14ac:dyDescent="0.2">
      <c r="O53618" s="5">
        <f>P53618+Q53618</f>
        <v>0</v>
      </c>
    </row>
    <row r="53619" spans="15:15" x14ac:dyDescent="0.2">
      <c r="O53619" s="5">
        <f>P53619+Q53619</f>
        <v>0</v>
      </c>
    </row>
    <row r="53620" spans="15:15" x14ac:dyDescent="0.2">
      <c r="O53620" s="5">
        <f>P53620+Q53620</f>
        <v>0</v>
      </c>
    </row>
    <row r="53621" spans="15:15" x14ac:dyDescent="0.2">
      <c r="O53621" s="5">
        <f>P53621+Q53621</f>
        <v>0</v>
      </c>
    </row>
    <row r="53622" spans="15:15" x14ac:dyDescent="0.2">
      <c r="O53622" s="5">
        <f>P53622+Q53622</f>
        <v>0</v>
      </c>
    </row>
    <row r="53623" spans="15:15" x14ac:dyDescent="0.2">
      <c r="O53623" s="5">
        <f>P53623+Q53623</f>
        <v>0</v>
      </c>
    </row>
    <row r="53624" spans="15:15" x14ac:dyDescent="0.2">
      <c r="O53624" s="5">
        <f>P53624+Q53624</f>
        <v>0</v>
      </c>
    </row>
    <row r="53625" spans="15:15" x14ac:dyDescent="0.2">
      <c r="O53625" s="5">
        <f>P53625+Q53625</f>
        <v>0</v>
      </c>
    </row>
    <row r="53626" spans="15:15" x14ac:dyDescent="0.2">
      <c r="O53626" s="5">
        <f>P53626+Q53626</f>
        <v>0</v>
      </c>
    </row>
    <row r="53627" spans="15:15" x14ac:dyDescent="0.2">
      <c r="O53627" s="5">
        <f>P53627+Q53627</f>
        <v>0</v>
      </c>
    </row>
    <row r="53628" spans="15:15" x14ac:dyDescent="0.2">
      <c r="O53628" s="5">
        <f>P53628+Q53628</f>
        <v>0</v>
      </c>
    </row>
    <row r="53629" spans="15:15" x14ac:dyDescent="0.2">
      <c r="O53629" s="5">
        <f>P53629+Q53629</f>
        <v>0</v>
      </c>
    </row>
    <row r="53630" spans="15:15" x14ac:dyDescent="0.2">
      <c r="O53630" s="5">
        <f>P53630+Q53630</f>
        <v>0</v>
      </c>
    </row>
    <row r="53631" spans="15:15" x14ac:dyDescent="0.2">
      <c r="O53631" s="5">
        <f>P53631+Q53631</f>
        <v>0</v>
      </c>
    </row>
    <row r="53632" spans="15:15" x14ac:dyDescent="0.2">
      <c r="O53632" s="5">
        <f>P53632+Q53632</f>
        <v>0</v>
      </c>
    </row>
    <row r="53633" spans="15:15" x14ac:dyDescent="0.2">
      <c r="O53633" s="5">
        <f>P53633+Q53633</f>
        <v>0</v>
      </c>
    </row>
    <row r="53634" spans="15:15" x14ac:dyDescent="0.2">
      <c r="O53634" s="5">
        <f>P53634+Q53634</f>
        <v>0</v>
      </c>
    </row>
    <row r="53635" spans="15:15" x14ac:dyDescent="0.2">
      <c r="O53635" s="5">
        <f>P53635+Q53635</f>
        <v>0</v>
      </c>
    </row>
    <row r="53636" spans="15:15" x14ac:dyDescent="0.2">
      <c r="O53636" s="5">
        <f>P53636+Q53636</f>
        <v>0</v>
      </c>
    </row>
    <row r="53637" spans="15:15" x14ac:dyDescent="0.2">
      <c r="O53637" s="5">
        <f>P53637+Q53637</f>
        <v>0</v>
      </c>
    </row>
    <row r="53638" spans="15:15" x14ac:dyDescent="0.2">
      <c r="O53638" s="5">
        <f>P53638+Q53638</f>
        <v>0</v>
      </c>
    </row>
    <row r="53639" spans="15:15" x14ac:dyDescent="0.2">
      <c r="O53639" s="5">
        <f>P53639+Q53639</f>
        <v>0</v>
      </c>
    </row>
    <row r="53640" spans="15:15" x14ac:dyDescent="0.2">
      <c r="O53640" s="5">
        <f>P53640+Q53640</f>
        <v>0</v>
      </c>
    </row>
    <row r="53641" spans="15:15" x14ac:dyDescent="0.2">
      <c r="O53641" s="5">
        <f>P53641+Q53641</f>
        <v>0</v>
      </c>
    </row>
    <row r="53642" spans="15:15" x14ac:dyDescent="0.2">
      <c r="O53642" s="5">
        <f>P53642+Q53642</f>
        <v>0</v>
      </c>
    </row>
    <row r="53643" spans="15:15" x14ac:dyDescent="0.2">
      <c r="O53643" s="5">
        <f>P53643+Q53643</f>
        <v>0</v>
      </c>
    </row>
    <row r="53644" spans="15:15" x14ac:dyDescent="0.2">
      <c r="O53644" s="5">
        <f>P53644+Q53644</f>
        <v>0</v>
      </c>
    </row>
    <row r="53645" spans="15:15" x14ac:dyDescent="0.2">
      <c r="O53645" s="5">
        <f>P53645+Q53645</f>
        <v>0</v>
      </c>
    </row>
    <row r="53646" spans="15:15" x14ac:dyDescent="0.2">
      <c r="O53646" s="5">
        <f>P53646+Q53646</f>
        <v>0</v>
      </c>
    </row>
    <row r="53647" spans="15:15" x14ac:dyDescent="0.2">
      <c r="O53647" s="5">
        <f>P53647+Q53647</f>
        <v>0</v>
      </c>
    </row>
    <row r="53648" spans="15:15" x14ac:dyDescent="0.2">
      <c r="O53648" s="5">
        <f>P53648+Q53648</f>
        <v>0</v>
      </c>
    </row>
    <row r="53649" spans="15:15" x14ac:dyDescent="0.2">
      <c r="O53649" s="5">
        <f>P53649+Q53649</f>
        <v>0</v>
      </c>
    </row>
    <row r="53650" spans="15:15" x14ac:dyDescent="0.2">
      <c r="O53650" s="5">
        <f>P53650+Q53650</f>
        <v>0</v>
      </c>
    </row>
    <row r="53651" spans="15:15" x14ac:dyDescent="0.2">
      <c r="O53651" s="5">
        <f>P53651+Q53651</f>
        <v>0</v>
      </c>
    </row>
    <row r="53652" spans="15:15" x14ac:dyDescent="0.2">
      <c r="O53652" s="5">
        <f>P53652+Q53652</f>
        <v>0</v>
      </c>
    </row>
    <row r="53653" spans="15:15" x14ac:dyDescent="0.2">
      <c r="O53653" s="5">
        <f>P53653+Q53653</f>
        <v>0</v>
      </c>
    </row>
    <row r="53654" spans="15:15" x14ac:dyDescent="0.2">
      <c r="O53654" s="5">
        <f>P53654+Q53654</f>
        <v>0</v>
      </c>
    </row>
    <row r="53655" spans="15:15" x14ac:dyDescent="0.2">
      <c r="O53655" s="5">
        <f>P53655+Q53655</f>
        <v>0</v>
      </c>
    </row>
    <row r="53656" spans="15:15" x14ac:dyDescent="0.2">
      <c r="O53656" s="5">
        <f>P53656+Q53656</f>
        <v>0</v>
      </c>
    </row>
    <row r="53657" spans="15:15" x14ac:dyDescent="0.2">
      <c r="O53657" s="5">
        <f>P53657+Q53657</f>
        <v>0</v>
      </c>
    </row>
    <row r="53658" spans="15:15" x14ac:dyDescent="0.2">
      <c r="O53658" s="5">
        <f>P53658+Q53658</f>
        <v>0</v>
      </c>
    </row>
    <row r="53659" spans="15:15" x14ac:dyDescent="0.2">
      <c r="O53659" s="5">
        <f>P53659+Q53659</f>
        <v>0</v>
      </c>
    </row>
    <row r="53660" spans="15:15" x14ac:dyDescent="0.2">
      <c r="O53660" s="5">
        <f>P53660+Q53660</f>
        <v>0</v>
      </c>
    </row>
    <row r="53661" spans="15:15" x14ac:dyDescent="0.2">
      <c r="O53661" s="5">
        <f>P53661+Q53661</f>
        <v>0</v>
      </c>
    </row>
    <row r="53662" spans="15:15" x14ac:dyDescent="0.2">
      <c r="O53662" s="5">
        <f>P53662+Q53662</f>
        <v>0</v>
      </c>
    </row>
    <row r="53663" spans="15:15" x14ac:dyDescent="0.2">
      <c r="O53663" s="5">
        <f>P53663+Q53663</f>
        <v>0</v>
      </c>
    </row>
    <row r="53664" spans="15:15" x14ac:dyDescent="0.2">
      <c r="O53664" s="5">
        <f>P53664+Q53664</f>
        <v>0</v>
      </c>
    </row>
    <row r="53665" spans="15:15" x14ac:dyDescent="0.2">
      <c r="O53665" s="5">
        <f>P53665+Q53665</f>
        <v>0</v>
      </c>
    </row>
    <row r="53666" spans="15:15" x14ac:dyDescent="0.2">
      <c r="O53666" s="5">
        <f>P53666+Q53666</f>
        <v>0</v>
      </c>
    </row>
    <row r="53667" spans="15:15" x14ac:dyDescent="0.2">
      <c r="O53667" s="5">
        <f>P53667+Q53667</f>
        <v>0</v>
      </c>
    </row>
    <row r="53668" spans="15:15" x14ac:dyDescent="0.2">
      <c r="O53668" s="5">
        <f>P53668+Q53668</f>
        <v>0</v>
      </c>
    </row>
    <row r="53669" spans="15:15" x14ac:dyDescent="0.2">
      <c r="O53669" s="5">
        <f>P53669+Q53669</f>
        <v>0</v>
      </c>
    </row>
    <row r="53670" spans="15:15" x14ac:dyDescent="0.2">
      <c r="O53670" s="5">
        <f>P53670+Q53670</f>
        <v>0</v>
      </c>
    </row>
    <row r="53671" spans="15:15" x14ac:dyDescent="0.2">
      <c r="O53671" s="5">
        <f>P53671+Q53671</f>
        <v>0</v>
      </c>
    </row>
    <row r="53672" spans="15:15" x14ac:dyDescent="0.2">
      <c r="O53672" s="5">
        <f>P53672+Q53672</f>
        <v>0</v>
      </c>
    </row>
    <row r="53673" spans="15:15" x14ac:dyDescent="0.2">
      <c r="O53673" s="5">
        <f>P53673+Q53673</f>
        <v>0</v>
      </c>
    </row>
    <row r="53674" spans="15:15" x14ac:dyDescent="0.2">
      <c r="O53674" s="5">
        <f>P53674+Q53674</f>
        <v>0</v>
      </c>
    </row>
    <row r="53675" spans="15:15" x14ac:dyDescent="0.2">
      <c r="O53675" s="5">
        <f>P53675+Q53675</f>
        <v>0</v>
      </c>
    </row>
    <row r="53676" spans="15:15" x14ac:dyDescent="0.2">
      <c r="O53676" s="5">
        <f>P53676+Q53676</f>
        <v>0</v>
      </c>
    </row>
    <row r="53677" spans="15:15" x14ac:dyDescent="0.2">
      <c r="O53677" s="5">
        <f>P53677+Q53677</f>
        <v>0</v>
      </c>
    </row>
    <row r="53678" spans="15:15" x14ac:dyDescent="0.2">
      <c r="O53678" s="5">
        <f>P53678+Q53678</f>
        <v>0</v>
      </c>
    </row>
    <row r="53679" spans="15:15" x14ac:dyDescent="0.2">
      <c r="O53679" s="5">
        <f>P53679+Q53679</f>
        <v>0</v>
      </c>
    </row>
    <row r="53680" spans="15:15" x14ac:dyDescent="0.2">
      <c r="O53680" s="5">
        <f>P53680+Q53680</f>
        <v>0</v>
      </c>
    </row>
    <row r="53681" spans="15:15" x14ac:dyDescent="0.2">
      <c r="O53681" s="5">
        <f>P53681+Q53681</f>
        <v>0</v>
      </c>
    </row>
    <row r="53682" spans="15:15" x14ac:dyDescent="0.2">
      <c r="O53682" s="5">
        <f>P53682+Q53682</f>
        <v>0</v>
      </c>
    </row>
    <row r="53683" spans="15:15" x14ac:dyDescent="0.2">
      <c r="O53683" s="5">
        <f>P53683+Q53683</f>
        <v>0</v>
      </c>
    </row>
    <row r="53684" spans="15:15" x14ac:dyDescent="0.2">
      <c r="O53684" s="5">
        <f>P53684+Q53684</f>
        <v>0</v>
      </c>
    </row>
    <row r="53685" spans="15:15" x14ac:dyDescent="0.2">
      <c r="O53685" s="5">
        <f>P53685+Q53685</f>
        <v>0</v>
      </c>
    </row>
    <row r="53686" spans="15:15" x14ac:dyDescent="0.2">
      <c r="O53686" s="5">
        <f>P53686+Q53686</f>
        <v>0</v>
      </c>
    </row>
    <row r="53687" spans="15:15" x14ac:dyDescent="0.2">
      <c r="O53687" s="5">
        <f>P53687+Q53687</f>
        <v>0</v>
      </c>
    </row>
    <row r="53688" spans="15:15" x14ac:dyDescent="0.2">
      <c r="O53688" s="5">
        <f>P53688+Q53688</f>
        <v>0</v>
      </c>
    </row>
    <row r="53689" spans="15:15" x14ac:dyDescent="0.2">
      <c r="O53689" s="5">
        <f>P53689+Q53689</f>
        <v>0</v>
      </c>
    </row>
    <row r="53690" spans="15:15" x14ac:dyDescent="0.2">
      <c r="O53690" s="5">
        <f>P53690+Q53690</f>
        <v>0</v>
      </c>
    </row>
    <row r="53691" spans="15:15" x14ac:dyDescent="0.2">
      <c r="O53691" s="5">
        <f>P53691+Q53691</f>
        <v>0</v>
      </c>
    </row>
    <row r="53692" spans="15:15" x14ac:dyDescent="0.2">
      <c r="O53692" s="5">
        <f>P53692+Q53692</f>
        <v>0</v>
      </c>
    </row>
    <row r="53693" spans="15:15" x14ac:dyDescent="0.2">
      <c r="O53693" s="5">
        <f>P53693+Q53693</f>
        <v>0</v>
      </c>
    </row>
    <row r="53694" spans="15:15" x14ac:dyDescent="0.2">
      <c r="O53694" s="5">
        <f>P53694+Q53694</f>
        <v>0</v>
      </c>
    </row>
    <row r="53695" spans="15:15" x14ac:dyDescent="0.2">
      <c r="O53695" s="5">
        <f>P53695+Q53695</f>
        <v>0</v>
      </c>
    </row>
    <row r="53696" spans="15:15" x14ac:dyDescent="0.2">
      <c r="O53696" s="5">
        <f>P53696+Q53696</f>
        <v>0</v>
      </c>
    </row>
    <row r="53697" spans="15:15" x14ac:dyDescent="0.2">
      <c r="O53697" s="5">
        <f>P53697+Q53697</f>
        <v>0</v>
      </c>
    </row>
    <row r="53698" spans="15:15" x14ac:dyDescent="0.2">
      <c r="O53698" s="5">
        <f>P53698+Q53698</f>
        <v>0</v>
      </c>
    </row>
    <row r="53699" spans="15:15" x14ac:dyDescent="0.2">
      <c r="O53699" s="5">
        <f>P53699+Q53699</f>
        <v>0</v>
      </c>
    </row>
    <row r="53700" spans="15:15" x14ac:dyDescent="0.2">
      <c r="O53700" s="5">
        <f>P53700+Q53700</f>
        <v>0</v>
      </c>
    </row>
    <row r="53701" spans="15:15" x14ac:dyDescent="0.2">
      <c r="O53701" s="5">
        <f>P53701+Q53701</f>
        <v>0</v>
      </c>
    </row>
    <row r="53702" spans="15:15" x14ac:dyDescent="0.2">
      <c r="O53702" s="5">
        <f>P53702+Q53702</f>
        <v>0</v>
      </c>
    </row>
    <row r="53703" spans="15:15" x14ac:dyDescent="0.2">
      <c r="O53703" s="5">
        <f>P53703+Q53703</f>
        <v>0</v>
      </c>
    </row>
    <row r="53704" spans="15:15" x14ac:dyDescent="0.2">
      <c r="O53704" s="5">
        <f>P53704+Q53704</f>
        <v>0</v>
      </c>
    </row>
    <row r="53705" spans="15:15" x14ac:dyDescent="0.2">
      <c r="O53705" s="5">
        <f>P53705+Q53705</f>
        <v>0</v>
      </c>
    </row>
    <row r="53706" spans="15:15" x14ac:dyDescent="0.2">
      <c r="O53706" s="5">
        <f>P53706+Q53706</f>
        <v>0</v>
      </c>
    </row>
    <row r="53707" spans="15:15" x14ac:dyDescent="0.2">
      <c r="O53707" s="5">
        <f>P53707+Q53707</f>
        <v>0</v>
      </c>
    </row>
    <row r="53708" spans="15:15" x14ac:dyDescent="0.2">
      <c r="O53708" s="5">
        <f>P53708+Q53708</f>
        <v>0</v>
      </c>
    </row>
    <row r="53709" spans="15:15" x14ac:dyDescent="0.2">
      <c r="O53709" s="5">
        <f>P53709+Q53709</f>
        <v>0</v>
      </c>
    </row>
    <row r="53710" spans="15:15" x14ac:dyDescent="0.2">
      <c r="O53710" s="5">
        <f>P53710+Q53710</f>
        <v>0</v>
      </c>
    </row>
    <row r="53711" spans="15:15" x14ac:dyDescent="0.2">
      <c r="O53711" s="5">
        <f>P53711+Q53711</f>
        <v>0</v>
      </c>
    </row>
    <row r="53712" spans="15:15" x14ac:dyDescent="0.2">
      <c r="O53712" s="5">
        <f>P53712+Q53712</f>
        <v>0</v>
      </c>
    </row>
    <row r="53713" spans="15:15" x14ac:dyDescent="0.2">
      <c r="O53713" s="5">
        <f>P53713+Q53713</f>
        <v>0</v>
      </c>
    </row>
    <row r="53714" spans="15:15" x14ac:dyDescent="0.2">
      <c r="O53714" s="5">
        <f>P53714+Q53714</f>
        <v>0</v>
      </c>
    </row>
    <row r="53715" spans="15:15" x14ac:dyDescent="0.2">
      <c r="O53715" s="5">
        <f>P53715+Q53715</f>
        <v>0</v>
      </c>
    </row>
    <row r="53716" spans="15:15" x14ac:dyDescent="0.2">
      <c r="O53716" s="5">
        <f>P53716+Q53716</f>
        <v>0</v>
      </c>
    </row>
    <row r="53717" spans="15:15" x14ac:dyDescent="0.2">
      <c r="O53717" s="5">
        <f>P53717+Q53717</f>
        <v>0</v>
      </c>
    </row>
    <row r="53718" spans="15:15" x14ac:dyDescent="0.2">
      <c r="O53718" s="5">
        <f>P53718+Q53718</f>
        <v>0</v>
      </c>
    </row>
    <row r="53719" spans="15:15" x14ac:dyDescent="0.2">
      <c r="O53719" s="5">
        <f>P53719+Q53719</f>
        <v>0</v>
      </c>
    </row>
    <row r="53720" spans="15:15" x14ac:dyDescent="0.2">
      <c r="O53720" s="5">
        <f>P53720+Q53720</f>
        <v>0</v>
      </c>
    </row>
    <row r="53721" spans="15:15" x14ac:dyDescent="0.2">
      <c r="O53721" s="5">
        <f>P53721+Q53721</f>
        <v>0</v>
      </c>
    </row>
    <row r="53722" spans="15:15" x14ac:dyDescent="0.2">
      <c r="O53722" s="5">
        <f>P53722+Q53722</f>
        <v>0</v>
      </c>
    </row>
    <row r="53723" spans="15:15" x14ac:dyDescent="0.2">
      <c r="O53723" s="5">
        <f>P53723+Q53723</f>
        <v>0</v>
      </c>
    </row>
    <row r="53724" spans="15:15" x14ac:dyDescent="0.2">
      <c r="O53724" s="5">
        <f>P53724+Q53724</f>
        <v>0</v>
      </c>
    </row>
    <row r="53725" spans="15:15" x14ac:dyDescent="0.2">
      <c r="O53725" s="5">
        <f>P53725+Q53725</f>
        <v>0</v>
      </c>
    </row>
    <row r="53726" spans="15:15" x14ac:dyDescent="0.2">
      <c r="O53726" s="5">
        <f>P53726+Q53726</f>
        <v>0</v>
      </c>
    </row>
    <row r="53727" spans="15:15" x14ac:dyDescent="0.2">
      <c r="O53727" s="5">
        <f>P53727+Q53727</f>
        <v>0</v>
      </c>
    </row>
    <row r="53728" spans="15:15" x14ac:dyDescent="0.2">
      <c r="O53728" s="5">
        <f>P53728+Q53728</f>
        <v>0</v>
      </c>
    </row>
    <row r="53729" spans="15:15" x14ac:dyDescent="0.2">
      <c r="O53729" s="5">
        <f>P53729+Q53729</f>
        <v>0</v>
      </c>
    </row>
    <row r="53730" spans="15:15" x14ac:dyDescent="0.2">
      <c r="O53730" s="5">
        <f>P53730+Q53730</f>
        <v>0</v>
      </c>
    </row>
    <row r="53731" spans="15:15" x14ac:dyDescent="0.2">
      <c r="O53731" s="5">
        <f>P53731+Q53731</f>
        <v>0</v>
      </c>
    </row>
    <row r="53732" spans="15:15" x14ac:dyDescent="0.2">
      <c r="O53732" s="5">
        <f>P53732+Q53732</f>
        <v>0</v>
      </c>
    </row>
    <row r="53733" spans="15:15" x14ac:dyDescent="0.2">
      <c r="O53733" s="5">
        <f>P53733+Q53733</f>
        <v>0</v>
      </c>
    </row>
    <row r="53734" spans="15:15" x14ac:dyDescent="0.2">
      <c r="O53734" s="5">
        <f>P53734+Q53734</f>
        <v>0</v>
      </c>
    </row>
    <row r="53735" spans="15:15" x14ac:dyDescent="0.2">
      <c r="O53735" s="5">
        <f>P53735+Q53735</f>
        <v>0</v>
      </c>
    </row>
    <row r="53736" spans="15:15" x14ac:dyDescent="0.2">
      <c r="O53736" s="5">
        <f>P53736+Q53736</f>
        <v>0</v>
      </c>
    </row>
    <row r="53737" spans="15:15" x14ac:dyDescent="0.2">
      <c r="O53737" s="5">
        <f>P53737+Q53737</f>
        <v>0</v>
      </c>
    </row>
    <row r="53738" spans="15:15" x14ac:dyDescent="0.2">
      <c r="O53738" s="5">
        <f>P53738+Q53738</f>
        <v>0</v>
      </c>
    </row>
    <row r="53739" spans="15:15" x14ac:dyDescent="0.2">
      <c r="O53739" s="5">
        <f>P53739+Q53739</f>
        <v>0</v>
      </c>
    </row>
    <row r="53740" spans="15:15" x14ac:dyDescent="0.2">
      <c r="O53740" s="5">
        <f>P53740+Q53740</f>
        <v>0</v>
      </c>
    </row>
    <row r="53741" spans="15:15" x14ac:dyDescent="0.2">
      <c r="O53741" s="5">
        <f>P53741+Q53741</f>
        <v>0</v>
      </c>
    </row>
    <row r="53742" spans="15:15" x14ac:dyDescent="0.2">
      <c r="O53742" s="5">
        <f>P53742+Q53742</f>
        <v>0</v>
      </c>
    </row>
    <row r="53743" spans="15:15" x14ac:dyDescent="0.2">
      <c r="O53743" s="5">
        <f>P53743+Q53743</f>
        <v>0</v>
      </c>
    </row>
    <row r="53744" spans="15:15" x14ac:dyDescent="0.2">
      <c r="O53744" s="5">
        <f>P53744+Q53744</f>
        <v>0</v>
      </c>
    </row>
    <row r="53745" spans="15:15" x14ac:dyDescent="0.2">
      <c r="O53745" s="5">
        <f>P53745+Q53745</f>
        <v>0</v>
      </c>
    </row>
    <row r="53746" spans="15:15" x14ac:dyDescent="0.2">
      <c r="O53746" s="5">
        <f>P53746+Q53746</f>
        <v>0</v>
      </c>
    </row>
    <row r="53747" spans="15:15" x14ac:dyDescent="0.2">
      <c r="O53747" s="5">
        <f>P53747+Q53747</f>
        <v>0</v>
      </c>
    </row>
    <row r="53748" spans="15:15" x14ac:dyDescent="0.2">
      <c r="O53748" s="5">
        <f>P53748+Q53748</f>
        <v>0</v>
      </c>
    </row>
    <row r="53749" spans="15:15" x14ac:dyDescent="0.2">
      <c r="O53749" s="5">
        <f>P53749+Q53749</f>
        <v>0</v>
      </c>
    </row>
    <row r="53750" spans="15:15" x14ac:dyDescent="0.2">
      <c r="O53750" s="5">
        <f>P53750+Q53750</f>
        <v>0</v>
      </c>
    </row>
    <row r="53751" spans="15:15" x14ac:dyDescent="0.2">
      <c r="O53751" s="5">
        <f>P53751+Q53751</f>
        <v>0</v>
      </c>
    </row>
    <row r="53752" spans="15:15" x14ac:dyDescent="0.2">
      <c r="O53752" s="5">
        <f>P53752+Q53752</f>
        <v>0</v>
      </c>
    </row>
    <row r="53753" spans="15:15" x14ac:dyDescent="0.2">
      <c r="O53753" s="5">
        <f>P53753+Q53753</f>
        <v>0</v>
      </c>
    </row>
    <row r="53754" spans="15:15" x14ac:dyDescent="0.2">
      <c r="O53754" s="5">
        <f>P53754+Q53754</f>
        <v>0</v>
      </c>
    </row>
    <row r="53755" spans="15:15" x14ac:dyDescent="0.2">
      <c r="O53755" s="5">
        <f>P53755+Q53755</f>
        <v>0</v>
      </c>
    </row>
    <row r="53756" spans="15:15" x14ac:dyDescent="0.2">
      <c r="O53756" s="5">
        <f>P53756+Q53756</f>
        <v>0</v>
      </c>
    </row>
    <row r="53757" spans="15:15" x14ac:dyDescent="0.2">
      <c r="O53757" s="5">
        <f>P53757+Q53757</f>
        <v>0</v>
      </c>
    </row>
    <row r="53758" spans="15:15" x14ac:dyDescent="0.2">
      <c r="O53758" s="5">
        <f>P53758+Q53758</f>
        <v>0</v>
      </c>
    </row>
    <row r="53759" spans="15:15" x14ac:dyDescent="0.2">
      <c r="O53759" s="5">
        <f>P53759+Q53759</f>
        <v>0</v>
      </c>
    </row>
    <row r="53760" spans="15:15" x14ac:dyDescent="0.2">
      <c r="O53760" s="5">
        <f>P53760+Q53760</f>
        <v>0</v>
      </c>
    </row>
    <row r="53761" spans="15:15" x14ac:dyDescent="0.2">
      <c r="O53761" s="5">
        <f>P53761+Q53761</f>
        <v>0</v>
      </c>
    </row>
    <row r="53762" spans="15:15" x14ac:dyDescent="0.2">
      <c r="O53762" s="5">
        <f>P53762+Q53762</f>
        <v>0</v>
      </c>
    </row>
    <row r="53763" spans="15:15" x14ac:dyDescent="0.2">
      <c r="O53763" s="5">
        <f>P53763+Q53763</f>
        <v>0</v>
      </c>
    </row>
    <row r="53764" spans="15:15" x14ac:dyDescent="0.2">
      <c r="O53764" s="5">
        <f>P53764+Q53764</f>
        <v>0</v>
      </c>
    </row>
    <row r="53765" spans="15:15" x14ac:dyDescent="0.2">
      <c r="O53765" s="5">
        <f>P53765+Q53765</f>
        <v>0</v>
      </c>
    </row>
    <row r="53766" spans="15:15" x14ac:dyDescent="0.2">
      <c r="O53766" s="5">
        <f>P53766+Q53766</f>
        <v>0</v>
      </c>
    </row>
    <row r="53767" spans="15:15" x14ac:dyDescent="0.2">
      <c r="O53767" s="5">
        <f>P53767+Q53767</f>
        <v>0</v>
      </c>
    </row>
    <row r="53768" spans="15:15" x14ac:dyDescent="0.2">
      <c r="O53768" s="5">
        <f>P53768+Q53768</f>
        <v>0</v>
      </c>
    </row>
    <row r="53769" spans="15:15" x14ac:dyDescent="0.2">
      <c r="O53769" s="5">
        <f>P53769+Q53769</f>
        <v>0</v>
      </c>
    </row>
    <row r="53770" spans="15:15" x14ac:dyDescent="0.2">
      <c r="O53770" s="5">
        <f>P53770+Q53770</f>
        <v>0</v>
      </c>
    </row>
    <row r="53771" spans="15:15" x14ac:dyDescent="0.2">
      <c r="O53771" s="5">
        <f>P53771+Q53771</f>
        <v>0</v>
      </c>
    </row>
    <row r="53772" spans="15:15" x14ac:dyDescent="0.2">
      <c r="O53772" s="5">
        <f>P53772+Q53772</f>
        <v>0</v>
      </c>
    </row>
    <row r="53773" spans="15:15" x14ac:dyDescent="0.2">
      <c r="O53773" s="5">
        <f>P53773+Q53773</f>
        <v>0</v>
      </c>
    </row>
    <row r="53774" spans="15:15" x14ac:dyDescent="0.2">
      <c r="O53774" s="5">
        <f>P53774+Q53774</f>
        <v>0</v>
      </c>
    </row>
    <row r="53775" spans="15:15" x14ac:dyDescent="0.2">
      <c r="O53775" s="5">
        <f>P53775+Q53775</f>
        <v>0</v>
      </c>
    </row>
    <row r="53776" spans="15:15" x14ac:dyDescent="0.2">
      <c r="O53776" s="5">
        <f>P53776+Q53776</f>
        <v>0</v>
      </c>
    </row>
    <row r="53777" spans="15:15" x14ac:dyDescent="0.2">
      <c r="O53777" s="5">
        <f>P53777+Q53777</f>
        <v>0</v>
      </c>
    </row>
    <row r="53778" spans="15:15" x14ac:dyDescent="0.2">
      <c r="O53778" s="5">
        <f>P53778+Q53778</f>
        <v>0</v>
      </c>
    </row>
    <row r="53779" spans="15:15" x14ac:dyDescent="0.2">
      <c r="O53779" s="5">
        <f>P53779+Q53779</f>
        <v>0</v>
      </c>
    </row>
    <row r="53780" spans="15:15" x14ac:dyDescent="0.2">
      <c r="O53780" s="5">
        <f>P53780+Q53780</f>
        <v>0</v>
      </c>
    </row>
    <row r="53781" spans="15:15" x14ac:dyDescent="0.2">
      <c r="O53781" s="5">
        <f>P53781+Q53781</f>
        <v>0</v>
      </c>
    </row>
    <row r="53782" spans="15:15" x14ac:dyDescent="0.2">
      <c r="O53782" s="5">
        <f>P53782+Q53782</f>
        <v>0</v>
      </c>
    </row>
    <row r="53783" spans="15:15" x14ac:dyDescent="0.2">
      <c r="O53783" s="5">
        <f>P53783+Q53783</f>
        <v>0</v>
      </c>
    </row>
    <row r="53784" spans="15:15" x14ac:dyDescent="0.2">
      <c r="O53784" s="5">
        <f>P53784+Q53784</f>
        <v>0</v>
      </c>
    </row>
    <row r="53785" spans="15:15" x14ac:dyDescent="0.2">
      <c r="O53785" s="5">
        <f>P53785+Q53785</f>
        <v>0</v>
      </c>
    </row>
    <row r="53786" spans="15:15" x14ac:dyDescent="0.2">
      <c r="O53786" s="5">
        <f>P53786+Q53786</f>
        <v>0</v>
      </c>
    </row>
    <row r="53787" spans="15:15" x14ac:dyDescent="0.2">
      <c r="O53787" s="5">
        <f>P53787+Q53787</f>
        <v>0</v>
      </c>
    </row>
    <row r="53788" spans="15:15" x14ac:dyDescent="0.2">
      <c r="O53788" s="5">
        <f>P53788+Q53788</f>
        <v>0</v>
      </c>
    </row>
    <row r="53789" spans="15:15" x14ac:dyDescent="0.2">
      <c r="O53789" s="5">
        <f>P53789+Q53789</f>
        <v>0</v>
      </c>
    </row>
    <row r="53790" spans="15:15" x14ac:dyDescent="0.2">
      <c r="O53790" s="5">
        <f>P53790+Q53790</f>
        <v>0</v>
      </c>
    </row>
    <row r="53791" spans="15:15" x14ac:dyDescent="0.2">
      <c r="O53791" s="5">
        <f>P53791+Q53791</f>
        <v>0</v>
      </c>
    </row>
    <row r="53792" spans="15:15" x14ac:dyDescent="0.2">
      <c r="O53792" s="5">
        <f>P53792+Q53792</f>
        <v>0</v>
      </c>
    </row>
    <row r="53793" spans="15:15" x14ac:dyDescent="0.2">
      <c r="O53793" s="5">
        <f>P53793+Q53793</f>
        <v>0</v>
      </c>
    </row>
    <row r="53794" spans="15:15" x14ac:dyDescent="0.2">
      <c r="O53794" s="5">
        <f>P53794+Q53794</f>
        <v>0</v>
      </c>
    </row>
    <row r="53795" spans="15:15" x14ac:dyDescent="0.2">
      <c r="O53795" s="5">
        <f>P53795+Q53795</f>
        <v>0</v>
      </c>
    </row>
    <row r="53796" spans="15:15" x14ac:dyDescent="0.2">
      <c r="O53796" s="5">
        <f>P53796+Q53796</f>
        <v>0</v>
      </c>
    </row>
    <row r="53797" spans="15:15" x14ac:dyDescent="0.2">
      <c r="O53797" s="5">
        <f>P53797+Q53797</f>
        <v>0</v>
      </c>
    </row>
    <row r="53798" spans="15:15" x14ac:dyDescent="0.2">
      <c r="O53798" s="5">
        <f>P53798+Q53798</f>
        <v>0</v>
      </c>
    </row>
    <row r="53799" spans="15:15" x14ac:dyDescent="0.2">
      <c r="O53799" s="5">
        <f>P53799+Q53799</f>
        <v>0</v>
      </c>
    </row>
    <row r="53800" spans="15:15" x14ac:dyDescent="0.2">
      <c r="O53800" s="5">
        <f>P53800+Q53800</f>
        <v>0</v>
      </c>
    </row>
    <row r="53801" spans="15:15" x14ac:dyDescent="0.2">
      <c r="O53801" s="5">
        <f>P53801+Q53801</f>
        <v>0</v>
      </c>
    </row>
    <row r="53802" spans="15:15" x14ac:dyDescent="0.2">
      <c r="O53802" s="5">
        <f>P53802+Q53802</f>
        <v>0</v>
      </c>
    </row>
    <row r="53803" spans="15:15" x14ac:dyDescent="0.2">
      <c r="O53803" s="5">
        <f>P53803+Q53803</f>
        <v>0</v>
      </c>
    </row>
    <row r="53804" spans="15:15" x14ac:dyDescent="0.2">
      <c r="O53804" s="5">
        <f>P53804+Q53804</f>
        <v>0</v>
      </c>
    </row>
    <row r="53805" spans="15:15" x14ac:dyDescent="0.2">
      <c r="O53805" s="5">
        <f>P53805+Q53805</f>
        <v>0</v>
      </c>
    </row>
    <row r="53806" spans="15:15" x14ac:dyDescent="0.2">
      <c r="O53806" s="5">
        <f>P53806+Q53806</f>
        <v>0</v>
      </c>
    </row>
    <row r="53807" spans="15:15" x14ac:dyDescent="0.2">
      <c r="O53807" s="5">
        <f>P53807+Q53807</f>
        <v>0</v>
      </c>
    </row>
    <row r="53808" spans="15:15" x14ac:dyDescent="0.2">
      <c r="O53808" s="5">
        <f>P53808+Q53808</f>
        <v>0</v>
      </c>
    </row>
    <row r="53809" spans="15:15" x14ac:dyDescent="0.2">
      <c r="O53809" s="5">
        <f>P53809+Q53809</f>
        <v>0</v>
      </c>
    </row>
    <row r="53810" spans="15:15" x14ac:dyDescent="0.2">
      <c r="O53810" s="5">
        <f>P53810+Q53810</f>
        <v>0</v>
      </c>
    </row>
    <row r="53811" spans="15:15" x14ac:dyDescent="0.2">
      <c r="O53811" s="5">
        <f>P53811+Q53811</f>
        <v>0</v>
      </c>
    </row>
    <row r="53812" spans="15:15" x14ac:dyDescent="0.2">
      <c r="O53812" s="5">
        <f>P53812+Q53812</f>
        <v>0</v>
      </c>
    </row>
    <row r="53813" spans="15:15" x14ac:dyDescent="0.2">
      <c r="O53813" s="5">
        <f>P53813+Q53813</f>
        <v>0</v>
      </c>
    </row>
    <row r="53814" spans="15:15" x14ac:dyDescent="0.2">
      <c r="O53814" s="5">
        <f>P53814+Q53814</f>
        <v>0</v>
      </c>
    </row>
    <row r="53815" spans="15:15" x14ac:dyDescent="0.2">
      <c r="O53815" s="5">
        <f>P53815+Q53815</f>
        <v>0</v>
      </c>
    </row>
    <row r="53816" spans="15:15" x14ac:dyDescent="0.2">
      <c r="O53816" s="5">
        <f>P53816+Q53816</f>
        <v>0</v>
      </c>
    </row>
    <row r="53817" spans="15:15" x14ac:dyDescent="0.2">
      <c r="O53817" s="5">
        <f>P53817+Q53817</f>
        <v>0</v>
      </c>
    </row>
    <row r="53818" spans="15:15" x14ac:dyDescent="0.2">
      <c r="O53818" s="5">
        <f>P53818+Q53818</f>
        <v>0</v>
      </c>
    </row>
    <row r="53819" spans="15:15" x14ac:dyDescent="0.2">
      <c r="O53819" s="5">
        <f>P53819+Q53819</f>
        <v>0</v>
      </c>
    </row>
    <row r="53820" spans="15:15" x14ac:dyDescent="0.2">
      <c r="O53820" s="5">
        <f>P53820+Q53820</f>
        <v>0</v>
      </c>
    </row>
    <row r="53821" spans="15:15" x14ac:dyDescent="0.2">
      <c r="O53821" s="5">
        <f>P53821+Q53821</f>
        <v>0</v>
      </c>
    </row>
    <row r="53822" spans="15:15" x14ac:dyDescent="0.2">
      <c r="O53822" s="5">
        <f>P53822+Q53822</f>
        <v>0</v>
      </c>
    </row>
    <row r="53823" spans="15:15" x14ac:dyDescent="0.2">
      <c r="O53823" s="5">
        <f>P53823+Q53823</f>
        <v>0</v>
      </c>
    </row>
    <row r="53824" spans="15:15" x14ac:dyDescent="0.2">
      <c r="O53824" s="5">
        <f>P53824+Q53824</f>
        <v>0</v>
      </c>
    </row>
    <row r="53825" spans="15:15" x14ac:dyDescent="0.2">
      <c r="O53825" s="5">
        <f>P53825+Q53825</f>
        <v>0</v>
      </c>
    </row>
    <row r="53826" spans="15:15" x14ac:dyDescent="0.2">
      <c r="O53826" s="5">
        <f>P53826+Q53826</f>
        <v>0</v>
      </c>
    </row>
    <row r="53827" spans="15:15" x14ac:dyDescent="0.2">
      <c r="O53827" s="5">
        <f>P53827+Q53827</f>
        <v>0</v>
      </c>
    </row>
    <row r="53828" spans="15:15" x14ac:dyDescent="0.2">
      <c r="O53828" s="5">
        <f>P53828+Q53828</f>
        <v>0</v>
      </c>
    </row>
    <row r="53829" spans="15:15" x14ac:dyDescent="0.2">
      <c r="O53829" s="5">
        <f>P53829+Q53829</f>
        <v>0</v>
      </c>
    </row>
    <row r="53830" spans="15:15" x14ac:dyDescent="0.2">
      <c r="O53830" s="5">
        <f>P53830+Q53830</f>
        <v>0</v>
      </c>
    </row>
    <row r="53831" spans="15:15" x14ac:dyDescent="0.2">
      <c r="O53831" s="5">
        <f>P53831+Q53831</f>
        <v>0</v>
      </c>
    </row>
    <row r="53832" spans="15:15" x14ac:dyDescent="0.2">
      <c r="O53832" s="5">
        <f>P53832+Q53832</f>
        <v>0</v>
      </c>
    </row>
    <row r="53833" spans="15:15" x14ac:dyDescent="0.2">
      <c r="O53833" s="5">
        <f>P53833+Q53833</f>
        <v>0</v>
      </c>
    </row>
    <row r="53834" spans="15:15" x14ac:dyDescent="0.2">
      <c r="O53834" s="5">
        <f>P53834+Q53834</f>
        <v>0</v>
      </c>
    </row>
    <row r="53835" spans="15:15" x14ac:dyDescent="0.2">
      <c r="O53835" s="5">
        <f>P53835+Q53835</f>
        <v>0</v>
      </c>
    </row>
    <row r="53836" spans="15:15" x14ac:dyDescent="0.2">
      <c r="O53836" s="5">
        <f>P53836+Q53836</f>
        <v>0</v>
      </c>
    </row>
    <row r="53837" spans="15:15" x14ac:dyDescent="0.2">
      <c r="O53837" s="5">
        <f>P53837+Q53837</f>
        <v>0</v>
      </c>
    </row>
    <row r="53838" spans="15:15" x14ac:dyDescent="0.2">
      <c r="O53838" s="5">
        <f>P53838+Q53838</f>
        <v>0</v>
      </c>
    </row>
    <row r="53839" spans="15:15" x14ac:dyDescent="0.2">
      <c r="O53839" s="5">
        <f>P53839+Q53839</f>
        <v>0</v>
      </c>
    </row>
    <row r="53840" spans="15:15" x14ac:dyDescent="0.2">
      <c r="O53840" s="5">
        <f>P53840+Q53840</f>
        <v>0</v>
      </c>
    </row>
    <row r="53841" spans="15:15" x14ac:dyDescent="0.2">
      <c r="O53841" s="5">
        <f>P53841+Q53841</f>
        <v>0</v>
      </c>
    </row>
    <row r="53842" spans="15:15" x14ac:dyDescent="0.2">
      <c r="O53842" s="5">
        <f>P53842+Q53842</f>
        <v>0</v>
      </c>
    </row>
    <row r="53843" spans="15:15" x14ac:dyDescent="0.2">
      <c r="O53843" s="5">
        <f>P53843+Q53843</f>
        <v>0</v>
      </c>
    </row>
    <row r="53844" spans="15:15" x14ac:dyDescent="0.2">
      <c r="O53844" s="5">
        <f>P53844+Q53844</f>
        <v>0</v>
      </c>
    </row>
    <row r="53845" spans="15:15" x14ac:dyDescent="0.2">
      <c r="O53845" s="5">
        <f>P53845+Q53845</f>
        <v>0</v>
      </c>
    </row>
    <row r="53846" spans="15:15" x14ac:dyDescent="0.2">
      <c r="O53846" s="5">
        <f>P53846+Q53846</f>
        <v>0</v>
      </c>
    </row>
    <row r="53847" spans="15:15" x14ac:dyDescent="0.2">
      <c r="O53847" s="5">
        <f>P53847+Q53847</f>
        <v>0</v>
      </c>
    </row>
    <row r="53848" spans="15:15" x14ac:dyDescent="0.2">
      <c r="O53848" s="5">
        <f>P53848+Q53848</f>
        <v>0</v>
      </c>
    </row>
    <row r="53849" spans="15:15" x14ac:dyDescent="0.2">
      <c r="O53849" s="5">
        <f>P53849+Q53849</f>
        <v>0</v>
      </c>
    </row>
    <row r="53850" spans="15:15" x14ac:dyDescent="0.2">
      <c r="O53850" s="5">
        <f>P53850+Q53850</f>
        <v>0</v>
      </c>
    </row>
    <row r="53851" spans="15:15" x14ac:dyDescent="0.2">
      <c r="O53851" s="5">
        <f>P53851+Q53851</f>
        <v>0</v>
      </c>
    </row>
    <row r="53852" spans="15:15" x14ac:dyDescent="0.2">
      <c r="O53852" s="5">
        <f>P53852+Q53852</f>
        <v>0</v>
      </c>
    </row>
    <row r="53853" spans="15:15" x14ac:dyDescent="0.2">
      <c r="O53853" s="5">
        <f>P53853+Q53853</f>
        <v>0</v>
      </c>
    </row>
    <row r="53854" spans="15:15" x14ac:dyDescent="0.2">
      <c r="O53854" s="5">
        <f>P53854+Q53854</f>
        <v>0</v>
      </c>
    </row>
    <row r="53855" spans="15:15" x14ac:dyDescent="0.2">
      <c r="O53855" s="5">
        <f>P53855+Q53855</f>
        <v>0</v>
      </c>
    </row>
    <row r="53856" spans="15:15" x14ac:dyDescent="0.2">
      <c r="O53856" s="5">
        <f>P53856+Q53856</f>
        <v>0</v>
      </c>
    </row>
    <row r="53857" spans="15:15" x14ac:dyDescent="0.2">
      <c r="O53857" s="5">
        <f>P53857+Q53857</f>
        <v>0</v>
      </c>
    </row>
    <row r="53858" spans="15:15" x14ac:dyDescent="0.2">
      <c r="O53858" s="5">
        <f>P53858+Q53858</f>
        <v>0</v>
      </c>
    </row>
    <row r="53859" spans="15:15" x14ac:dyDescent="0.2">
      <c r="O53859" s="5">
        <f>P53859+Q53859</f>
        <v>0</v>
      </c>
    </row>
    <row r="53860" spans="15:15" x14ac:dyDescent="0.2">
      <c r="O53860" s="5">
        <f>P53860+Q53860</f>
        <v>0</v>
      </c>
    </row>
    <row r="53861" spans="15:15" x14ac:dyDescent="0.2">
      <c r="O53861" s="5">
        <f>P53861+Q53861</f>
        <v>0</v>
      </c>
    </row>
    <row r="53862" spans="15:15" x14ac:dyDescent="0.2">
      <c r="O53862" s="5">
        <f>P53862+Q53862</f>
        <v>0</v>
      </c>
    </row>
    <row r="53863" spans="15:15" x14ac:dyDescent="0.2">
      <c r="O53863" s="5">
        <f>P53863+Q53863</f>
        <v>0</v>
      </c>
    </row>
    <row r="53864" spans="15:15" x14ac:dyDescent="0.2">
      <c r="O53864" s="5">
        <f>P53864+Q53864</f>
        <v>0</v>
      </c>
    </row>
    <row r="53865" spans="15:15" x14ac:dyDescent="0.2">
      <c r="O53865" s="5">
        <f>P53865+Q53865</f>
        <v>0</v>
      </c>
    </row>
    <row r="53866" spans="15:15" x14ac:dyDescent="0.2">
      <c r="O53866" s="5">
        <f>P53866+Q53866</f>
        <v>0</v>
      </c>
    </row>
    <row r="53867" spans="15:15" x14ac:dyDescent="0.2">
      <c r="O53867" s="5">
        <f>P53867+Q53867</f>
        <v>0</v>
      </c>
    </row>
    <row r="53868" spans="15:15" x14ac:dyDescent="0.2">
      <c r="O53868" s="5">
        <f>P53868+Q53868</f>
        <v>0</v>
      </c>
    </row>
    <row r="53869" spans="15:15" x14ac:dyDescent="0.2">
      <c r="O53869" s="5">
        <f>P53869+Q53869</f>
        <v>0</v>
      </c>
    </row>
    <row r="53870" spans="15:15" x14ac:dyDescent="0.2">
      <c r="O53870" s="5">
        <f>P53870+Q53870</f>
        <v>0</v>
      </c>
    </row>
    <row r="53871" spans="15:15" x14ac:dyDescent="0.2">
      <c r="O53871" s="5">
        <f>P53871+Q53871</f>
        <v>0</v>
      </c>
    </row>
    <row r="53872" spans="15:15" x14ac:dyDescent="0.2">
      <c r="O53872" s="5">
        <f>P53872+Q53872</f>
        <v>0</v>
      </c>
    </row>
    <row r="53873" spans="15:15" x14ac:dyDescent="0.2">
      <c r="O53873" s="5">
        <f>P53873+Q53873</f>
        <v>0</v>
      </c>
    </row>
    <row r="53874" spans="15:15" x14ac:dyDescent="0.2">
      <c r="O53874" s="5">
        <f>P53874+Q53874</f>
        <v>0</v>
      </c>
    </row>
    <row r="53875" spans="15:15" x14ac:dyDescent="0.2">
      <c r="O53875" s="5">
        <f>P53875+Q53875</f>
        <v>0</v>
      </c>
    </row>
    <row r="53876" spans="15:15" x14ac:dyDescent="0.2">
      <c r="O53876" s="5">
        <f>P53876+Q53876</f>
        <v>0</v>
      </c>
    </row>
    <row r="53877" spans="15:15" x14ac:dyDescent="0.2">
      <c r="O53877" s="5">
        <f>P53877+Q53877</f>
        <v>0</v>
      </c>
    </row>
    <row r="53878" spans="15:15" x14ac:dyDescent="0.2">
      <c r="O53878" s="5">
        <f>P53878+Q53878</f>
        <v>0</v>
      </c>
    </row>
    <row r="53879" spans="15:15" x14ac:dyDescent="0.2">
      <c r="O53879" s="5">
        <f>P53879+Q53879</f>
        <v>0</v>
      </c>
    </row>
    <row r="53880" spans="15:15" x14ac:dyDescent="0.2">
      <c r="O53880" s="5">
        <f>P53880+Q53880</f>
        <v>0</v>
      </c>
    </row>
    <row r="53881" spans="15:15" x14ac:dyDescent="0.2">
      <c r="O53881" s="5">
        <f>P53881+Q53881</f>
        <v>0</v>
      </c>
    </row>
    <row r="53882" spans="15:15" x14ac:dyDescent="0.2">
      <c r="O53882" s="5">
        <f>P53882+Q53882</f>
        <v>0</v>
      </c>
    </row>
    <row r="53883" spans="15:15" x14ac:dyDescent="0.2">
      <c r="O53883" s="5">
        <f>P53883+Q53883</f>
        <v>0</v>
      </c>
    </row>
    <row r="53884" spans="15:15" x14ac:dyDescent="0.2">
      <c r="O53884" s="5">
        <f>P53884+Q53884</f>
        <v>0</v>
      </c>
    </row>
    <row r="53885" spans="15:15" x14ac:dyDescent="0.2">
      <c r="O53885" s="5">
        <f>P53885+Q53885</f>
        <v>0</v>
      </c>
    </row>
    <row r="53886" spans="15:15" x14ac:dyDescent="0.2">
      <c r="O53886" s="5">
        <f>P53886+Q53886</f>
        <v>0</v>
      </c>
    </row>
    <row r="53887" spans="15:15" x14ac:dyDescent="0.2">
      <c r="O53887" s="5">
        <f>P53887+Q53887</f>
        <v>0</v>
      </c>
    </row>
    <row r="53888" spans="15:15" x14ac:dyDescent="0.2">
      <c r="O53888" s="5">
        <f>P53888+Q53888</f>
        <v>0</v>
      </c>
    </row>
    <row r="53889" spans="15:15" x14ac:dyDescent="0.2">
      <c r="O53889" s="5">
        <f>P53889+Q53889</f>
        <v>0</v>
      </c>
    </row>
    <row r="53890" spans="15:15" x14ac:dyDescent="0.2">
      <c r="O53890" s="5">
        <f>P53890+Q53890</f>
        <v>0</v>
      </c>
    </row>
    <row r="53891" spans="15:15" x14ac:dyDescent="0.2">
      <c r="O53891" s="5">
        <f>P53891+Q53891</f>
        <v>0</v>
      </c>
    </row>
    <row r="53892" spans="15:15" x14ac:dyDescent="0.2">
      <c r="O53892" s="5">
        <f>P53892+Q53892</f>
        <v>0</v>
      </c>
    </row>
    <row r="53893" spans="15:15" x14ac:dyDescent="0.2">
      <c r="O53893" s="5">
        <f>P53893+Q53893</f>
        <v>0</v>
      </c>
    </row>
    <row r="53894" spans="15:15" x14ac:dyDescent="0.2">
      <c r="O53894" s="5">
        <f>P53894+Q53894</f>
        <v>0</v>
      </c>
    </row>
    <row r="53895" spans="15:15" x14ac:dyDescent="0.2">
      <c r="O53895" s="5">
        <f>P53895+Q53895</f>
        <v>0</v>
      </c>
    </row>
    <row r="53896" spans="15:15" x14ac:dyDescent="0.2">
      <c r="O53896" s="5">
        <f>P53896+Q53896</f>
        <v>0</v>
      </c>
    </row>
    <row r="53897" spans="15:15" x14ac:dyDescent="0.2">
      <c r="O53897" s="5">
        <f>P53897+Q53897</f>
        <v>0</v>
      </c>
    </row>
    <row r="53898" spans="15:15" x14ac:dyDescent="0.2">
      <c r="O53898" s="5">
        <f>P53898+Q53898</f>
        <v>0</v>
      </c>
    </row>
    <row r="53899" spans="15:15" x14ac:dyDescent="0.2">
      <c r="O53899" s="5">
        <f>P53899+Q53899</f>
        <v>0</v>
      </c>
    </row>
    <row r="53900" spans="15:15" x14ac:dyDescent="0.2">
      <c r="O53900" s="5">
        <f>P53900+Q53900</f>
        <v>0</v>
      </c>
    </row>
    <row r="53901" spans="15:15" x14ac:dyDescent="0.2">
      <c r="O53901" s="5">
        <f>P53901+Q53901</f>
        <v>0</v>
      </c>
    </row>
    <row r="53902" spans="15:15" x14ac:dyDescent="0.2">
      <c r="O53902" s="5">
        <f>P53902+Q53902</f>
        <v>0</v>
      </c>
    </row>
    <row r="53903" spans="15:15" x14ac:dyDescent="0.2">
      <c r="O53903" s="5">
        <f>P53903+Q53903</f>
        <v>0</v>
      </c>
    </row>
    <row r="53904" spans="15:15" x14ac:dyDescent="0.2">
      <c r="O53904" s="5">
        <f>P53904+Q53904</f>
        <v>0</v>
      </c>
    </row>
    <row r="53905" spans="15:15" x14ac:dyDescent="0.2">
      <c r="O53905" s="5">
        <f>P53905+Q53905</f>
        <v>0</v>
      </c>
    </row>
    <row r="53906" spans="15:15" x14ac:dyDescent="0.2">
      <c r="O53906" s="5">
        <f>P53906+Q53906</f>
        <v>0</v>
      </c>
    </row>
    <row r="53907" spans="15:15" x14ac:dyDescent="0.2">
      <c r="O53907" s="5">
        <f>P53907+Q53907</f>
        <v>0</v>
      </c>
    </row>
    <row r="53908" spans="15:15" x14ac:dyDescent="0.2">
      <c r="O53908" s="5">
        <f>P53908+Q53908</f>
        <v>0</v>
      </c>
    </row>
    <row r="53909" spans="15:15" x14ac:dyDescent="0.2">
      <c r="O53909" s="5">
        <f>P53909+Q53909</f>
        <v>0</v>
      </c>
    </row>
    <row r="53910" spans="15:15" x14ac:dyDescent="0.2">
      <c r="O53910" s="5">
        <f>P53910+Q53910</f>
        <v>0</v>
      </c>
    </row>
    <row r="53911" spans="15:15" x14ac:dyDescent="0.2">
      <c r="O53911" s="5">
        <f>P53911+Q53911</f>
        <v>0</v>
      </c>
    </row>
    <row r="53912" spans="15:15" x14ac:dyDescent="0.2">
      <c r="O53912" s="5">
        <f>P53912+Q53912</f>
        <v>0</v>
      </c>
    </row>
    <row r="53913" spans="15:15" x14ac:dyDescent="0.2">
      <c r="O53913" s="5">
        <f>P53913+Q53913</f>
        <v>0</v>
      </c>
    </row>
    <row r="53914" spans="15:15" x14ac:dyDescent="0.2">
      <c r="O53914" s="5">
        <f>P53914+Q53914</f>
        <v>0</v>
      </c>
    </row>
    <row r="53915" spans="15:15" x14ac:dyDescent="0.2">
      <c r="O53915" s="5">
        <f>P53915+Q53915</f>
        <v>0</v>
      </c>
    </row>
    <row r="53916" spans="15:15" x14ac:dyDescent="0.2">
      <c r="O53916" s="5">
        <f>P53916+Q53916</f>
        <v>0</v>
      </c>
    </row>
    <row r="53917" spans="15:15" x14ac:dyDescent="0.2">
      <c r="O53917" s="5">
        <f>P53917+Q53917</f>
        <v>0</v>
      </c>
    </row>
    <row r="53918" spans="15:15" x14ac:dyDescent="0.2">
      <c r="O53918" s="5">
        <f>P53918+Q53918</f>
        <v>0</v>
      </c>
    </row>
    <row r="53919" spans="15:15" x14ac:dyDescent="0.2">
      <c r="O53919" s="5">
        <f>P53919+Q53919</f>
        <v>0</v>
      </c>
    </row>
    <row r="53920" spans="15:15" x14ac:dyDescent="0.2">
      <c r="O53920" s="5">
        <f>P53920+Q53920</f>
        <v>0</v>
      </c>
    </row>
    <row r="53921" spans="15:15" x14ac:dyDescent="0.2">
      <c r="O53921" s="5">
        <f>P53921+Q53921</f>
        <v>0</v>
      </c>
    </row>
    <row r="53922" spans="15:15" x14ac:dyDescent="0.2">
      <c r="O53922" s="5">
        <f>P53922+Q53922</f>
        <v>0</v>
      </c>
    </row>
    <row r="53923" spans="15:15" x14ac:dyDescent="0.2">
      <c r="O53923" s="5">
        <f>P53923+Q53923</f>
        <v>0</v>
      </c>
    </row>
    <row r="53924" spans="15:15" x14ac:dyDescent="0.2">
      <c r="O53924" s="5">
        <f>P53924+Q53924</f>
        <v>0</v>
      </c>
    </row>
    <row r="53925" spans="15:15" x14ac:dyDescent="0.2">
      <c r="O53925" s="5">
        <f>P53925+Q53925</f>
        <v>0</v>
      </c>
    </row>
    <row r="53926" spans="15:15" x14ac:dyDescent="0.2">
      <c r="O53926" s="5">
        <f>P53926+Q53926</f>
        <v>0</v>
      </c>
    </row>
    <row r="53927" spans="15:15" x14ac:dyDescent="0.2">
      <c r="O53927" s="5">
        <f>P53927+Q53927</f>
        <v>0</v>
      </c>
    </row>
    <row r="53928" spans="15:15" x14ac:dyDescent="0.2">
      <c r="O53928" s="5">
        <f>P53928+Q53928</f>
        <v>0</v>
      </c>
    </row>
    <row r="53929" spans="15:15" x14ac:dyDescent="0.2">
      <c r="O53929" s="5">
        <f>P53929+Q53929</f>
        <v>0</v>
      </c>
    </row>
    <row r="53930" spans="15:15" x14ac:dyDescent="0.2">
      <c r="O53930" s="5">
        <f>P53930+Q53930</f>
        <v>0</v>
      </c>
    </row>
    <row r="53931" spans="15:15" x14ac:dyDescent="0.2">
      <c r="O53931" s="5">
        <f>P53931+Q53931</f>
        <v>0</v>
      </c>
    </row>
    <row r="53932" spans="15:15" x14ac:dyDescent="0.2">
      <c r="O53932" s="5">
        <f>P53932+Q53932</f>
        <v>0</v>
      </c>
    </row>
    <row r="53933" spans="15:15" x14ac:dyDescent="0.2">
      <c r="O53933" s="5">
        <f>P53933+Q53933</f>
        <v>0</v>
      </c>
    </row>
    <row r="53934" spans="15:15" x14ac:dyDescent="0.2">
      <c r="O53934" s="5">
        <f>P53934+Q53934</f>
        <v>0</v>
      </c>
    </row>
    <row r="53935" spans="15:15" x14ac:dyDescent="0.2">
      <c r="O53935" s="5">
        <f>P53935+Q53935</f>
        <v>0</v>
      </c>
    </row>
    <row r="53936" spans="15:15" x14ac:dyDescent="0.2">
      <c r="O53936" s="5">
        <f>P53936+Q53936</f>
        <v>0</v>
      </c>
    </row>
    <row r="53937" spans="15:15" x14ac:dyDescent="0.2">
      <c r="O53937" s="5">
        <f>P53937+Q53937</f>
        <v>0</v>
      </c>
    </row>
    <row r="53938" spans="15:15" x14ac:dyDescent="0.2">
      <c r="O53938" s="5">
        <f>P53938+Q53938</f>
        <v>0</v>
      </c>
    </row>
    <row r="53939" spans="15:15" x14ac:dyDescent="0.2">
      <c r="O53939" s="5">
        <f>P53939+Q53939</f>
        <v>0</v>
      </c>
    </row>
    <row r="53940" spans="15:15" x14ac:dyDescent="0.2">
      <c r="O53940" s="5">
        <f>P53940+Q53940</f>
        <v>0</v>
      </c>
    </row>
    <row r="53941" spans="15:15" x14ac:dyDescent="0.2">
      <c r="O53941" s="5">
        <f>P53941+Q53941</f>
        <v>0</v>
      </c>
    </row>
    <row r="53942" spans="15:15" x14ac:dyDescent="0.2">
      <c r="O53942" s="5">
        <f>P53942+Q53942</f>
        <v>0</v>
      </c>
    </row>
    <row r="53943" spans="15:15" x14ac:dyDescent="0.2">
      <c r="O53943" s="5">
        <f>P53943+Q53943</f>
        <v>0</v>
      </c>
    </row>
    <row r="53944" spans="15:15" x14ac:dyDescent="0.2">
      <c r="O53944" s="5">
        <f>P53944+Q53944</f>
        <v>0</v>
      </c>
    </row>
    <row r="53945" spans="15:15" x14ac:dyDescent="0.2">
      <c r="O53945" s="5">
        <f>P53945+Q53945</f>
        <v>0</v>
      </c>
    </row>
    <row r="53946" spans="15:15" x14ac:dyDescent="0.2">
      <c r="O53946" s="5">
        <f>P53946+Q53946</f>
        <v>0</v>
      </c>
    </row>
    <row r="53947" spans="15:15" x14ac:dyDescent="0.2">
      <c r="O53947" s="5">
        <f>P53947+Q53947</f>
        <v>0</v>
      </c>
    </row>
    <row r="53948" spans="15:15" x14ac:dyDescent="0.2">
      <c r="O53948" s="5">
        <f>P53948+Q53948</f>
        <v>0</v>
      </c>
    </row>
    <row r="53949" spans="15:15" x14ac:dyDescent="0.2">
      <c r="O53949" s="5">
        <f>P53949+Q53949</f>
        <v>0</v>
      </c>
    </row>
    <row r="53950" spans="15:15" x14ac:dyDescent="0.2">
      <c r="O53950" s="5">
        <f>P53950+Q53950</f>
        <v>0</v>
      </c>
    </row>
    <row r="53951" spans="15:15" x14ac:dyDescent="0.2">
      <c r="O53951" s="5">
        <f>P53951+Q53951</f>
        <v>0</v>
      </c>
    </row>
    <row r="53952" spans="15:15" x14ac:dyDescent="0.2">
      <c r="O53952" s="5">
        <f>P53952+Q53952</f>
        <v>0</v>
      </c>
    </row>
    <row r="53953" spans="15:15" x14ac:dyDescent="0.2">
      <c r="O53953" s="5">
        <f>P53953+Q53953</f>
        <v>0</v>
      </c>
    </row>
    <row r="53954" spans="15:15" x14ac:dyDescent="0.2">
      <c r="O53954" s="5">
        <f>P53954+Q53954</f>
        <v>0</v>
      </c>
    </row>
    <row r="53955" spans="15:15" x14ac:dyDescent="0.2">
      <c r="O53955" s="5">
        <f>P53955+Q53955</f>
        <v>0</v>
      </c>
    </row>
    <row r="53956" spans="15:15" x14ac:dyDescent="0.2">
      <c r="O53956" s="5">
        <f>P53956+Q53956</f>
        <v>0</v>
      </c>
    </row>
    <row r="53957" spans="15:15" x14ac:dyDescent="0.2">
      <c r="O53957" s="5">
        <f>P53957+Q53957</f>
        <v>0</v>
      </c>
    </row>
    <row r="53958" spans="15:15" x14ac:dyDescent="0.2">
      <c r="O53958" s="5">
        <f>P53958+Q53958</f>
        <v>0</v>
      </c>
    </row>
    <row r="53959" spans="15:15" x14ac:dyDescent="0.2">
      <c r="O53959" s="5">
        <f>P53959+Q53959</f>
        <v>0</v>
      </c>
    </row>
    <row r="53960" spans="15:15" x14ac:dyDescent="0.2">
      <c r="O53960" s="5">
        <f>P53960+Q53960</f>
        <v>0</v>
      </c>
    </row>
    <row r="53961" spans="15:15" x14ac:dyDescent="0.2">
      <c r="O53961" s="5">
        <f>P53961+Q53961</f>
        <v>0</v>
      </c>
    </row>
    <row r="53962" spans="15:15" x14ac:dyDescent="0.2">
      <c r="O53962" s="5">
        <f>P53962+Q53962</f>
        <v>0</v>
      </c>
    </row>
    <row r="53963" spans="15:15" x14ac:dyDescent="0.2">
      <c r="O53963" s="5">
        <f>P53963+Q53963</f>
        <v>0</v>
      </c>
    </row>
    <row r="53964" spans="15:15" x14ac:dyDescent="0.2">
      <c r="O53964" s="5">
        <f>P53964+Q53964</f>
        <v>0</v>
      </c>
    </row>
    <row r="53965" spans="15:15" x14ac:dyDescent="0.2">
      <c r="O53965" s="5">
        <f>P53965+Q53965</f>
        <v>0</v>
      </c>
    </row>
    <row r="53966" spans="15:15" x14ac:dyDescent="0.2">
      <c r="O53966" s="5">
        <f>P53966+Q53966</f>
        <v>0</v>
      </c>
    </row>
    <row r="53967" spans="15:15" x14ac:dyDescent="0.2">
      <c r="O53967" s="5">
        <f>P53967+Q53967</f>
        <v>0</v>
      </c>
    </row>
    <row r="53968" spans="15:15" x14ac:dyDescent="0.2">
      <c r="O53968" s="5">
        <f>P53968+Q53968</f>
        <v>0</v>
      </c>
    </row>
    <row r="53969" spans="15:15" x14ac:dyDescent="0.2">
      <c r="O53969" s="5">
        <f>P53969+Q53969</f>
        <v>0</v>
      </c>
    </row>
    <row r="53970" spans="15:15" x14ac:dyDescent="0.2">
      <c r="O53970" s="5">
        <f>P53970+Q53970</f>
        <v>0</v>
      </c>
    </row>
    <row r="53971" spans="15:15" x14ac:dyDescent="0.2">
      <c r="O53971" s="5">
        <f>P53971+Q53971</f>
        <v>0</v>
      </c>
    </row>
    <row r="53972" spans="15:15" x14ac:dyDescent="0.2">
      <c r="O53972" s="5">
        <f>P53972+Q53972</f>
        <v>0</v>
      </c>
    </row>
    <row r="53973" spans="15:15" x14ac:dyDescent="0.2">
      <c r="O53973" s="5">
        <f>P53973+Q53973</f>
        <v>0</v>
      </c>
    </row>
    <row r="53974" spans="15:15" x14ac:dyDescent="0.2">
      <c r="O53974" s="5">
        <f>P53974+Q53974</f>
        <v>0</v>
      </c>
    </row>
    <row r="53975" spans="15:15" x14ac:dyDescent="0.2">
      <c r="O53975" s="5">
        <f>P53975+Q53975</f>
        <v>0</v>
      </c>
    </row>
    <row r="53976" spans="15:15" x14ac:dyDescent="0.2">
      <c r="O53976" s="5">
        <f>P53976+Q53976</f>
        <v>0</v>
      </c>
    </row>
    <row r="53977" spans="15:15" x14ac:dyDescent="0.2">
      <c r="O53977" s="5">
        <f>P53977+Q53977</f>
        <v>0</v>
      </c>
    </row>
    <row r="53978" spans="15:15" x14ac:dyDescent="0.2">
      <c r="O53978" s="5">
        <f>P53978+Q53978</f>
        <v>0</v>
      </c>
    </row>
    <row r="53979" spans="15:15" x14ac:dyDescent="0.2">
      <c r="O53979" s="5">
        <f>P53979+Q53979</f>
        <v>0</v>
      </c>
    </row>
    <row r="53980" spans="15:15" x14ac:dyDescent="0.2">
      <c r="O53980" s="5">
        <f>P53980+Q53980</f>
        <v>0</v>
      </c>
    </row>
    <row r="53981" spans="15:15" x14ac:dyDescent="0.2">
      <c r="O53981" s="5">
        <f>P53981+Q53981</f>
        <v>0</v>
      </c>
    </row>
    <row r="53982" spans="15:15" x14ac:dyDescent="0.2">
      <c r="O53982" s="5">
        <f>P53982+Q53982</f>
        <v>0</v>
      </c>
    </row>
    <row r="53983" spans="15:15" x14ac:dyDescent="0.2">
      <c r="O53983" s="5">
        <f>P53983+Q53983</f>
        <v>0</v>
      </c>
    </row>
    <row r="53984" spans="15:15" x14ac:dyDescent="0.2">
      <c r="O53984" s="5">
        <f>P53984+Q53984</f>
        <v>0</v>
      </c>
    </row>
    <row r="53985" spans="15:15" x14ac:dyDescent="0.2">
      <c r="O53985" s="5">
        <f>P53985+Q53985</f>
        <v>0</v>
      </c>
    </row>
    <row r="53986" spans="15:15" x14ac:dyDescent="0.2">
      <c r="O53986" s="5">
        <f>P53986+Q53986</f>
        <v>0</v>
      </c>
    </row>
    <row r="53987" spans="15:15" x14ac:dyDescent="0.2">
      <c r="O53987" s="5">
        <f>P53987+Q53987</f>
        <v>0</v>
      </c>
    </row>
    <row r="53988" spans="15:15" x14ac:dyDescent="0.2">
      <c r="O53988" s="5">
        <f>P53988+Q53988</f>
        <v>0</v>
      </c>
    </row>
    <row r="53989" spans="15:15" x14ac:dyDescent="0.2">
      <c r="O53989" s="5">
        <f>P53989+Q53989</f>
        <v>0</v>
      </c>
    </row>
    <row r="53990" spans="15:15" x14ac:dyDescent="0.2">
      <c r="O53990" s="5">
        <f>P53990+Q53990</f>
        <v>0</v>
      </c>
    </row>
    <row r="53991" spans="15:15" x14ac:dyDescent="0.2">
      <c r="O53991" s="5">
        <f>P53991+Q53991</f>
        <v>0</v>
      </c>
    </row>
    <row r="53992" spans="15:15" x14ac:dyDescent="0.2">
      <c r="O53992" s="5">
        <f>P53992+Q53992</f>
        <v>0</v>
      </c>
    </row>
    <row r="53993" spans="15:15" x14ac:dyDescent="0.2">
      <c r="O53993" s="5">
        <f>P53993+Q53993</f>
        <v>0</v>
      </c>
    </row>
    <row r="53994" spans="15:15" x14ac:dyDescent="0.2">
      <c r="O53994" s="5">
        <f>P53994+Q53994</f>
        <v>0</v>
      </c>
    </row>
    <row r="53995" spans="15:15" x14ac:dyDescent="0.2">
      <c r="O53995" s="5">
        <f>P53995+Q53995</f>
        <v>0</v>
      </c>
    </row>
    <row r="53996" spans="15:15" x14ac:dyDescent="0.2">
      <c r="O53996" s="5">
        <f>P53996+Q53996</f>
        <v>0</v>
      </c>
    </row>
    <row r="53997" spans="15:15" x14ac:dyDescent="0.2">
      <c r="O53997" s="5">
        <f>P53997+Q53997</f>
        <v>0</v>
      </c>
    </row>
    <row r="53998" spans="15:15" x14ac:dyDescent="0.2">
      <c r="O53998" s="5">
        <f>P53998+Q53998</f>
        <v>0</v>
      </c>
    </row>
    <row r="53999" spans="15:15" x14ac:dyDescent="0.2">
      <c r="O53999" s="5">
        <f>P53999+Q53999</f>
        <v>0</v>
      </c>
    </row>
    <row r="54000" spans="15:15" x14ac:dyDescent="0.2">
      <c r="O54000" s="5">
        <f>P54000+Q54000</f>
        <v>0</v>
      </c>
    </row>
    <row r="54001" spans="15:15" x14ac:dyDescent="0.2">
      <c r="O54001" s="5">
        <f>P54001+Q54001</f>
        <v>0</v>
      </c>
    </row>
    <row r="54002" spans="15:15" x14ac:dyDescent="0.2">
      <c r="O54002" s="5">
        <f>P54002+Q54002</f>
        <v>0</v>
      </c>
    </row>
    <row r="54003" spans="15:15" x14ac:dyDescent="0.2">
      <c r="O54003" s="5">
        <f>P54003+Q54003</f>
        <v>0</v>
      </c>
    </row>
    <row r="54004" spans="15:15" x14ac:dyDescent="0.2">
      <c r="O54004" s="5">
        <f>P54004+Q54004</f>
        <v>0</v>
      </c>
    </row>
    <row r="54005" spans="15:15" x14ac:dyDescent="0.2">
      <c r="O54005" s="5">
        <f>P54005+Q54005</f>
        <v>0</v>
      </c>
    </row>
    <row r="54006" spans="15:15" x14ac:dyDescent="0.2">
      <c r="O54006" s="5">
        <f>P54006+Q54006</f>
        <v>0</v>
      </c>
    </row>
    <row r="54007" spans="15:15" x14ac:dyDescent="0.2">
      <c r="O54007" s="5">
        <f>P54007+Q54007</f>
        <v>0</v>
      </c>
    </row>
    <row r="54008" spans="15:15" x14ac:dyDescent="0.2">
      <c r="O54008" s="5">
        <f>P54008+Q54008</f>
        <v>0</v>
      </c>
    </row>
    <row r="54009" spans="15:15" x14ac:dyDescent="0.2">
      <c r="O54009" s="5">
        <f>P54009+Q54009</f>
        <v>0</v>
      </c>
    </row>
    <row r="54010" spans="15:15" x14ac:dyDescent="0.2">
      <c r="O54010" s="5">
        <f>P54010+Q54010</f>
        <v>0</v>
      </c>
    </row>
    <row r="54011" spans="15:15" x14ac:dyDescent="0.2">
      <c r="O54011" s="5">
        <f>P54011+Q54011</f>
        <v>0</v>
      </c>
    </row>
    <row r="54012" spans="15:15" x14ac:dyDescent="0.2">
      <c r="O54012" s="5">
        <f>P54012+Q54012</f>
        <v>0</v>
      </c>
    </row>
    <row r="54013" spans="15:15" x14ac:dyDescent="0.2">
      <c r="O54013" s="5">
        <f>P54013+Q54013</f>
        <v>0</v>
      </c>
    </row>
    <row r="54014" spans="15:15" x14ac:dyDescent="0.2">
      <c r="O54014" s="5">
        <f>P54014+Q54014</f>
        <v>0</v>
      </c>
    </row>
    <row r="54015" spans="15:15" x14ac:dyDescent="0.2">
      <c r="O54015" s="5">
        <f>P54015+Q54015</f>
        <v>0</v>
      </c>
    </row>
    <row r="54016" spans="15:15" x14ac:dyDescent="0.2">
      <c r="O54016" s="5">
        <f>P54016+Q54016</f>
        <v>0</v>
      </c>
    </row>
    <row r="54017" spans="15:15" x14ac:dyDescent="0.2">
      <c r="O54017" s="5">
        <f>P54017+Q54017</f>
        <v>0</v>
      </c>
    </row>
    <row r="54018" spans="15:15" x14ac:dyDescent="0.2">
      <c r="O54018" s="5">
        <f>P54018+Q54018</f>
        <v>0</v>
      </c>
    </row>
    <row r="54019" spans="15:15" x14ac:dyDescent="0.2">
      <c r="O54019" s="5">
        <f>P54019+Q54019</f>
        <v>0</v>
      </c>
    </row>
    <row r="54020" spans="15:15" x14ac:dyDescent="0.2">
      <c r="O54020" s="5">
        <f>P54020+Q54020</f>
        <v>0</v>
      </c>
    </row>
    <row r="54021" spans="15:15" x14ac:dyDescent="0.2">
      <c r="O54021" s="5">
        <f>P54021+Q54021</f>
        <v>0</v>
      </c>
    </row>
    <row r="54022" spans="15:15" x14ac:dyDescent="0.2">
      <c r="O54022" s="5">
        <f>P54022+Q54022</f>
        <v>0</v>
      </c>
    </row>
    <row r="54023" spans="15:15" x14ac:dyDescent="0.2">
      <c r="O54023" s="5">
        <f>P54023+Q54023</f>
        <v>0</v>
      </c>
    </row>
    <row r="54024" spans="15:15" x14ac:dyDescent="0.2">
      <c r="O54024" s="5">
        <f>P54024+Q54024</f>
        <v>0</v>
      </c>
    </row>
    <row r="54025" spans="15:15" x14ac:dyDescent="0.2">
      <c r="O54025" s="5">
        <f>P54025+Q54025</f>
        <v>0</v>
      </c>
    </row>
    <row r="54026" spans="15:15" x14ac:dyDescent="0.2">
      <c r="O54026" s="5">
        <f>P54026+Q54026</f>
        <v>0</v>
      </c>
    </row>
    <row r="54027" spans="15:15" x14ac:dyDescent="0.2">
      <c r="O54027" s="5">
        <f>P54027+Q54027</f>
        <v>0</v>
      </c>
    </row>
    <row r="54028" spans="15:15" x14ac:dyDescent="0.2">
      <c r="O54028" s="5">
        <f>P54028+Q54028</f>
        <v>0</v>
      </c>
    </row>
    <row r="54029" spans="15:15" x14ac:dyDescent="0.2">
      <c r="O54029" s="5">
        <f>P54029+Q54029</f>
        <v>0</v>
      </c>
    </row>
    <row r="54030" spans="15:15" x14ac:dyDescent="0.2">
      <c r="O54030" s="5">
        <f>P54030+Q54030</f>
        <v>0</v>
      </c>
    </row>
    <row r="54031" spans="15:15" x14ac:dyDescent="0.2">
      <c r="O54031" s="5">
        <f>P54031+Q54031</f>
        <v>0</v>
      </c>
    </row>
    <row r="54032" spans="15:15" x14ac:dyDescent="0.2">
      <c r="O54032" s="5">
        <f>P54032+Q54032</f>
        <v>0</v>
      </c>
    </row>
    <row r="54033" spans="15:15" x14ac:dyDescent="0.2">
      <c r="O54033" s="5">
        <f>P54033+Q54033</f>
        <v>0</v>
      </c>
    </row>
    <row r="54034" spans="15:15" x14ac:dyDescent="0.2">
      <c r="O54034" s="5">
        <f>P54034+Q54034</f>
        <v>0</v>
      </c>
    </row>
    <row r="54035" spans="15:15" x14ac:dyDescent="0.2">
      <c r="O54035" s="5">
        <f>P54035+Q54035</f>
        <v>0</v>
      </c>
    </row>
    <row r="54036" spans="15:15" x14ac:dyDescent="0.2">
      <c r="O54036" s="5">
        <f>P54036+Q54036</f>
        <v>0</v>
      </c>
    </row>
    <row r="54037" spans="15:15" x14ac:dyDescent="0.2">
      <c r="O54037" s="5">
        <f>P54037+Q54037</f>
        <v>0</v>
      </c>
    </row>
    <row r="54038" spans="15:15" x14ac:dyDescent="0.2">
      <c r="O54038" s="5">
        <f>P54038+Q54038</f>
        <v>0</v>
      </c>
    </row>
    <row r="54039" spans="15:15" x14ac:dyDescent="0.2">
      <c r="O54039" s="5">
        <f>P54039+Q54039</f>
        <v>0</v>
      </c>
    </row>
    <row r="54040" spans="15:15" x14ac:dyDescent="0.2">
      <c r="O54040" s="5">
        <f>P54040+Q54040</f>
        <v>0</v>
      </c>
    </row>
    <row r="54041" spans="15:15" x14ac:dyDescent="0.2">
      <c r="O54041" s="5">
        <f>P54041+Q54041</f>
        <v>0</v>
      </c>
    </row>
    <row r="54042" spans="15:15" x14ac:dyDescent="0.2">
      <c r="O54042" s="5">
        <f>P54042+Q54042</f>
        <v>0</v>
      </c>
    </row>
    <row r="54043" spans="15:15" x14ac:dyDescent="0.2">
      <c r="O54043" s="5">
        <f>P54043+Q54043</f>
        <v>0</v>
      </c>
    </row>
    <row r="54044" spans="15:15" x14ac:dyDescent="0.2">
      <c r="O54044" s="5">
        <f>P54044+Q54044</f>
        <v>0</v>
      </c>
    </row>
    <row r="54045" spans="15:15" x14ac:dyDescent="0.2">
      <c r="O54045" s="5">
        <f>P54045+Q54045</f>
        <v>0</v>
      </c>
    </row>
    <row r="54046" spans="15:15" x14ac:dyDescent="0.2">
      <c r="O54046" s="5">
        <f>P54046+Q54046</f>
        <v>0</v>
      </c>
    </row>
    <row r="54047" spans="15:15" x14ac:dyDescent="0.2">
      <c r="O54047" s="5">
        <f>P54047+Q54047</f>
        <v>0</v>
      </c>
    </row>
    <row r="54048" spans="15:15" x14ac:dyDescent="0.2">
      <c r="O54048" s="5">
        <f>P54048+Q54048</f>
        <v>0</v>
      </c>
    </row>
    <row r="54049" spans="15:15" x14ac:dyDescent="0.2">
      <c r="O54049" s="5">
        <f>P54049+Q54049</f>
        <v>0</v>
      </c>
    </row>
    <row r="54050" spans="15:15" x14ac:dyDescent="0.2">
      <c r="O54050" s="5">
        <f>P54050+Q54050</f>
        <v>0</v>
      </c>
    </row>
    <row r="54051" spans="15:15" x14ac:dyDescent="0.2">
      <c r="O54051" s="5">
        <f>P54051+Q54051</f>
        <v>0</v>
      </c>
    </row>
    <row r="54052" spans="15:15" x14ac:dyDescent="0.2">
      <c r="O54052" s="5">
        <f>P54052+Q54052</f>
        <v>0</v>
      </c>
    </row>
    <row r="54053" spans="15:15" x14ac:dyDescent="0.2">
      <c r="O54053" s="5">
        <f>P54053+Q54053</f>
        <v>0</v>
      </c>
    </row>
    <row r="54054" spans="15:15" x14ac:dyDescent="0.2">
      <c r="O54054" s="5">
        <f>P54054+Q54054</f>
        <v>0</v>
      </c>
    </row>
    <row r="54055" spans="15:15" x14ac:dyDescent="0.2">
      <c r="O54055" s="5">
        <f>P54055+Q54055</f>
        <v>0</v>
      </c>
    </row>
    <row r="54056" spans="15:15" x14ac:dyDescent="0.2">
      <c r="O54056" s="5">
        <f>P54056+Q54056</f>
        <v>0</v>
      </c>
    </row>
    <row r="54057" spans="15:15" x14ac:dyDescent="0.2">
      <c r="O54057" s="5">
        <f>P54057+Q54057</f>
        <v>0</v>
      </c>
    </row>
    <row r="54058" spans="15:15" x14ac:dyDescent="0.2">
      <c r="O54058" s="5">
        <f>P54058+Q54058</f>
        <v>0</v>
      </c>
    </row>
    <row r="54059" spans="15:15" x14ac:dyDescent="0.2">
      <c r="O54059" s="5">
        <f>P54059+Q54059</f>
        <v>0</v>
      </c>
    </row>
    <row r="54060" spans="15:15" x14ac:dyDescent="0.2">
      <c r="O54060" s="5">
        <f>P54060+Q54060</f>
        <v>0</v>
      </c>
    </row>
    <row r="54061" spans="15:15" x14ac:dyDescent="0.2">
      <c r="O54061" s="5">
        <f>P54061+Q54061</f>
        <v>0</v>
      </c>
    </row>
    <row r="54062" spans="15:15" x14ac:dyDescent="0.2">
      <c r="O54062" s="5">
        <f>P54062+Q54062</f>
        <v>0</v>
      </c>
    </row>
    <row r="54063" spans="15:15" x14ac:dyDescent="0.2">
      <c r="O54063" s="5">
        <f>P54063+Q54063</f>
        <v>0</v>
      </c>
    </row>
    <row r="54064" spans="15:15" x14ac:dyDescent="0.2">
      <c r="O54064" s="5">
        <f>P54064+Q54064</f>
        <v>0</v>
      </c>
    </row>
    <row r="54065" spans="15:15" x14ac:dyDescent="0.2">
      <c r="O54065" s="5">
        <f>P54065+Q54065</f>
        <v>0</v>
      </c>
    </row>
    <row r="54066" spans="15:15" x14ac:dyDescent="0.2">
      <c r="O54066" s="5">
        <f>P54066+Q54066</f>
        <v>0</v>
      </c>
    </row>
    <row r="54067" spans="15:15" x14ac:dyDescent="0.2">
      <c r="O54067" s="5">
        <f>P54067+Q54067</f>
        <v>0</v>
      </c>
    </row>
    <row r="54068" spans="15:15" x14ac:dyDescent="0.2">
      <c r="O54068" s="5">
        <f>P54068+Q54068</f>
        <v>0</v>
      </c>
    </row>
    <row r="54069" spans="15:15" x14ac:dyDescent="0.2">
      <c r="O54069" s="5">
        <f>P54069+Q54069</f>
        <v>0</v>
      </c>
    </row>
    <row r="54070" spans="15:15" x14ac:dyDescent="0.2">
      <c r="O54070" s="5">
        <f>P54070+Q54070</f>
        <v>0</v>
      </c>
    </row>
    <row r="54071" spans="15:15" x14ac:dyDescent="0.2">
      <c r="O54071" s="5">
        <f>P54071+Q54071</f>
        <v>0</v>
      </c>
    </row>
    <row r="54072" spans="15:15" x14ac:dyDescent="0.2">
      <c r="O54072" s="5">
        <f>P54072+Q54072</f>
        <v>0</v>
      </c>
    </row>
    <row r="54073" spans="15:15" x14ac:dyDescent="0.2">
      <c r="O54073" s="5">
        <f>P54073+Q54073</f>
        <v>0</v>
      </c>
    </row>
    <row r="54074" spans="15:15" x14ac:dyDescent="0.2">
      <c r="O54074" s="5">
        <f>P54074+Q54074</f>
        <v>0</v>
      </c>
    </row>
    <row r="54075" spans="15:15" x14ac:dyDescent="0.2">
      <c r="O54075" s="5">
        <f>P54075+Q54075</f>
        <v>0</v>
      </c>
    </row>
    <row r="54076" spans="15:15" x14ac:dyDescent="0.2">
      <c r="O54076" s="5">
        <f>P54076+Q54076</f>
        <v>0</v>
      </c>
    </row>
    <row r="54077" spans="15:15" x14ac:dyDescent="0.2">
      <c r="O54077" s="5">
        <f>P54077+Q54077</f>
        <v>0</v>
      </c>
    </row>
    <row r="54078" spans="15:15" x14ac:dyDescent="0.2">
      <c r="O54078" s="5">
        <f>P54078+Q54078</f>
        <v>0</v>
      </c>
    </row>
    <row r="54079" spans="15:15" x14ac:dyDescent="0.2">
      <c r="O54079" s="5">
        <f>P54079+Q54079</f>
        <v>0</v>
      </c>
    </row>
    <row r="54080" spans="15:15" x14ac:dyDescent="0.2">
      <c r="O54080" s="5">
        <f>P54080+Q54080</f>
        <v>0</v>
      </c>
    </row>
    <row r="54081" spans="15:15" x14ac:dyDescent="0.2">
      <c r="O54081" s="5">
        <f>P54081+Q54081</f>
        <v>0</v>
      </c>
    </row>
    <row r="54082" spans="15:15" x14ac:dyDescent="0.2">
      <c r="O54082" s="5">
        <f>P54082+Q54082</f>
        <v>0</v>
      </c>
    </row>
    <row r="54083" spans="15:15" x14ac:dyDescent="0.2">
      <c r="O54083" s="5">
        <f>P54083+Q54083</f>
        <v>0</v>
      </c>
    </row>
    <row r="54084" spans="15:15" x14ac:dyDescent="0.2">
      <c r="O54084" s="5">
        <f>P54084+Q54084</f>
        <v>0</v>
      </c>
    </row>
    <row r="54085" spans="15:15" x14ac:dyDescent="0.2">
      <c r="O54085" s="5">
        <f>P54085+Q54085</f>
        <v>0</v>
      </c>
    </row>
    <row r="54086" spans="15:15" x14ac:dyDescent="0.2">
      <c r="O54086" s="5">
        <f>P54086+Q54086</f>
        <v>0</v>
      </c>
    </row>
    <row r="54087" spans="15:15" x14ac:dyDescent="0.2">
      <c r="O54087" s="5">
        <f>P54087+Q54087</f>
        <v>0</v>
      </c>
    </row>
    <row r="54088" spans="15:15" x14ac:dyDescent="0.2">
      <c r="O54088" s="5">
        <f>P54088+Q54088</f>
        <v>0</v>
      </c>
    </row>
    <row r="54089" spans="15:15" x14ac:dyDescent="0.2">
      <c r="O54089" s="5">
        <f>P54089+Q54089</f>
        <v>0</v>
      </c>
    </row>
    <row r="54090" spans="15:15" x14ac:dyDescent="0.2">
      <c r="O54090" s="5">
        <f>P54090+Q54090</f>
        <v>0</v>
      </c>
    </row>
    <row r="54091" spans="15:15" x14ac:dyDescent="0.2">
      <c r="O54091" s="5">
        <f>P54091+Q54091</f>
        <v>0</v>
      </c>
    </row>
    <row r="54092" spans="15:15" x14ac:dyDescent="0.2">
      <c r="O54092" s="5">
        <f>P54092+Q54092</f>
        <v>0</v>
      </c>
    </row>
    <row r="54093" spans="15:15" x14ac:dyDescent="0.2">
      <c r="O54093" s="5">
        <f>P54093+Q54093</f>
        <v>0</v>
      </c>
    </row>
    <row r="54094" spans="15:15" x14ac:dyDescent="0.2">
      <c r="O54094" s="5">
        <f>P54094+Q54094</f>
        <v>0</v>
      </c>
    </row>
    <row r="54095" spans="15:15" x14ac:dyDescent="0.2">
      <c r="O54095" s="5">
        <f>P54095+Q54095</f>
        <v>0</v>
      </c>
    </row>
    <row r="54096" spans="15:15" x14ac:dyDescent="0.2">
      <c r="O54096" s="5">
        <f>P54096+Q54096</f>
        <v>0</v>
      </c>
    </row>
    <row r="54097" spans="15:15" x14ac:dyDescent="0.2">
      <c r="O54097" s="5">
        <f>P54097+Q54097</f>
        <v>0</v>
      </c>
    </row>
    <row r="54098" spans="15:15" x14ac:dyDescent="0.2">
      <c r="O54098" s="5">
        <f>P54098+Q54098</f>
        <v>0</v>
      </c>
    </row>
    <row r="54099" spans="15:15" x14ac:dyDescent="0.2">
      <c r="O54099" s="5">
        <f>P54099+Q54099</f>
        <v>0</v>
      </c>
    </row>
    <row r="54100" spans="15:15" x14ac:dyDescent="0.2">
      <c r="O54100" s="5">
        <f>P54100+Q54100</f>
        <v>0</v>
      </c>
    </row>
    <row r="54101" spans="15:15" x14ac:dyDescent="0.2">
      <c r="O54101" s="5">
        <f>P54101+Q54101</f>
        <v>0</v>
      </c>
    </row>
    <row r="54102" spans="15:15" x14ac:dyDescent="0.2">
      <c r="O54102" s="5">
        <f>P54102+Q54102</f>
        <v>0</v>
      </c>
    </row>
    <row r="54103" spans="15:15" x14ac:dyDescent="0.2">
      <c r="O54103" s="5">
        <f>P54103+Q54103</f>
        <v>0</v>
      </c>
    </row>
    <row r="54104" spans="15:15" x14ac:dyDescent="0.2">
      <c r="O54104" s="5">
        <f>P54104+Q54104</f>
        <v>0</v>
      </c>
    </row>
    <row r="54105" spans="15:15" x14ac:dyDescent="0.2">
      <c r="O54105" s="5">
        <f>P54105+Q54105</f>
        <v>0</v>
      </c>
    </row>
    <row r="54106" spans="15:15" x14ac:dyDescent="0.2">
      <c r="O54106" s="5">
        <f>P54106+Q54106</f>
        <v>0</v>
      </c>
    </row>
    <row r="54107" spans="15:15" x14ac:dyDescent="0.2">
      <c r="O54107" s="5">
        <f>P54107+Q54107</f>
        <v>0</v>
      </c>
    </row>
    <row r="54108" spans="15:15" x14ac:dyDescent="0.2">
      <c r="O54108" s="5">
        <f>P54108+Q54108</f>
        <v>0</v>
      </c>
    </row>
    <row r="54109" spans="15:15" x14ac:dyDescent="0.2">
      <c r="O54109" s="5">
        <f>P54109+Q54109</f>
        <v>0</v>
      </c>
    </row>
    <row r="54110" spans="15:15" x14ac:dyDescent="0.2">
      <c r="O54110" s="5">
        <f>P54110+Q54110</f>
        <v>0</v>
      </c>
    </row>
    <row r="54111" spans="15:15" x14ac:dyDescent="0.2">
      <c r="O54111" s="5">
        <f>P54111+Q54111</f>
        <v>0</v>
      </c>
    </row>
    <row r="54112" spans="15:15" x14ac:dyDescent="0.2">
      <c r="O54112" s="5">
        <f>P54112+Q54112</f>
        <v>0</v>
      </c>
    </row>
    <row r="54113" spans="15:15" x14ac:dyDescent="0.2">
      <c r="O54113" s="5">
        <f>P54113+Q54113</f>
        <v>0</v>
      </c>
    </row>
    <row r="54114" spans="15:15" x14ac:dyDescent="0.2">
      <c r="O54114" s="5">
        <f>P54114+Q54114</f>
        <v>0</v>
      </c>
    </row>
    <row r="54115" spans="15:15" x14ac:dyDescent="0.2">
      <c r="O54115" s="5">
        <f>P54115+Q54115</f>
        <v>0</v>
      </c>
    </row>
    <row r="54116" spans="15:15" x14ac:dyDescent="0.2">
      <c r="O54116" s="5">
        <f>P54116+Q54116</f>
        <v>0</v>
      </c>
    </row>
    <row r="54117" spans="15:15" x14ac:dyDescent="0.2">
      <c r="O54117" s="5">
        <f>P54117+Q54117</f>
        <v>0</v>
      </c>
    </row>
    <row r="54118" spans="15:15" x14ac:dyDescent="0.2">
      <c r="O54118" s="5">
        <f>P54118+Q54118</f>
        <v>0</v>
      </c>
    </row>
    <row r="54119" spans="15:15" x14ac:dyDescent="0.2">
      <c r="O54119" s="5">
        <f>P54119+Q54119</f>
        <v>0</v>
      </c>
    </row>
    <row r="54120" spans="15:15" x14ac:dyDescent="0.2">
      <c r="O54120" s="5">
        <f>P54120+Q54120</f>
        <v>0</v>
      </c>
    </row>
    <row r="54121" spans="15:15" x14ac:dyDescent="0.2">
      <c r="O54121" s="5">
        <f>P54121+Q54121</f>
        <v>0</v>
      </c>
    </row>
    <row r="54122" spans="15:15" x14ac:dyDescent="0.2">
      <c r="O54122" s="5">
        <f>P54122+Q54122</f>
        <v>0</v>
      </c>
    </row>
    <row r="54123" spans="15:15" x14ac:dyDescent="0.2">
      <c r="O54123" s="5">
        <f>P54123+Q54123</f>
        <v>0</v>
      </c>
    </row>
    <row r="54124" spans="15:15" x14ac:dyDescent="0.2">
      <c r="O54124" s="5">
        <f>P54124+Q54124</f>
        <v>0</v>
      </c>
    </row>
    <row r="54125" spans="15:15" x14ac:dyDescent="0.2">
      <c r="O54125" s="5">
        <f>P54125+Q54125</f>
        <v>0</v>
      </c>
    </row>
    <row r="54126" spans="15:15" x14ac:dyDescent="0.2">
      <c r="O54126" s="5">
        <f>P54126+Q54126</f>
        <v>0</v>
      </c>
    </row>
    <row r="54127" spans="15:15" x14ac:dyDescent="0.2">
      <c r="O54127" s="5">
        <f>P54127+Q54127</f>
        <v>0</v>
      </c>
    </row>
    <row r="54128" spans="15:15" x14ac:dyDescent="0.2">
      <c r="O54128" s="5">
        <f>P54128+Q54128</f>
        <v>0</v>
      </c>
    </row>
    <row r="54129" spans="15:15" x14ac:dyDescent="0.2">
      <c r="O54129" s="5">
        <f>P54129+Q54129</f>
        <v>0</v>
      </c>
    </row>
    <row r="54130" spans="15:15" x14ac:dyDescent="0.2">
      <c r="O54130" s="5">
        <f>P54130+Q54130</f>
        <v>0</v>
      </c>
    </row>
    <row r="54131" spans="15:15" x14ac:dyDescent="0.2">
      <c r="O54131" s="5">
        <f>P54131+Q54131</f>
        <v>0</v>
      </c>
    </row>
    <row r="54132" spans="15:15" x14ac:dyDescent="0.2">
      <c r="O54132" s="5">
        <f>P54132+Q54132</f>
        <v>0</v>
      </c>
    </row>
    <row r="54133" spans="15:15" x14ac:dyDescent="0.2">
      <c r="O54133" s="5">
        <f>P54133+Q54133</f>
        <v>0</v>
      </c>
    </row>
    <row r="54134" spans="15:15" x14ac:dyDescent="0.2">
      <c r="O54134" s="5">
        <f>P54134+Q54134</f>
        <v>0</v>
      </c>
    </row>
    <row r="54135" spans="15:15" x14ac:dyDescent="0.2">
      <c r="O54135" s="5">
        <f>P54135+Q54135</f>
        <v>0</v>
      </c>
    </row>
    <row r="54136" spans="15:15" x14ac:dyDescent="0.2">
      <c r="O54136" s="5">
        <f>P54136+Q54136</f>
        <v>0</v>
      </c>
    </row>
    <row r="54137" spans="15:15" x14ac:dyDescent="0.2">
      <c r="O54137" s="5">
        <f>P54137+Q54137</f>
        <v>0</v>
      </c>
    </row>
    <row r="54138" spans="15:15" x14ac:dyDescent="0.2">
      <c r="O54138" s="5">
        <f>P54138+Q54138</f>
        <v>0</v>
      </c>
    </row>
    <row r="54139" spans="15:15" x14ac:dyDescent="0.2">
      <c r="O54139" s="5">
        <f>P54139+Q54139</f>
        <v>0</v>
      </c>
    </row>
    <row r="54140" spans="15:15" x14ac:dyDescent="0.2">
      <c r="O54140" s="5">
        <f>P54140+Q54140</f>
        <v>0</v>
      </c>
    </row>
    <row r="54141" spans="15:15" x14ac:dyDescent="0.2">
      <c r="O54141" s="5">
        <f>P54141+Q54141</f>
        <v>0</v>
      </c>
    </row>
    <row r="54142" spans="15:15" x14ac:dyDescent="0.2">
      <c r="O54142" s="5">
        <f>P54142+Q54142</f>
        <v>0</v>
      </c>
    </row>
    <row r="54143" spans="15:15" x14ac:dyDescent="0.2">
      <c r="O54143" s="5">
        <f>P54143+Q54143</f>
        <v>0</v>
      </c>
    </row>
    <row r="54144" spans="15:15" x14ac:dyDescent="0.2">
      <c r="O54144" s="5">
        <f>P54144+Q54144</f>
        <v>0</v>
      </c>
    </row>
    <row r="54145" spans="15:15" x14ac:dyDescent="0.2">
      <c r="O54145" s="5">
        <f>P54145+Q54145</f>
        <v>0</v>
      </c>
    </row>
    <row r="54146" spans="15:15" x14ac:dyDescent="0.2">
      <c r="O54146" s="5">
        <f>P54146+Q54146</f>
        <v>0</v>
      </c>
    </row>
    <row r="54147" spans="15:15" x14ac:dyDescent="0.2">
      <c r="O54147" s="5">
        <f>P54147+Q54147</f>
        <v>0</v>
      </c>
    </row>
    <row r="54148" spans="15:15" x14ac:dyDescent="0.2">
      <c r="O54148" s="5">
        <f>P54148+Q54148</f>
        <v>0</v>
      </c>
    </row>
    <row r="54149" spans="15:15" x14ac:dyDescent="0.2">
      <c r="O54149" s="5">
        <f>P54149+Q54149</f>
        <v>0</v>
      </c>
    </row>
    <row r="54150" spans="15:15" x14ac:dyDescent="0.2">
      <c r="O54150" s="5">
        <f>P54150+Q54150</f>
        <v>0</v>
      </c>
    </row>
    <row r="54151" spans="15:15" x14ac:dyDescent="0.2">
      <c r="O54151" s="5">
        <f>P54151+Q54151</f>
        <v>0</v>
      </c>
    </row>
    <row r="54152" spans="15:15" x14ac:dyDescent="0.2">
      <c r="O54152" s="5">
        <f>P54152+Q54152</f>
        <v>0</v>
      </c>
    </row>
    <row r="54153" spans="15:15" x14ac:dyDescent="0.2">
      <c r="O54153" s="5">
        <f>P54153+Q54153</f>
        <v>0</v>
      </c>
    </row>
    <row r="54154" spans="15:15" x14ac:dyDescent="0.2">
      <c r="O54154" s="5">
        <f>P54154+Q54154</f>
        <v>0</v>
      </c>
    </row>
    <row r="54155" spans="15:15" x14ac:dyDescent="0.2">
      <c r="O54155" s="5">
        <f>P54155+Q54155</f>
        <v>0</v>
      </c>
    </row>
    <row r="54156" spans="15:15" x14ac:dyDescent="0.2">
      <c r="O54156" s="5">
        <f>P54156+Q54156</f>
        <v>0</v>
      </c>
    </row>
    <row r="54157" spans="15:15" x14ac:dyDescent="0.2">
      <c r="O54157" s="5">
        <f>P54157+Q54157</f>
        <v>0</v>
      </c>
    </row>
    <row r="54158" spans="15:15" x14ac:dyDescent="0.2">
      <c r="O54158" s="5">
        <f>P54158+Q54158</f>
        <v>0</v>
      </c>
    </row>
    <row r="54159" spans="15:15" x14ac:dyDescent="0.2">
      <c r="O54159" s="5">
        <f>P54159+Q54159</f>
        <v>0</v>
      </c>
    </row>
    <row r="54160" spans="15:15" x14ac:dyDescent="0.2">
      <c r="O54160" s="5">
        <f>P54160+Q54160</f>
        <v>0</v>
      </c>
    </row>
    <row r="54161" spans="15:15" x14ac:dyDescent="0.2">
      <c r="O54161" s="5">
        <f>P54161+Q54161</f>
        <v>0</v>
      </c>
    </row>
    <row r="54162" spans="15:15" x14ac:dyDescent="0.2">
      <c r="O54162" s="5">
        <f>P54162+Q54162</f>
        <v>0</v>
      </c>
    </row>
    <row r="54163" spans="15:15" x14ac:dyDescent="0.2">
      <c r="O54163" s="5">
        <f>P54163+Q54163</f>
        <v>0</v>
      </c>
    </row>
    <row r="54164" spans="15:15" x14ac:dyDescent="0.2">
      <c r="O54164" s="5">
        <f>P54164+Q54164</f>
        <v>0</v>
      </c>
    </row>
    <row r="54165" spans="15:15" x14ac:dyDescent="0.2">
      <c r="O54165" s="5">
        <f>P54165+Q54165</f>
        <v>0</v>
      </c>
    </row>
    <row r="54166" spans="15:15" x14ac:dyDescent="0.2">
      <c r="O54166" s="5">
        <f>P54166+Q54166</f>
        <v>0</v>
      </c>
    </row>
    <row r="54167" spans="15:15" x14ac:dyDescent="0.2">
      <c r="O54167" s="5">
        <f>P54167+Q54167</f>
        <v>0</v>
      </c>
    </row>
    <row r="54168" spans="15:15" x14ac:dyDescent="0.2">
      <c r="O54168" s="5">
        <f>P54168+Q54168</f>
        <v>0</v>
      </c>
    </row>
    <row r="54169" spans="15:15" x14ac:dyDescent="0.2">
      <c r="O54169" s="5">
        <f>P54169+Q54169</f>
        <v>0</v>
      </c>
    </row>
    <row r="54170" spans="15:15" x14ac:dyDescent="0.2">
      <c r="O54170" s="5">
        <f>P54170+Q54170</f>
        <v>0</v>
      </c>
    </row>
    <row r="54171" spans="15:15" x14ac:dyDescent="0.2">
      <c r="O54171" s="5">
        <f>P54171+Q54171</f>
        <v>0</v>
      </c>
    </row>
    <row r="54172" spans="15:15" x14ac:dyDescent="0.2">
      <c r="O54172" s="5">
        <f>P54172+Q54172</f>
        <v>0</v>
      </c>
    </row>
    <row r="54173" spans="15:15" x14ac:dyDescent="0.2">
      <c r="O54173" s="5">
        <f>P54173+Q54173</f>
        <v>0</v>
      </c>
    </row>
    <row r="54174" spans="15:15" x14ac:dyDescent="0.2">
      <c r="O54174" s="5">
        <f>P54174+Q54174</f>
        <v>0</v>
      </c>
    </row>
    <row r="54175" spans="15:15" x14ac:dyDescent="0.2">
      <c r="O54175" s="5">
        <f>P54175+Q54175</f>
        <v>0</v>
      </c>
    </row>
    <row r="54176" spans="15:15" x14ac:dyDescent="0.2">
      <c r="O54176" s="5">
        <f>P54176+Q54176</f>
        <v>0</v>
      </c>
    </row>
    <row r="54177" spans="15:15" x14ac:dyDescent="0.2">
      <c r="O54177" s="5">
        <f>P54177+Q54177</f>
        <v>0</v>
      </c>
    </row>
    <row r="54178" spans="15:15" x14ac:dyDescent="0.2">
      <c r="O54178" s="5">
        <f>P54178+Q54178</f>
        <v>0</v>
      </c>
    </row>
    <row r="54179" spans="15:15" x14ac:dyDescent="0.2">
      <c r="O54179" s="5">
        <f>P54179+Q54179</f>
        <v>0</v>
      </c>
    </row>
    <row r="54180" spans="15:15" x14ac:dyDescent="0.2">
      <c r="O54180" s="5">
        <f>P54180+Q54180</f>
        <v>0</v>
      </c>
    </row>
    <row r="54181" spans="15:15" x14ac:dyDescent="0.2">
      <c r="O54181" s="5">
        <f>P54181+Q54181</f>
        <v>0</v>
      </c>
    </row>
    <row r="54182" spans="15:15" x14ac:dyDescent="0.2">
      <c r="O54182" s="5">
        <f>P54182+Q54182</f>
        <v>0</v>
      </c>
    </row>
    <row r="54183" spans="15:15" x14ac:dyDescent="0.2">
      <c r="O54183" s="5">
        <f>P54183+Q54183</f>
        <v>0</v>
      </c>
    </row>
    <row r="54184" spans="15:15" x14ac:dyDescent="0.2">
      <c r="O54184" s="5">
        <f>P54184+Q54184</f>
        <v>0</v>
      </c>
    </row>
    <row r="54185" spans="15:15" x14ac:dyDescent="0.2">
      <c r="O54185" s="5">
        <f>P54185+Q54185</f>
        <v>0</v>
      </c>
    </row>
    <row r="54186" spans="15:15" x14ac:dyDescent="0.2">
      <c r="O54186" s="5">
        <f>P54186+Q54186</f>
        <v>0</v>
      </c>
    </row>
    <row r="54187" spans="15:15" x14ac:dyDescent="0.2">
      <c r="O54187" s="5">
        <f>P54187+Q54187</f>
        <v>0</v>
      </c>
    </row>
    <row r="54188" spans="15:15" x14ac:dyDescent="0.2">
      <c r="O54188" s="5">
        <f>P54188+Q54188</f>
        <v>0</v>
      </c>
    </row>
    <row r="54189" spans="15:15" x14ac:dyDescent="0.2">
      <c r="O54189" s="5">
        <f>P54189+Q54189</f>
        <v>0</v>
      </c>
    </row>
    <row r="54190" spans="15:15" x14ac:dyDescent="0.2">
      <c r="O54190" s="5">
        <f>P54190+Q54190</f>
        <v>0</v>
      </c>
    </row>
    <row r="54191" spans="15:15" x14ac:dyDescent="0.2">
      <c r="O54191" s="5">
        <f>P54191+Q54191</f>
        <v>0</v>
      </c>
    </row>
    <row r="54192" spans="15:15" x14ac:dyDescent="0.2">
      <c r="O54192" s="5">
        <f>P54192+Q54192</f>
        <v>0</v>
      </c>
    </row>
    <row r="54193" spans="15:15" x14ac:dyDescent="0.2">
      <c r="O54193" s="5">
        <f>P54193+Q54193</f>
        <v>0</v>
      </c>
    </row>
    <row r="54194" spans="15:15" x14ac:dyDescent="0.2">
      <c r="O54194" s="5">
        <f>P54194+Q54194</f>
        <v>0</v>
      </c>
    </row>
    <row r="54195" spans="15:15" x14ac:dyDescent="0.2">
      <c r="O54195" s="5">
        <f>P54195+Q54195</f>
        <v>0</v>
      </c>
    </row>
    <row r="54196" spans="15:15" x14ac:dyDescent="0.2">
      <c r="O54196" s="5">
        <f>P54196+Q54196</f>
        <v>0</v>
      </c>
    </row>
    <row r="54197" spans="15:15" x14ac:dyDescent="0.2">
      <c r="O54197" s="5">
        <f>P54197+Q54197</f>
        <v>0</v>
      </c>
    </row>
    <row r="54198" spans="15:15" x14ac:dyDescent="0.2">
      <c r="O54198" s="5">
        <f>P54198+Q54198</f>
        <v>0</v>
      </c>
    </row>
    <row r="54199" spans="15:15" x14ac:dyDescent="0.2">
      <c r="O54199" s="5">
        <f>P54199+Q54199</f>
        <v>0</v>
      </c>
    </row>
    <row r="54200" spans="15:15" x14ac:dyDescent="0.2">
      <c r="O54200" s="5">
        <f>P54200+Q54200</f>
        <v>0</v>
      </c>
    </row>
    <row r="54201" spans="15:15" x14ac:dyDescent="0.2">
      <c r="O54201" s="5">
        <f>P54201+Q54201</f>
        <v>0</v>
      </c>
    </row>
    <row r="54202" spans="15:15" x14ac:dyDescent="0.2">
      <c r="O54202" s="5">
        <f>P54202+Q54202</f>
        <v>0</v>
      </c>
    </row>
    <row r="54203" spans="15:15" x14ac:dyDescent="0.2">
      <c r="O54203" s="5">
        <f>P54203+Q54203</f>
        <v>0</v>
      </c>
    </row>
    <row r="54204" spans="15:15" x14ac:dyDescent="0.2">
      <c r="O54204" s="5">
        <f>P54204+Q54204</f>
        <v>0</v>
      </c>
    </row>
    <row r="54205" spans="15:15" x14ac:dyDescent="0.2">
      <c r="O54205" s="5">
        <f>P54205+Q54205</f>
        <v>0</v>
      </c>
    </row>
    <row r="54206" spans="15:15" x14ac:dyDescent="0.2">
      <c r="O54206" s="5">
        <f>P54206+Q54206</f>
        <v>0</v>
      </c>
    </row>
    <row r="54207" spans="15:15" x14ac:dyDescent="0.2">
      <c r="O54207" s="5">
        <f>P54207+Q54207</f>
        <v>0</v>
      </c>
    </row>
    <row r="54208" spans="15:15" x14ac:dyDescent="0.2">
      <c r="O54208" s="5">
        <f>P54208+Q54208</f>
        <v>0</v>
      </c>
    </row>
    <row r="54209" spans="15:15" x14ac:dyDescent="0.2">
      <c r="O54209" s="5">
        <f>P54209+Q54209</f>
        <v>0</v>
      </c>
    </row>
    <row r="54210" spans="15:15" x14ac:dyDescent="0.2">
      <c r="O54210" s="5">
        <f>P54210+Q54210</f>
        <v>0</v>
      </c>
    </row>
    <row r="54211" spans="15:15" x14ac:dyDescent="0.2">
      <c r="O54211" s="5">
        <f>P54211+Q54211</f>
        <v>0</v>
      </c>
    </row>
    <row r="54212" spans="15:15" x14ac:dyDescent="0.2">
      <c r="O54212" s="5">
        <f>P54212+Q54212</f>
        <v>0</v>
      </c>
    </row>
    <row r="54213" spans="15:15" x14ac:dyDescent="0.2">
      <c r="O54213" s="5">
        <f>P54213+Q54213</f>
        <v>0</v>
      </c>
    </row>
    <row r="54214" spans="15:15" x14ac:dyDescent="0.2">
      <c r="O54214" s="5">
        <f>P54214+Q54214</f>
        <v>0</v>
      </c>
    </row>
    <row r="54215" spans="15:15" x14ac:dyDescent="0.2">
      <c r="O54215" s="5">
        <f>P54215+Q54215</f>
        <v>0</v>
      </c>
    </row>
    <row r="54216" spans="15:15" x14ac:dyDescent="0.2">
      <c r="O54216" s="5">
        <f>P54216+Q54216</f>
        <v>0</v>
      </c>
    </row>
    <row r="54217" spans="15:15" x14ac:dyDescent="0.2">
      <c r="O54217" s="5">
        <f>P54217+Q54217</f>
        <v>0</v>
      </c>
    </row>
    <row r="54218" spans="15:15" x14ac:dyDescent="0.2">
      <c r="O54218" s="5">
        <f>P54218+Q54218</f>
        <v>0</v>
      </c>
    </row>
    <row r="54219" spans="15:15" x14ac:dyDescent="0.2">
      <c r="O54219" s="5">
        <f>P54219+Q54219</f>
        <v>0</v>
      </c>
    </row>
    <row r="54220" spans="15:15" x14ac:dyDescent="0.2">
      <c r="O54220" s="5">
        <f>P54220+Q54220</f>
        <v>0</v>
      </c>
    </row>
    <row r="54221" spans="15:15" x14ac:dyDescent="0.2">
      <c r="O54221" s="5">
        <f>P54221+Q54221</f>
        <v>0</v>
      </c>
    </row>
    <row r="54222" spans="15:15" x14ac:dyDescent="0.2">
      <c r="O54222" s="5">
        <f>P54222+Q54222</f>
        <v>0</v>
      </c>
    </row>
    <row r="54223" spans="15:15" x14ac:dyDescent="0.2">
      <c r="O54223" s="5">
        <f>P54223+Q54223</f>
        <v>0</v>
      </c>
    </row>
    <row r="54224" spans="15:15" x14ac:dyDescent="0.2">
      <c r="O54224" s="5">
        <f>P54224+Q54224</f>
        <v>0</v>
      </c>
    </row>
    <row r="54225" spans="15:15" x14ac:dyDescent="0.2">
      <c r="O54225" s="5">
        <f>P54225+Q54225</f>
        <v>0</v>
      </c>
    </row>
    <row r="54226" spans="15:15" x14ac:dyDescent="0.2">
      <c r="O54226" s="5">
        <f>P54226+Q54226</f>
        <v>0</v>
      </c>
    </row>
    <row r="54227" spans="15:15" x14ac:dyDescent="0.2">
      <c r="O54227" s="5">
        <f>P54227+Q54227</f>
        <v>0</v>
      </c>
    </row>
    <row r="54228" spans="15:15" x14ac:dyDescent="0.2">
      <c r="O54228" s="5">
        <f>P54228+Q54228</f>
        <v>0</v>
      </c>
    </row>
    <row r="54229" spans="15:15" x14ac:dyDescent="0.2">
      <c r="O54229" s="5">
        <f>P54229+Q54229</f>
        <v>0</v>
      </c>
    </row>
    <row r="54230" spans="15:15" x14ac:dyDescent="0.2">
      <c r="O54230" s="5">
        <f>P54230+Q54230</f>
        <v>0</v>
      </c>
    </row>
    <row r="54231" spans="15:15" x14ac:dyDescent="0.2">
      <c r="O54231" s="5">
        <f>P54231+Q54231</f>
        <v>0</v>
      </c>
    </row>
    <row r="54232" spans="15:15" x14ac:dyDescent="0.2">
      <c r="O54232" s="5">
        <f>P54232+Q54232</f>
        <v>0</v>
      </c>
    </row>
    <row r="54233" spans="15:15" x14ac:dyDescent="0.2">
      <c r="O54233" s="5">
        <f>P54233+Q54233</f>
        <v>0</v>
      </c>
    </row>
    <row r="54234" spans="15:15" x14ac:dyDescent="0.2">
      <c r="O54234" s="5">
        <f>P54234+Q54234</f>
        <v>0</v>
      </c>
    </row>
    <row r="54235" spans="15:15" x14ac:dyDescent="0.2">
      <c r="O54235" s="5">
        <f>P54235+Q54235</f>
        <v>0</v>
      </c>
    </row>
    <row r="54236" spans="15:15" x14ac:dyDescent="0.2">
      <c r="O54236" s="5">
        <f>P54236+Q54236</f>
        <v>0</v>
      </c>
    </row>
    <row r="54237" spans="15:15" x14ac:dyDescent="0.2">
      <c r="O54237" s="5">
        <f>P54237+Q54237</f>
        <v>0</v>
      </c>
    </row>
    <row r="54238" spans="15:15" x14ac:dyDescent="0.2">
      <c r="O54238" s="5">
        <f>P54238+Q54238</f>
        <v>0</v>
      </c>
    </row>
    <row r="54239" spans="15:15" x14ac:dyDescent="0.2">
      <c r="O54239" s="5">
        <f>P54239+Q54239</f>
        <v>0</v>
      </c>
    </row>
    <row r="54240" spans="15:15" x14ac:dyDescent="0.2">
      <c r="O54240" s="5">
        <f>P54240+Q54240</f>
        <v>0</v>
      </c>
    </row>
    <row r="54241" spans="15:15" x14ac:dyDescent="0.2">
      <c r="O54241" s="5">
        <f>P54241+Q54241</f>
        <v>0</v>
      </c>
    </row>
    <row r="54242" spans="15:15" x14ac:dyDescent="0.2">
      <c r="O54242" s="5">
        <f>P54242+Q54242</f>
        <v>0</v>
      </c>
    </row>
    <row r="54243" spans="15:15" x14ac:dyDescent="0.2">
      <c r="O54243" s="5">
        <f>P54243+Q54243</f>
        <v>0</v>
      </c>
    </row>
    <row r="54244" spans="15:15" x14ac:dyDescent="0.2">
      <c r="O54244" s="5">
        <f>P54244+Q54244</f>
        <v>0</v>
      </c>
    </row>
    <row r="54245" spans="15:15" x14ac:dyDescent="0.2">
      <c r="O54245" s="5">
        <f>P54245+Q54245</f>
        <v>0</v>
      </c>
    </row>
    <row r="54246" spans="15:15" x14ac:dyDescent="0.2">
      <c r="O54246" s="5">
        <f>P54246+Q54246</f>
        <v>0</v>
      </c>
    </row>
    <row r="54247" spans="15:15" x14ac:dyDescent="0.2">
      <c r="O54247" s="5">
        <f>P54247+Q54247</f>
        <v>0</v>
      </c>
    </row>
    <row r="54248" spans="15:15" x14ac:dyDescent="0.2">
      <c r="O54248" s="5">
        <f>P54248+Q54248</f>
        <v>0</v>
      </c>
    </row>
    <row r="54249" spans="15:15" x14ac:dyDescent="0.2">
      <c r="O54249" s="5">
        <f>P54249+Q54249</f>
        <v>0</v>
      </c>
    </row>
    <row r="54250" spans="15:15" x14ac:dyDescent="0.2">
      <c r="O54250" s="5">
        <f>P54250+Q54250</f>
        <v>0</v>
      </c>
    </row>
    <row r="54251" spans="15:15" x14ac:dyDescent="0.2">
      <c r="O54251" s="5">
        <f>P54251+Q54251</f>
        <v>0</v>
      </c>
    </row>
    <row r="54252" spans="15:15" x14ac:dyDescent="0.2">
      <c r="O54252" s="5">
        <f>P54252+Q54252</f>
        <v>0</v>
      </c>
    </row>
    <row r="54253" spans="15:15" x14ac:dyDescent="0.2">
      <c r="O54253" s="5">
        <f>P54253+Q54253</f>
        <v>0</v>
      </c>
    </row>
    <row r="54254" spans="15:15" x14ac:dyDescent="0.2">
      <c r="O54254" s="5">
        <f>P54254+Q54254</f>
        <v>0</v>
      </c>
    </row>
    <row r="54255" spans="15:15" x14ac:dyDescent="0.2">
      <c r="O54255" s="5">
        <f>P54255+Q54255</f>
        <v>0</v>
      </c>
    </row>
    <row r="54256" spans="15:15" x14ac:dyDescent="0.2">
      <c r="O54256" s="5">
        <f>P54256+Q54256</f>
        <v>0</v>
      </c>
    </row>
    <row r="54257" spans="15:15" x14ac:dyDescent="0.2">
      <c r="O54257" s="5">
        <f>P54257+Q54257</f>
        <v>0</v>
      </c>
    </row>
    <row r="54258" spans="15:15" x14ac:dyDescent="0.2">
      <c r="O54258" s="5">
        <f>P54258+Q54258</f>
        <v>0</v>
      </c>
    </row>
    <row r="54259" spans="15:15" x14ac:dyDescent="0.2">
      <c r="O54259" s="5">
        <f>P54259+Q54259</f>
        <v>0</v>
      </c>
    </row>
    <row r="54260" spans="15:15" x14ac:dyDescent="0.2">
      <c r="O54260" s="5">
        <f>P54260+Q54260</f>
        <v>0</v>
      </c>
    </row>
    <row r="54261" spans="15:15" x14ac:dyDescent="0.2">
      <c r="O54261" s="5">
        <f>P54261+Q54261</f>
        <v>0</v>
      </c>
    </row>
    <row r="54262" spans="15:15" x14ac:dyDescent="0.2">
      <c r="O54262" s="5">
        <f>P54262+Q54262</f>
        <v>0</v>
      </c>
    </row>
    <row r="54263" spans="15:15" x14ac:dyDescent="0.2">
      <c r="O54263" s="5">
        <f>P54263+Q54263</f>
        <v>0</v>
      </c>
    </row>
    <row r="54264" spans="15:15" x14ac:dyDescent="0.2">
      <c r="O54264" s="5">
        <f>P54264+Q54264</f>
        <v>0</v>
      </c>
    </row>
    <row r="54265" spans="15:15" x14ac:dyDescent="0.2">
      <c r="O54265" s="5">
        <f>P54265+Q54265</f>
        <v>0</v>
      </c>
    </row>
    <row r="54266" spans="15:15" x14ac:dyDescent="0.2">
      <c r="O54266" s="5">
        <f>P54266+Q54266</f>
        <v>0</v>
      </c>
    </row>
    <row r="54267" spans="15:15" x14ac:dyDescent="0.2">
      <c r="O54267" s="5">
        <f>P54267+Q54267</f>
        <v>0</v>
      </c>
    </row>
    <row r="54268" spans="15:15" x14ac:dyDescent="0.2">
      <c r="O54268" s="5">
        <f>P54268+Q54268</f>
        <v>0</v>
      </c>
    </row>
    <row r="54269" spans="15:15" x14ac:dyDescent="0.2">
      <c r="O54269" s="5">
        <f>P54269+Q54269</f>
        <v>0</v>
      </c>
    </row>
    <row r="54270" spans="15:15" x14ac:dyDescent="0.2">
      <c r="O54270" s="5">
        <f>P54270+Q54270</f>
        <v>0</v>
      </c>
    </row>
    <row r="54271" spans="15:15" x14ac:dyDescent="0.2">
      <c r="O54271" s="5">
        <f>P54271+Q54271</f>
        <v>0</v>
      </c>
    </row>
    <row r="54272" spans="15:15" x14ac:dyDescent="0.2">
      <c r="O54272" s="5">
        <f>P54272+Q54272</f>
        <v>0</v>
      </c>
    </row>
    <row r="54273" spans="15:15" x14ac:dyDescent="0.2">
      <c r="O54273" s="5">
        <f>P54273+Q54273</f>
        <v>0</v>
      </c>
    </row>
    <row r="54274" spans="15:15" x14ac:dyDescent="0.2">
      <c r="O54274" s="5">
        <f>P54274+Q54274</f>
        <v>0</v>
      </c>
    </row>
    <row r="54275" spans="15:15" x14ac:dyDescent="0.2">
      <c r="O54275" s="5">
        <f>P54275+Q54275</f>
        <v>0</v>
      </c>
    </row>
    <row r="54276" spans="15:15" x14ac:dyDescent="0.2">
      <c r="O54276" s="5">
        <f>P54276+Q54276</f>
        <v>0</v>
      </c>
    </row>
    <row r="54277" spans="15:15" x14ac:dyDescent="0.2">
      <c r="O54277" s="5">
        <f>P54277+Q54277</f>
        <v>0</v>
      </c>
    </row>
    <row r="54278" spans="15:15" x14ac:dyDescent="0.2">
      <c r="O54278" s="5">
        <f>P54278+Q54278</f>
        <v>0</v>
      </c>
    </row>
    <row r="54279" spans="15:15" x14ac:dyDescent="0.2">
      <c r="O54279" s="5">
        <f>P54279+Q54279</f>
        <v>0</v>
      </c>
    </row>
    <row r="54280" spans="15:15" x14ac:dyDescent="0.2">
      <c r="O54280" s="5">
        <f>P54280+Q54280</f>
        <v>0</v>
      </c>
    </row>
    <row r="54281" spans="15:15" x14ac:dyDescent="0.2">
      <c r="O54281" s="5">
        <f>P54281+Q54281</f>
        <v>0</v>
      </c>
    </row>
    <row r="54282" spans="15:15" x14ac:dyDescent="0.2">
      <c r="O54282" s="5">
        <f>P54282+Q54282</f>
        <v>0</v>
      </c>
    </row>
    <row r="54283" spans="15:15" x14ac:dyDescent="0.2">
      <c r="O54283" s="5">
        <f>P54283+Q54283</f>
        <v>0</v>
      </c>
    </row>
    <row r="54284" spans="15:15" x14ac:dyDescent="0.2">
      <c r="O54284" s="5">
        <f>P54284+Q54284</f>
        <v>0</v>
      </c>
    </row>
    <row r="54285" spans="15:15" x14ac:dyDescent="0.2">
      <c r="O54285" s="5">
        <f>P54285+Q54285</f>
        <v>0</v>
      </c>
    </row>
    <row r="54286" spans="15:15" x14ac:dyDescent="0.2">
      <c r="O54286" s="5">
        <f>P54286+Q54286</f>
        <v>0</v>
      </c>
    </row>
    <row r="54287" spans="15:15" x14ac:dyDescent="0.2">
      <c r="O54287" s="5">
        <f>P54287+Q54287</f>
        <v>0</v>
      </c>
    </row>
    <row r="54288" spans="15:15" x14ac:dyDescent="0.2">
      <c r="O54288" s="5">
        <f>P54288+Q54288</f>
        <v>0</v>
      </c>
    </row>
    <row r="54289" spans="15:15" x14ac:dyDescent="0.2">
      <c r="O54289" s="5">
        <f>P54289+Q54289</f>
        <v>0</v>
      </c>
    </row>
    <row r="54290" spans="15:15" x14ac:dyDescent="0.2">
      <c r="O54290" s="5">
        <f>P54290+Q54290</f>
        <v>0</v>
      </c>
    </row>
    <row r="54291" spans="15:15" x14ac:dyDescent="0.2">
      <c r="O54291" s="5">
        <f>P54291+Q54291</f>
        <v>0</v>
      </c>
    </row>
    <row r="54292" spans="15:15" x14ac:dyDescent="0.2">
      <c r="O54292" s="5">
        <f>P54292+Q54292</f>
        <v>0</v>
      </c>
    </row>
    <row r="54293" spans="15:15" x14ac:dyDescent="0.2">
      <c r="O54293" s="5">
        <f>P54293+Q54293</f>
        <v>0</v>
      </c>
    </row>
    <row r="54294" spans="15:15" x14ac:dyDescent="0.2">
      <c r="O54294" s="5">
        <f>P54294+Q54294</f>
        <v>0</v>
      </c>
    </row>
    <row r="54295" spans="15:15" x14ac:dyDescent="0.2">
      <c r="O54295" s="5">
        <f>P54295+Q54295</f>
        <v>0</v>
      </c>
    </row>
    <row r="54296" spans="15:15" x14ac:dyDescent="0.2">
      <c r="O54296" s="5">
        <f>P54296+Q54296</f>
        <v>0</v>
      </c>
    </row>
    <row r="54297" spans="15:15" x14ac:dyDescent="0.2">
      <c r="O54297" s="5">
        <f>P54297+Q54297</f>
        <v>0</v>
      </c>
    </row>
    <row r="54298" spans="15:15" x14ac:dyDescent="0.2">
      <c r="O54298" s="5">
        <f>P54298+Q54298</f>
        <v>0</v>
      </c>
    </row>
    <row r="54299" spans="15:15" x14ac:dyDescent="0.2">
      <c r="O54299" s="5">
        <f>P54299+Q54299</f>
        <v>0</v>
      </c>
    </row>
    <row r="54300" spans="15:15" x14ac:dyDescent="0.2">
      <c r="O54300" s="5">
        <f>P54300+Q54300</f>
        <v>0</v>
      </c>
    </row>
    <row r="54301" spans="15:15" x14ac:dyDescent="0.2">
      <c r="O54301" s="5">
        <f>P54301+Q54301</f>
        <v>0</v>
      </c>
    </row>
    <row r="54302" spans="15:15" x14ac:dyDescent="0.2">
      <c r="O54302" s="5">
        <f>P54302+Q54302</f>
        <v>0</v>
      </c>
    </row>
    <row r="54303" spans="15:15" x14ac:dyDescent="0.2">
      <c r="O54303" s="5">
        <f>P54303+Q54303</f>
        <v>0</v>
      </c>
    </row>
    <row r="54304" spans="15:15" x14ac:dyDescent="0.2">
      <c r="O54304" s="5">
        <f>P54304+Q54304</f>
        <v>0</v>
      </c>
    </row>
    <row r="54305" spans="15:15" x14ac:dyDescent="0.2">
      <c r="O54305" s="5">
        <f>P54305+Q54305</f>
        <v>0</v>
      </c>
    </row>
    <row r="54306" spans="15:15" x14ac:dyDescent="0.2">
      <c r="O54306" s="5">
        <f>P54306+Q54306</f>
        <v>0</v>
      </c>
    </row>
    <row r="54307" spans="15:15" x14ac:dyDescent="0.2">
      <c r="O54307" s="5">
        <f>P54307+Q54307</f>
        <v>0</v>
      </c>
    </row>
    <row r="54308" spans="15:15" x14ac:dyDescent="0.2">
      <c r="O54308" s="5">
        <f>P54308+Q54308</f>
        <v>0</v>
      </c>
    </row>
    <row r="54309" spans="15:15" x14ac:dyDescent="0.2">
      <c r="O54309" s="5">
        <f>P54309+Q54309</f>
        <v>0</v>
      </c>
    </row>
    <row r="54310" spans="15:15" x14ac:dyDescent="0.2">
      <c r="O54310" s="5">
        <f>P54310+Q54310</f>
        <v>0</v>
      </c>
    </row>
    <row r="54311" spans="15:15" x14ac:dyDescent="0.2">
      <c r="O54311" s="5">
        <f>P54311+Q54311</f>
        <v>0</v>
      </c>
    </row>
    <row r="54312" spans="15:15" x14ac:dyDescent="0.2">
      <c r="O54312" s="5">
        <f>P54312+Q54312</f>
        <v>0</v>
      </c>
    </row>
    <row r="54313" spans="15:15" x14ac:dyDescent="0.2">
      <c r="O54313" s="5">
        <f>P54313+Q54313</f>
        <v>0</v>
      </c>
    </row>
    <row r="54314" spans="15:15" x14ac:dyDescent="0.2">
      <c r="O54314" s="5">
        <f>P54314+Q54314</f>
        <v>0</v>
      </c>
    </row>
    <row r="54315" spans="15:15" x14ac:dyDescent="0.2">
      <c r="O54315" s="5">
        <f>P54315+Q54315</f>
        <v>0</v>
      </c>
    </row>
    <row r="54316" spans="15:15" x14ac:dyDescent="0.2">
      <c r="O54316" s="5">
        <f>P54316+Q54316</f>
        <v>0</v>
      </c>
    </row>
    <row r="54317" spans="15:15" x14ac:dyDescent="0.2">
      <c r="O54317" s="5">
        <f>P54317+Q54317</f>
        <v>0</v>
      </c>
    </row>
    <row r="54318" spans="15:15" x14ac:dyDescent="0.2">
      <c r="O54318" s="5">
        <f>P54318+Q54318</f>
        <v>0</v>
      </c>
    </row>
    <row r="54319" spans="15:15" x14ac:dyDescent="0.2">
      <c r="O54319" s="5">
        <f>P54319+Q54319</f>
        <v>0</v>
      </c>
    </row>
    <row r="54320" spans="15:15" x14ac:dyDescent="0.2">
      <c r="O54320" s="5">
        <f>P54320+Q54320</f>
        <v>0</v>
      </c>
    </row>
    <row r="54321" spans="15:15" x14ac:dyDescent="0.2">
      <c r="O54321" s="5">
        <f>P54321+Q54321</f>
        <v>0</v>
      </c>
    </row>
    <row r="54322" spans="15:15" x14ac:dyDescent="0.2">
      <c r="O54322" s="5">
        <f>P54322+Q54322</f>
        <v>0</v>
      </c>
    </row>
    <row r="54323" spans="15:15" x14ac:dyDescent="0.2">
      <c r="O54323" s="5">
        <f>P54323+Q54323</f>
        <v>0</v>
      </c>
    </row>
    <row r="54324" spans="15:15" x14ac:dyDescent="0.2">
      <c r="O54324" s="5">
        <f>P54324+Q54324</f>
        <v>0</v>
      </c>
    </row>
    <row r="54325" spans="15:15" x14ac:dyDescent="0.2">
      <c r="O54325" s="5">
        <f>P54325+Q54325</f>
        <v>0</v>
      </c>
    </row>
    <row r="54326" spans="15:15" x14ac:dyDescent="0.2">
      <c r="O54326" s="5">
        <f>P54326+Q54326</f>
        <v>0</v>
      </c>
    </row>
    <row r="54327" spans="15:15" x14ac:dyDescent="0.2">
      <c r="O54327" s="5">
        <f>P54327+Q54327</f>
        <v>0</v>
      </c>
    </row>
    <row r="54328" spans="15:15" x14ac:dyDescent="0.2">
      <c r="O54328" s="5">
        <f>P54328+Q54328</f>
        <v>0</v>
      </c>
    </row>
    <row r="54329" spans="15:15" x14ac:dyDescent="0.2">
      <c r="O54329" s="5">
        <f>P54329+Q54329</f>
        <v>0</v>
      </c>
    </row>
    <row r="54330" spans="15:15" x14ac:dyDescent="0.2">
      <c r="O54330" s="5">
        <f>P54330+Q54330</f>
        <v>0</v>
      </c>
    </row>
    <row r="54331" spans="15:15" x14ac:dyDescent="0.2">
      <c r="O54331" s="5">
        <f>P54331+Q54331</f>
        <v>0</v>
      </c>
    </row>
    <row r="54332" spans="15:15" x14ac:dyDescent="0.2">
      <c r="O54332" s="5">
        <f>P54332+Q54332</f>
        <v>0</v>
      </c>
    </row>
    <row r="54333" spans="15:15" x14ac:dyDescent="0.2">
      <c r="O54333" s="5">
        <f>P54333+Q54333</f>
        <v>0</v>
      </c>
    </row>
    <row r="54334" spans="15:15" x14ac:dyDescent="0.2">
      <c r="O54334" s="5">
        <f>P54334+Q54334</f>
        <v>0</v>
      </c>
    </row>
    <row r="54335" spans="15:15" x14ac:dyDescent="0.2">
      <c r="O54335" s="5">
        <f>P54335+Q54335</f>
        <v>0</v>
      </c>
    </row>
    <row r="54336" spans="15:15" x14ac:dyDescent="0.2">
      <c r="O54336" s="5">
        <f>P54336+Q54336</f>
        <v>0</v>
      </c>
    </row>
    <row r="54337" spans="15:15" x14ac:dyDescent="0.2">
      <c r="O54337" s="5">
        <f>P54337+Q54337</f>
        <v>0</v>
      </c>
    </row>
    <row r="54338" spans="15:15" x14ac:dyDescent="0.2">
      <c r="O54338" s="5">
        <f>P54338+Q54338</f>
        <v>0</v>
      </c>
    </row>
    <row r="54339" spans="15:15" x14ac:dyDescent="0.2">
      <c r="O54339" s="5">
        <f>P54339+Q54339</f>
        <v>0</v>
      </c>
    </row>
    <row r="54340" spans="15:15" x14ac:dyDescent="0.2">
      <c r="O54340" s="5">
        <f>P54340+Q54340</f>
        <v>0</v>
      </c>
    </row>
    <row r="54341" spans="15:15" x14ac:dyDescent="0.2">
      <c r="O54341" s="5">
        <f>P54341+Q54341</f>
        <v>0</v>
      </c>
    </row>
    <row r="54342" spans="15:15" x14ac:dyDescent="0.2">
      <c r="O54342" s="5">
        <f>P54342+Q54342</f>
        <v>0</v>
      </c>
    </row>
    <row r="54343" spans="15:15" x14ac:dyDescent="0.2">
      <c r="O54343" s="5">
        <f>P54343+Q54343</f>
        <v>0</v>
      </c>
    </row>
    <row r="54344" spans="15:15" x14ac:dyDescent="0.2">
      <c r="O54344" s="5">
        <f>P54344+Q54344</f>
        <v>0</v>
      </c>
    </row>
    <row r="54345" spans="15:15" x14ac:dyDescent="0.2">
      <c r="O54345" s="5">
        <f>P54345+Q54345</f>
        <v>0</v>
      </c>
    </row>
    <row r="54346" spans="15:15" x14ac:dyDescent="0.2">
      <c r="O54346" s="5">
        <f>P54346+Q54346</f>
        <v>0</v>
      </c>
    </row>
    <row r="54347" spans="15:15" x14ac:dyDescent="0.2">
      <c r="O54347" s="5">
        <f>P54347+Q54347</f>
        <v>0</v>
      </c>
    </row>
    <row r="54348" spans="15:15" x14ac:dyDescent="0.2">
      <c r="O54348" s="5">
        <f>P54348+Q54348</f>
        <v>0</v>
      </c>
    </row>
    <row r="54349" spans="15:15" x14ac:dyDescent="0.2">
      <c r="O54349" s="5">
        <f>P54349+Q54349</f>
        <v>0</v>
      </c>
    </row>
    <row r="54350" spans="15:15" x14ac:dyDescent="0.2">
      <c r="O54350" s="5">
        <f>P54350+Q54350</f>
        <v>0</v>
      </c>
    </row>
    <row r="54351" spans="15:15" x14ac:dyDescent="0.2">
      <c r="O54351" s="5">
        <f>P54351+Q54351</f>
        <v>0</v>
      </c>
    </row>
    <row r="54352" spans="15:15" x14ac:dyDescent="0.2">
      <c r="O54352" s="5">
        <f>P54352+Q54352</f>
        <v>0</v>
      </c>
    </row>
    <row r="54353" spans="15:15" x14ac:dyDescent="0.2">
      <c r="O54353" s="5">
        <f>P54353+Q54353</f>
        <v>0</v>
      </c>
    </row>
    <row r="54354" spans="15:15" x14ac:dyDescent="0.2">
      <c r="O54354" s="5">
        <f>P54354+Q54354</f>
        <v>0</v>
      </c>
    </row>
    <row r="54355" spans="15:15" x14ac:dyDescent="0.2">
      <c r="O54355" s="5">
        <f>P54355+Q54355</f>
        <v>0</v>
      </c>
    </row>
    <row r="54356" spans="15:15" x14ac:dyDescent="0.2">
      <c r="O54356" s="5">
        <f>P54356+Q54356</f>
        <v>0</v>
      </c>
    </row>
    <row r="54357" spans="15:15" x14ac:dyDescent="0.2">
      <c r="O54357" s="5">
        <f>P54357+Q54357</f>
        <v>0</v>
      </c>
    </row>
    <row r="54358" spans="15:15" x14ac:dyDescent="0.2">
      <c r="O54358" s="5">
        <f>P54358+Q54358</f>
        <v>0</v>
      </c>
    </row>
    <row r="54359" spans="15:15" x14ac:dyDescent="0.2">
      <c r="O54359" s="5">
        <f>P54359+Q54359</f>
        <v>0</v>
      </c>
    </row>
    <row r="54360" spans="15:15" x14ac:dyDescent="0.2">
      <c r="O54360" s="5">
        <f>P54360+Q54360</f>
        <v>0</v>
      </c>
    </row>
    <row r="54361" spans="15:15" x14ac:dyDescent="0.2">
      <c r="O54361" s="5">
        <f>P54361+Q54361</f>
        <v>0</v>
      </c>
    </row>
    <row r="54362" spans="15:15" x14ac:dyDescent="0.2">
      <c r="O54362" s="5">
        <f>P54362+Q54362</f>
        <v>0</v>
      </c>
    </row>
    <row r="54363" spans="15:15" x14ac:dyDescent="0.2">
      <c r="O54363" s="5">
        <f>P54363+Q54363</f>
        <v>0</v>
      </c>
    </row>
    <row r="54364" spans="15:15" x14ac:dyDescent="0.2">
      <c r="O54364" s="5">
        <f>P54364+Q54364</f>
        <v>0</v>
      </c>
    </row>
    <row r="54365" spans="15:15" x14ac:dyDescent="0.2">
      <c r="O54365" s="5">
        <f>P54365+Q54365</f>
        <v>0</v>
      </c>
    </row>
    <row r="54366" spans="15:15" x14ac:dyDescent="0.2">
      <c r="O54366" s="5">
        <f>P54366+Q54366</f>
        <v>0</v>
      </c>
    </row>
    <row r="54367" spans="15:15" x14ac:dyDescent="0.2">
      <c r="O54367" s="5">
        <f>P54367+Q54367</f>
        <v>0</v>
      </c>
    </row>
    <row r="54368" spans="15:15" x14ac:dyDescent="0.2">
      <c r="O54368" s="5">
        <f>P54368+Q54368</f>
        <v>0</v>
      </c>
    </row>
    <row r="54369" spans="15:15" x14ac:dyDescent="0.2">
      <c r="O54369" s="5">
        <f>P54369+Q54369</f>
        <v>0</v>
      </c>
    </row>
    <row r="54370" spans="15:15" x14ac:dyDescent="0.2">
      <c r="O54370" s="5">
        <f>P54370+Q54370</f>
        <v>0</v>
      </c>
    </row>
    <row r="54371" spans="15:15" x14ac:dyDescent="0.2">
      <c r="O54371" s="5">
        <f>P54371+Q54371</f>
        <v>0</v>
      </c>
    </row>
    <row r="54372" spans="15:15" x14ac:dyDescent="0.2">
      <c r="O54372" s="5">
        <f>P54372+Q54372</f>
        <v>0</v>
      </c>
    </row>
    <row r="54373" spans="15:15" x14ac:dyDescent="0.2">
      <c r="O54373" s="5">
        <f>P54373+Q54373</f>
        <v>0</v>
      </c>
    </row>
    <row r="54374" spans="15:15" x14ac:dyDescent="0.2">
      <c r="O54374" s="5">
        <f>P54374+Q54374</f>
        <v>0</v>
      </c>
    </row>
    <row r="54375" spans="15:15" x14ac:dyDescent="0.2">
      <c r="O54375" s="5">
        <f>P54375+Q54375</f>
        <v>0</v>
      </c>
    </row>
    <row r="54376" spans="15:15" x14ac:dyDescent="0.2">
      <c r="O54376" s="5">
        <f>P54376+Q54376</f>
        <v>0</v>
      </c>
    </row>
    <row r="54377" spans="15:15" x14ac:dyDescent="0.2">
      <c r="O54377" s="5">
        <f>P54377+Q54377</f>
        <v>0</v>
      </c>
    </row>
    <row r="54378" spans="15:15" x14ac:dyDescent="0.2">
      <c r="O54378" s="5">
        <f>P54378+Q54378</f>
        <v>0</v>
      </c>
    </row>
    <row r="54379" spans="15:15" x14ac:dyDescent="0.2">
      <c r="O54379" s="5">
        <f>P54379+Q54379</f>
        <v>0</v>
      </c>
    </row>
    <row r="54380" spans="15:15" x14ac:dyDescent="0.2">
      <c r="O54380" s="5">
        <f>P54380+Q54380</f>
        <v>0</v>
      </c>
    </row>
    <row r="54381" spans="15:15" x14ac:dyDescent="0.2">
      <c r="O54381" s="5">
        <f>P54381+Q54381</f>
        <v>0</v>
      </c>
    </row>
    <row r="54382" spans="15:15" x14ac:dyDescent="0.2">
      <c r="O54382" s="5">
        <f>P54382+Q54382</f>
        <v>0</v>
      </c>
    </row>
    <row r="54383" spans="15:15" x14ac:dyDescent="0.2">
      <c r="O54383" s="5">
        <f>P54383+Q54383</f>
        <v>0</v>
      </c>
    </row>
    <row r="54384" spans="15:15" x14ac:dyDescent="0.2">
      <c r="O54384" s="5">
        <f>P54384+Q54384</f>
        <v>0</v>
      </c>
    </row>
    <row r="54385" spans="15:15" x14ac:dyDescent="0.2">
      <c r="O54385" s="5">
        <f>P54385+Q54385</f>
        <v>0</v>
      </c>
    </row>
    <row r="54386" spans="15:15" x14ac:dyDescent="0.2">
      <c r="O54386" s="5">
        <f>P54386+Q54386</f>
        <v>0</v>
      </c>
    </row>
    <row r="54387" spans="15:15" x14ac:dyDescent="0.2">
      <c r="O54387" s="5">
        <f>P54387+Q54387</f>
        <v>0</v>
      </c>
    </row>
    <row r="54388" spans="15:15" x14ac:dyDescent="0.2">
      <c r="O54388" s="5">
        <f>P54388+Q54388</f>
        <v>0</v>
      </c>
    </row>
    <row r="54389" spans="15:15" x14ac:dyDescent="0.2">
      <c r="O54389" s="5">
        <f>P54389+Q54389</f>
        <v>0</v>
      </c>
    </row>
    <row r="54390" spans="15:15" x14ac:dyDescent="0.2">
      <c r="O54390" s="5">
        <f>P54390+Q54390</f>
        <v>0</v>
      </c>
    </row>
    <row r="54391" spans="15:15" x14ac:dyDescent="0.2">
      <c r="O54391" s="5">
        <f>P54391+Q54391</f>
        <v>0</v>
      </c>
    </row>
    <row r="54392" spans="15:15" x14ac:dyDescent="0.2">
      <c r="O54392" s="5">
        <f>P54392+Q54392</f>
        <v>0</v>
      </c>
    </row>
    <row r="54393" spans="15:15" x14ac:dyDescent="0.2">
      <c r="O54393" s="5">
        <f>P54393+Q54393</f>
        <v>0</v>
      </c>
    </row>
    <row r="54394" spans="15:15" x14ac:dyDescent="0.2">
      <c r="O54394" s="5">
        <f>P54394+Q54394</f>
        <v>0</v>
      </c>
    </row>
    <row r="54395" spans="15:15" x14ac:dyDescent="0.2">
      <c r="O54395" s="5">
        <f>P54395+Q54395</f>
        <v>0</v>
      </c>
    </row>
    <row r="54396" spans="15:15" x14ac:dyDescent="0.2">
      <c r="O54396" s="5">
        <f>P54396+Q54396</f>
        <v>0</v>
      </c>
    </row>
    <row r="54397" spans="15:15" x14ac:dyDescent="0.2">
      <c r="O54397" s="5">
        <f>P54397+Q54397</f>
        <v>0</v>
      </c>
    </row>
    <row r="54398" spans="15:15" x14ac:dyDescent="0.2">
      <c r="O54398" s="5">
        <f>P54398+Q54398</f>
        <v>0</v>
      </c>
    </row>
    <row r="54399" spans="15:15" x14ac:dyDescent="0.2">
      <c r="O54399" s="5">
        <f>P54399+Q54399</f>
        <v>0</v>
      </c>
    </row>
    <row r="54400" spans="15:15" x14ac:dyDescent="0.2">
      <c r="O54400" s="5">
        <f>P54400+Q54400</f>
        <v>0</v>
      </c>
    </row>
    <row r="54401" spans="15:15" x14ac:dyDescent="0.2">
      <c r="O54401" s="5">
        <f>P54401+Q54401</f>
        <v>0</v>
      </c>
    </row>
    <row r="54402" spans="15:15" x14ac:dyDescent="0.2">
      <c r="O54402" s="5">
        <f>P54402+Q54402</f>
        <v>0</v>
      </c>
    </row>
    <row r="54403" spans="15:15" x14ac:dyDescent="0.2">
      <c r="O54403" s="5">
        <f>P54403+Q54403</f>
        <v>0</v>
      </c>
    </row>
    <row r="54404" spans="15:15" x14ac:dyDescent="0.2">
      <c r="O54404" s="5">
        <f>P54404+Q54404</f>
        <v>0</v>
      </c>
    </row>
    <row r="54405" spans="15:15" x14ac:dyDescent="0.2">
      <c r="O54405" s="5">
        <f>P54405+Q54405</f>
        <v>0</v>
      </c>
    </row>
    <row r="54406" spans="15:15" x14ac:dyDescent="0.2">
      <c r="O54406" s="5">
        <f>P54406+Q54406</f>
        <v>0</v>
      </c>
    </row>
    <row r="54407" spans="15:15" x14ac:dyDescent="0.2">
      <c r="O54407" s="5">
        <f>P54407+Q54407</f>
        <v>0</v>
      </c>
    </row>
    <row r="54408" spans="15:15" x14ac:dyDescent="0.2">
      <c r="O54408" s="5">
        <f>P54408+Q54408</f>
        <v>0</v>
      </c>
    </row>
    <row r="54409" spans="15:15" x14ac:dyDescent="0.2">
      <c r="O54409" s="5">
        <f>P54409+Q54409</f>
        <v>0</v>
      </c>
    </row>
    <row r="54410" spans="15:15" x14ac:dyDescent="0.2">
      <c r="O54410" s="5">
        <f>P54410+Q54410</f>
        <v>0</v>
      </c>
    </row>
    <row r="54411" spans="15:15" x14ac:dyDescent="0.2">
      <c r="O54411" s="5">
        <f>P54411+Q54411</f>
        <v>0</v>
      </c>
    </row>
    <row r="54412" spans="15:15" x14ac:dyDescent="0.2">
      <c r="O54412" s="5">
        <f>P54412+Q54412</f>
        <v>0</v>
      </c>
    </row>
    <row r="54413" spans="15:15" x14ac:dyDescent="0.2">
      <c r="O54413" s="5">
        <f>P54413+Q54413</f>
        <v>0</v>
      </c>
    </row>
    <row r="54414" spans="15:15" x14ac:dyDescent="0.2">
      <c r="O54414" s="5">
        <f>P54414+Q54414</f>
        <v>0</v>
      </c>
    </row>
    <row r="54415" spans="15:15" x14ac:dyDescent="0.2">
      <c r="O54415" s="5">
        <f>P54415+Q54415</f>
        <v>0</v>
      </c>
    </row>
    <row r="54416" spans="15:15" x14ac:dyDescent="0.2">
      <c r="O54416" s="5">
        <f>P54416+Q54416</f>
        <v>0</v>
      </c>
    </row>
    <row r="54417" spans="15:15" x14ac:dyDescent="0.2">
      <c r="O54417" s="5">
        <f>P54417+Q54417</f>
        <v>0</v>
      </c>
    </row>
    <row r="54418" spans="15:15" x14ac:dyDescent="0.2">
      <c r="O54418" s="5">
        <f>P54418+Q54418</f>
        <v>0</v>
      </c>
    </row>
    <row r="54419" spans="15:15" x14ac:dyDescent="0.2">
      <c r="O54419" s="5">
        <f>P54419+Q54419</f>
        <v>0</v>
      </c>
    </row>
    <row r="54420" spans="15:15" x14ac:dyDescent="0.2">
      <c r="O54420" s="5">
        <f>P54420+Q54420</f>
        <v>0</v>
      </c>
    </row>
    <row r="54421" spans="15:15" x14ac:dyDescent="0.2">
      <c r="O54421" s="5">
        <f>P54421+Q54421</f>
        <v>0</v>
      </c>
    </row>
    <row r="54422" spans="15:15" x14ac:dyDescent="0.2">
      <c r="O54422" s="5">
        <f>P54422+Q54422</f>
        <v>0</v>
      </c>
    </row>
    <row r="54423" spans="15:15" x14ac:dyDescent="0.2">
      <c r="O54423" s="5">
        <f>P54423+Q54423</f>
        <v>0</v>
      </c>
    </row>
    <row r="54424" spans="15:15" x14ac:dyDescent="0.2">
      <c r="O54424" s="5">
        <f>P54424+Q54424</f>
        <v>0</v>
      </c>
    </row>
    <row r="54425" spans="15:15" x14ac:dyDescent="0.2">
      <c r="O54425" s="5">
        <f>P54425+Q54425</f>
        <v>0</v>
      </c>
    </row>
    <row r="54426" spans="15:15" x14ac:dyDescent="0.2">
      <c r="O54426" s="5">
        <f>P54426+Q54426</f>
        <v>0</v>
      </c>
    </row>
    <row r="54427" spans="15:15" x14ac:dyDescent="0.2">
      <c r="O54427" s="5">
        <f>P54427+Q54427</f>
        <v>0</v>
      </c>
    </row>
    <row r="54428" spans="15:15" x14ac:dyDescent="0.2">
      <c r="O54428" s="5">
        <f>P54428+Q54428</f>
        <v>0</v>
      </c>
    </row>
    <row r="54429" spans="15:15" x14ac:dyDescent="0.2">
      <c r="O54429" s="5">
        <f>P54429+Q54429</f>
        <v>0</v>
      </c>
    </row>
    <row r="54430" spans="15:15" x14ac:dyDescent="0.2">
      <c r="O54430" s="5">
        <f>P54430+Q54430</f>
        <v>0</v>
      </c>
    </row>
    <row r="54431" spans="15:15" x14ac:dyDescent="0.2">
      <c r="O54431" s="5">
        <f>P54431+Q54431</f>
        <v>0</v>
      </c>
    </row>
    <row r="54432" spans="15:15" x14ac:dyDescent="0.2">
      <c r="O54432" s="5">
        <f>P54432+Q54432</f>
        <v>0</v>
      </c>
    </row>
    <row r="54433" spans="15:15" x14ac:dyDescent="0.2">
      <c r="O54433" s="5">
        <f>P54433+Q54433</f>
        <v>0</v>
      </c>
    </row>
    <row r="54434" spans="15:15" x14ac:dyDescent="0.2">
      <c r="O54434" s="5">
        <f>P54434+Q54434</f>
        <v>0</v>
      </c>
    </row>
    <row r="54435" spans="15:15" x14ac:dyDescent="0.2">
      <c r="O54435" s="5">
        <f>P54435+Q54435</f>
        <v>0</v>
      </c>
    </row>
    <row r="54436" spans="15:15" x14ac:dyDescent="0.2">
      <c r="O54436" s="5">
        <f>P54436+Q54436</f>
        <v>0</v>
      </c>
    </row>
    <row r="54437" spans="15:15" x14ac:dyDescent="0.2">
      <c r="O54437" s="5">
        <f>P54437+Q54437</f>
        <v>0</v>
      </c>
    </row>
    <row r="54438" spans="15:15" x14ac:dyDescent="0.2">
      <c r="O54438" s="5">
        <f>P54438+Q54438</f>
        <v>0</v>
      </c>
    </row>
    <row r="54439" spans="15:15" x14ac:dyDescent="0.2">
      <c r="O54439" s="5">
        <f>P54439+Q54439</f>
        <v>0</v>
      </c>
    </row>
    <row r="54440" spans="15:15" x14ac:dyDescent="0.2">
      <c r="O54440" s="5">
        <f>P54440+Q54440</f>
        <v>0</v>
      </c>
    </row>
    <row r="54441" spans="15:15" x14ac:dyDescent="0.2">
      <c r="O54441" s="5">
        <f>P54441+Q54441</f>
        <v>0</v>
      </c>
    </row>
    <row r="54442" spans="15:15" x14ac:dyDescent="0.2">
      <c r="O54442" s="5">
        <f>P54442+Q54442</f>
        <v>0</v>
      </c>
    </row>
    <row r="54443" spans="15:15" x14ac:dyDescent="0.2">
      <c r="O54443" s="5">
        <f>P54443+Q54443</f>
        <v>0</v>
      </c>
    </row>
    <row r="54444" spans="15:15" x14ac:dyDescent="0.2">
      <c r="O54444" s="5">
        <f>P54444+Q54444</f>
        <v>0</v>
      </c>
    </row>
    <row r="54445" spans="15:15" x14ac:dyDescent="0.2">
      <c r="O54445" s="5">
        <f>P54445+Q54445</f>
        <v>0</v>
      </c>
    </row>
    <row r="54446" spans="15:15" x14ac:dyDescent="0.2">
      <c r="O54446" s="5">
        <f>P54446+Q54446</f>
        <v>0</v>
      </c>
    </row>
    <row r="54447" spans="15:15" x14ac:dyDescent="0.2">
      <c r="O54447" s="5">
        <f>P54447+Q54447</f>
        <v>0</v>
      </c>
    </row>
    <row r="54448" spans="15:15" x14ac:dyDescent="0.2">
      <c r="O54448" s="5">
        <f>P54448+Q54448</f>
        <v>0</v>
      </c>
    </row>
    <row r="54449" spans="15:15" x14ac:dyDescent="0.2">
      <c r="O54449" s="5">
        <f>P54449+Q54449</f>
        <v>0</v>
      </c>
    </row>
    <row r="54450" spans="15:15" x14ac:dyDescent="0.2">
      <c r="O54450" s="5">
        <f>P54450+Q54450</f>
        <v>0</v>
      </c>
    </row>
    <row r="54451" spans="15:15" x14ac:dyDescent="0.2">
      <c r="O54451" s="5">
        <f>P54451+Q54451</f>
        <v>0</v>
      </c>
    </row>
    <row r="54452" spans="15:15" x14ac:dyDescent="0.2">
      <c r="O54452" s="5">
        <f>P54452+Q54452</f>
        <v>0</v>
      </c>
    </row>
    <row r="54453" spans="15:15" x14ac:dyDescent="0.2">
      <c r="O54453" s="5">
        <f>P54453+Q54453</f>
        <v>0</v>
      </c>
    </row>
    <row r="54454" spans="15:15" x14ac:dyDescent="0.2">
      <c r="O54454" s="5">
        <f>P54454+Q54454</f>
        <v>0</v>
      </c>
    </row>
    <row r="54455" spans="15:15" x14ac:dyDescent="0.2">
      <c r="O54455" s="5">
        <f>P54455+Q54455</f>
        <v>0</v>
      </c>
    </row>
    <row r="54456" spans="15:15" x14ac:dyDescent="0.2">
      <c r="O54456" s="5">
        <f>P54456+Q54456</f>
        <v>0</v>
      </c>
    </row>
    <row r="54457" spans="15:15" x14ac:dyDescent="0.2">
      <c r="O54457" s="5">
        <f>P54457+Q54457</f>
        <v>0</v>
      </c>
    </row>
    <row r="54458" spans="15:15" x14ac:dyDescent="0.2">
      <c r="O54458" s="5">
        <f>P54458+Q54458</f>
        <v>0</v>
      </c>
    </row>
    <row r="54459" spans="15:15" x14ac:dyDescent="0.2">
      <c r="O54459" s="5">
        <f>P54459+Q54459</f>
        <v>0</v>
      </c>
    </row>
    <row r="54460" spans="15:15" x14ac:dyDescent="0.2">
      <c r="O54460" s="5">
        <f>P54460+Q54460</f>
        <v>0</v>
      </c>
    </row>
    <row r="54461" spans="15:15" x14ac:dyDescent="0.2">
      <c r="O54461" s="5">
        <f>P54461+Q54461</f>
        <v>0</v>
      </c>
    </row>
    <row r="54462" spans="15:15" x14ac:dyDescent="0.2">
      <c r="O54462" s="5">
        <f>P54462+Q54462</f>
        <v>0</v>
      </c>
    </row>
    <row r="54463" spans="15:15" x14ac:dyDescent="0.2">
      <c r="O54463" s="5">
        <f>P54463+Q54463</f>
        <v>0</v>
      </c>
    </row>
    <row r="54464" spans="15:15" x14ac:dyDescent="0.2">
      <c r="O54464" s="5">
        <f>P54464+Q54464</f>
        <v>0</v>
      </c>
    </row>
    <row r="54465" spans="15:15" x14ac:dyDescent="0.2">
      <c r="O54465" s="5">
        <f>P54465+Q54465</f>
        <v>0</v>
      </c>
    </row>
    <row r="54466" spans="15:15" x14ac:dyDescent="0.2">
      <c r="O54466" s="5">
        <f>P54466+Q54466</f>
        <v>0</v>
      </c>
    </row>
    <row r="54467" spans="15:15" x14ac:dyDescent="0.2">
      <c r="O54467" s="5">
        <f>P54467+Q54467</f>
        <v>0</v>
      </c>
    </row>
    <row r="54468" spans="15:15" x14ac:dyDescent="0.2">
      <c r="O54468" s="5">
        <f>P54468+Q54468</f>
        <v>0</v>
      </c>
    </row>
    <row r="54469" spans="15:15" x14ac:dyDescent="0.2">
      <c r="O54469" s="5">
        <f>P54469+Q54469</f>
        <v>0</v>
      </c>
    </row>
    <row r="54470" spans="15:15" x14ac:dyDescent="0.2">
      <c r="O54470" s="5">
        <f>P54470+Q54470</f>
        <v>0</v>
      </c>
    </row>
    <row r="54471" spans="15:15" x14ac:dyDescent="0.2">
      <c r="O54471" s="5">
        <f>P54471+Q54471</f>
        <v>0</v>
      </c>
    </row>
    <row r="54472" spans="15:15" x14ac:dyDescent="0.2">
      <c r="O54472" s="5">
        <f>P54472+Q54472</f>
        <v>0</v>
      </c>
    </row>
    <row r="54473" spans="15:15" x14ac:dyDescent="0.2">
      <c r="O54473" s="5">
        <f>P54473+Q54473</f>
        <v>0</v>
      </c>
    </row>
    <row r="54474" spans="15:15" x14ac:dyDescent="0.2">
      <c r="O54474" s="5">
        <f>P54474+Q54474</f>
        <v>0</v>
      </c>
    </row>
    <row r="54475" spans="15:15" x14ac:dyDescent="0.2">
      <c r="O54475" s="5">
        <f>P54475+Q54475</f>
        <v>0</v>
      </c>
    </row>
    <row r="54476" spans="15:15" x14ac:dyDescent="0.2">
      <c r="O54476" s="5">
        <f>P54476+Q54476</f>
        <v>0</v>
      </c>
    </row>
    <row r="54477" spans="15:15" x14ac:dyDescent="0.2">
      <c r="O54477" s="5">
        <f>P54477+Q54477</f>
        <v>0</v>
      </c>
    </row>
    <row r="54478" spans="15:15" x14ac:dyDescent="0.2">
      <c r="O54478" s="5">
        <f>P54478+Q54478</f>
        <v>0</v>
      </c>
    </row>
    <row r="54479" spans="15:15" x14ac:dyDescent="0.2">
      <c r="O54479" s="5">
        <f>P54479+Q54479</f>
        <v>0</v>
      </c>
    </row>
    <row r="54480" spans="15:15" x14ac:dyDescent="0.2">
      <c r="O54480" s="5">
        <f>P54480+Q54480</f>
        <v>0</v>
      </c>
    </row>
    <row r="54481" spans="15:15" x14ac:dyDescent="0.2">
      <c r="O54481" s="5">
        <f>P54481+Q54481</f>
        <v>0</v>
      </c>
    </row>
    <row r="54482" spans="15:15" x14ac:dyDescent="0.2">
      <c r="O54482" s="5">
        <f>P54482+Q54482</f>
        <v>0</v>
      </c>
    </row>
    <row r="54483" spans="15:15" x14ac:dyDescent="0.2">
      <c r="O54483" s="5">
        <f>P54483+Q54483</f>
        <v>0</v>
      </c>
    </row>
    <row r="54484" spans="15:15" x14ac:dyDescent="0.2">
      <c r="O54484" s="5">
        <f>P54484+Q54484</f>
        <v>0</v>
      </c>
    </row>
    <row r="54485" spans="15:15" x14ac:dyDescent="0.2">
      <c r="O54485" s="5">
        <f>P54485+Q54485</f>
        <v>0</v>
      </c>
    </row>
    <row r="54486" spans="15:15" x14ac:dyDescent="0.2">
      <c r="O54486" s="5">
        <f>P54486+Q54486</f>
        <v>0</v>
      </c>
    </row>
    <row r="54487" spans="15:15" x14ac:dyDescent="0.2">
      <c r="O54487" s="5">
        <f>P54487+Q54487</f>
        <v>0</v>
      </c>
    </row>
    <row r="54488" spans="15:15" x14ac:dyDescent="0.2">
      <c r="O54488" s="5">
        <f>P54488+Q54488</f>
        <v>0</v>
      </c>
    </row>
    <row r="54489" spans="15:15" x14ac:dyDescent="0.2">
      <c r="O54489" s="5">
        <f>P54489+Q54489</f>
        <v>0</v>
      </c>
    </row>
    <row r="54490" spans="15:15" x14ac:dyDescent="0.2">
      <c r="O54490" s="5">
        <f>P54490+Q54490</f>
        <v>0</v>
      </c>
    </row>
    <row r="54491" spans="15:15" x14ac:dyDescent="0.2">
      <c r="O54491" s="5">
        <f>P54491+Q54491</f>
        <v>0</v>
      </c>
    </row>
    <row r="54492" spans="15:15" x14ac:dyDescent="0.2">
      <c r="O54492" s="5">
        <f>P54492+Q54492</f>
        <v>0</v>
      </c>
    </row>
    <row r="54493" spans="15:15" x14ac:dyDescent="0.2">
      <c r="O54493" s="5">
        <f>P54493+Q54493</f>
        <v>0</v>
      </c>
    </row>
    <row r="54494" spans="15:15" x14ac:dyDescent="0.2">
      <c r="O54494" s="5">
        <f>P54494+Q54494</f>
        <v>0</v>
      </c>
    </row>
    <row r="54495" spans="15:15" x14ac:dyDescent="0.2">
      <c r="O54495" s="5">
        <f>P54495+Q54495</f>
        <v>0</v>
      </c>
    </row>
    <row r="54496" spans="15:15" x14ac:dyDescent="0.2">
      <c r="O54496" s="5">
        <f>P54496+Q54496</f>
        <v>0</v>
      </c>
    </row>
    <row r="54497" spans="15:15" x14ac:dyDescent="0.2">
      <c r="O54497" s="5">
        <f>P54497+Q54497</f>
        <v>0</v>
      </c>
    </row>
    <row r="54498" spans="15:15" x14ac:dyDescent="0.2">
      <c r="O54498" s="5">
        <f>P54498+Q54498</f>
        <v>0</v>
      </c>
    </row>
    <row r="54499" spans="15:15" x14ac:dyDescent="0.2">
      <c r="O54499" s="5">
        <f>P54499+Q54499</f>
        <v>0</v>
      </c>
    </row>
    <row r="54500" spans="15:15" x14ac:dyDescent="0.2">
      <c r="O54500" s="5">
        <f>P54500+Q54500</f>
        <v>0</v>
      </c>
    </row>
    <row r="54501" spans="15:15" x14ac:dyDescent="0.2">
      <c r="O54501" s="5">
        <f>P54501+Q54501</f>
        <v>0</v>
      </c>
    </row>
    <row r="54502" spans="15:15" x14ac:dyDescent="0.2">
      <c r="O54502" s="5">
        <f>P54502+Q54502</f>
        <v>0</v>
      </c>
    </row>
    <row r="54503" spans="15:15" x14ac:dyDescent="0.2">
      <c r="O54503" s="5">
        <f>P54503+Q54503</f>
        <v>0</v>
      </c>
    </row>
    <row r="54504" spans="15:15" x14ac:dyDescent="0.2">
      <c r="O54504" s="5">
        <f>P54504+Q54504</f>
        <v>0</v>
      </c>
    </row>
    <row r="54505" spans="15:15" x14ac:dyDescent="0.2">
      <c r="O54505" s="5">
        <f>P54505+Q54505</f>
        <v>0</v>
      </c>
    </row>
    <row r="54506" spans="15:15" x14ac:dyDescent="0.2">
      <c r="O54506" s="5">
        <f>P54506+Q54506</f>
        <v>0</v>
      </c>
    </row>
    <row r="54507" spans="15:15" x14ac:dyDescent="0.2">
      <c r="O54507" s="5">
        <f>P54507+Q54507</f>
        <v>0</v>
      </c>
    </row>
    <row r="54508" spans="15:15" x14ac:dyDescent="0.2">
      <c r="O54508" s="5">
        <f>P54508+Q54508</f>
        <v>0</v>
      </c>
    </row>
    <row r="54509" spans="15:15" x14ac:dyDescent="0.2">
      <c r="O54509" s="5">
        <f>P54509+Q54509</f>
        <v>0</v>
      </c>
    </row>
    <row r="54510" spans="15:15" x14ac:dyDescent="0.2">
      <c r="O54510" s="5">
        <f>P54510+Q54510</f>
        <v>0</v>
      </c>
    </row>
    <row r="54511" spans="15:15" x14ac:dyDescent="0.2">
      <c r="O54511" s="5">
        <f>P54511+Q54511</f>
        <v>0</v>
      </c>
    </row>
    <row r="54512" spans="15:15" x14ac:dyDescent="0.2">
      <c r="O54512" s="5">
        <f>P54512+Q54512</f>
        <v>0</v>
      </c>
    </row>
    <row r="54513" spans="15:15" x14ac:dyDescent="0.2">
      <c r="O54513" s="5">
        <f>P54513+Q54513</f>
        <v>0</v>
      </c>
    </row>
    <row r="54514" spans="15:15" x14ac:dyDescent="0.2">
      <c r="O54514" s="5">
        <f>P54514+Q54514</f>
        <v>0</v>
      </c>
    </row>
    <row r="54515" spans="15:15" x14ac:dyDescent="0.2">
      <c r="O54515" s="5">
        <f>P54515+Q54515</f>
        <v>0</v>
      </c>
    </row>
    <row r="54516" spans="15:15" x14ac:dyDescent="0.2">
      <c r="O54516" s="5">
        <f>P54516+Q54516</f>
        <v>0</v>
      </c>
    </row>
    <row r="54517" spans="15:15" x14ac:dyDescent="0.2">
      <c r="O54517" s="5">
        <f>P54517+Q54517</f>
        <v>0</v>
      </c>
    </row>
    <row r="54518" spans="15:15" x14ac:dyDescent="0.2">
      <c r="O54518" s="5">
        <f>P54518+Q54518</f>
        <v>0</v>
      </c>
    </row>
    <row r="54519" spans="15:15" x14ac:dyDescent="0.2">
      <c r="O54519" s="5">
        <f>P54519+Q54519</f>
        <v>0</v>
      </c>
    </row>
    <row r="54520" spans="15:15" x14ac:dyDescent="0.2">
      <c r="O54520" s="5">
        <f>P54520+Q54520</f>
        <v>0</v>
      </c>
    </row>
    <row r="54521" spans="15:15" x14ac:dyDescent="0.2">
      <c r="O54521" s="5">
        <f>P54521+Q54521</f>
        <v>0</v>
      </c>
    </row>
    <row r="54522" spans="15:15" x14ac:dyDescent="0.2">
      <c r="O54522" s="5">
        <f>P54522+Q54522</f>
        <v>0</v>
      </c>
    </row>
    <row r="54523" spans="15:15" x14ac:dyDescent="0.2">
      <c r="O54523" s="5">
        <f>P54523+Q54523</f>
        <v>0</v>
      </c>
    </row>
    <row r="54524" spans="15:15" x14ac:dyDescent="0.2">
      <c r="O54524" s="5">
        <f>P54524+Q54524</f>
        <v>0</v>
      </c>
    </row>
    <row r="54525" spans="15:15" x14ac:dyDescent="0.2">
      <c r="O54525" s="5">
        <f>P54525+Q54525</f>
        <v>0</v>
      </c>
    </row>
    <row r="54526" spans="15:15" x14ac:dyDescent="0.2">
      <c r="O54526" s="5">
        <f>P54526+Q54526</f>
        <v>0</v>
      </c>
    </row>
    <row r="54527" spans="15:15" x14ac:dyDescent="0.2">
      <c r="O54527" s="5">
        <f>P54527+Q54527</f>
        <v>0</v>
      </c>
    </row>
    <row r="54528" spans="15:15" x14ac:dyDescent="0.2">
      <c r="O54528" s="5">
        <f>P54528+Q54528</f>
        <v>0</v>
      </c>
    </row>
    <row r="54529" spans="15:15" x14ac:dyDescent="0.2">
      <c r="O54529" s="5">
        <f>P54529+Q54529</f>
        <v>0</v>
      </c>
    </row>
    <row r="54530" spans="15:15" x14ac:dyDescent="0.2">
      <c r="O54530" s="5">
        <f>P54530+Q54530</f>
        <v>0</v>
      </c>
    </row>
    <row r="54531" spans="15:15" x14ac:dyDescent="0.2">
      <c r="O54531" s="5">
        <f>P54531+Q54531</f>
        <v>0</v>
      </c>
    </row>
    <row r="54532" spans="15:15" x14ac:dyDescent="0.2">
      <c r="O54532" s="5">
        <f>P54532+Q54532</f>
        <v>0</v>
      </c>
    </row>
    <row r="54533" spans="15:15" x14ac:dyDescent="0.2">
      <c r="O54533" s="5">
        <f>P54533+Q54533</f>
        <v>0</v>
      </c>
    </row>
    <row r="54534" spans="15:15" x14ac:dyDescent="0.2">
      <c r="O54534" s="5">
        <f>P54534+Q54534</f>
        <v>0</v>
      </c>
    </row>
    <row r="54535" spans="15:15" x14ac:dyDescent="0.2">
      <c r="O54535" s="5">
        <f>P54535+Q54535</f>
        <v>0</v>
      </c>
    </row>
    <row r="54536" spans="15:15" x14ac:dyDescent="0.2">
      <c r="O54536" s="5">
        <f>P54536+Q54536</f>
        <v>0</v>
      </c>
    </row>
    <row r="54537" spans="15:15" x14ac:dyDescent="0.2">
      <c r="O54537" s="5">
        <f>P54537+Q54537</f>
        <v>0</v>
      </c>
    </row>
    <row r="54538" spans="15:15" x14ac:dyDescent="0.2">
      <c r="O54538" s="5">
        <f>P54538+Q54538</f>
        <v>0</v>
      </c>
    </row>
    <row r="54539" spans="15:15" x14ac:dyDescent="0.2">
      <c r="O54539" s="5">
        <f>P54539+Q54539</f>
        <v>0</v>
      </c>
    </row>
    <row r="54540" spans="15:15" x14ac:dyDescent="0.2">
      <c r="O54540" s="5">
        <f>P54540+Q54540</f>
        <v>0</v>
      </c>
    </row>
    <row r="54541" spans="15:15" x14ac:dyDescent="0.2">
      <c r="O54541" s="5">
        <f>P54541+Q54541</f>
        <v>0</v>
      </c>
    </row>
    <row r="54542" spans="15:15" x14ac:dyDescent="0.2">
      <c r="O54542" s="5">
        <f>P54542+Q54542</f>
        <v>0</v>
      </c>
    </row>
    <row r="54543" spans="15:15" x14ac:dyDescent="0.2">
      <c r="O54543" s="5">
        <f>P54543+Q54543</f>
        <v>0</v>
      </c>
    </row>
    <row r="54544" spans="15:15" x14ac:dyDescent="0.2">
      <c r="O54544" s="5">
        <f>P54544+Q54544</f>
        <v>0</v>
      </c>
    </row>
    <row r="54545" spans="15:15" x14ac:dyDescent="0.2">
      <c r="O54545" s="5">
        <f>P54545+Q54545</f>
        <v>0</v>
      </c>
    </row>
    <row r="54546" spans="15:15" x14ac:dyDescent="0.2">
      <c r="O54546" s="5">
        <f>P54546+Q54546</f>
        <v>0</v>
      </c>
    </row>
    <row r="54547" spans="15:15" x14ac:dyDescent="0.2">
      <c r="O54547" s="5">
        <f>P54547+Q54547</f>
        <v>0</v>
      </c>
    </row>
    <row r="54548" spans="15:15" x14ac:dyDescent="0.2">
      <c r="O54548" s="5">
        <f>P54548+Q54548</f>
        <v>0</v>
      </c>
    </row>
    <row r="54549" spans="15:15" x14ac:dyDescent="0.2">
      <c r="O54549" s="5">
        <f>P54549+Q54549</f>
        <v>0</v>
      </c>
    </row>
    <row r="54550" spans="15:15" x14ac:dyDescent="0.2">
      <c r="O54550" s="5">
        <f>P54550+Q54550</f>
        <v>0</v>
      </c>
    </row>
    <row r="54551" spans="15:15" x14ac:dyDescent="0.2">
      <c r="O54551" s="5">
        <f>P54551+Q54551</f>
        <v>0</v>
      </c>
    </row>
    <row r="54552" spans="15:15" x14ac:dyDescent="0.2">
      <c r="O54552" s="5">
        <f>P54552+Q54552</f>
        <v>0</v>
      </c>
    </row>
    <row r="54553" spans="15:15" x14ac:dyDescent="0.2">
      <c r="O54553" s="5">
        <f>P54553+Q54553</f>
        <v>0</v>
      </c>
    </row>
    <row r="54554" spans="15:15" x14ac:dyDescent="0.2">
      <c r="O54554" s="5">
        <f>P54554+Q54554</f>
        <v>0</v>
      </c>
    </row>
    <row r="54555" spans="15:15" x14ac:dyDescent="0.2">
      <c r="O54555" s="5">
        <f>P54555+Q54555</f>
        <v>0</v>
      </c>
    </row>
    <row r="54556" spans="15:15" x14ac:dyDescent="0.2">
      <c r="O54556" s="5">
        <f>P54556+Q54556</f>
        <v>0</v>
      </c>
    </row>
    <row r="54557" spans="15:15" x14ac:dyDescent="0.2">
      <c r="O54557" s="5">
        <f>P54557+Q54557</f>
        <v>0</v>
      </c>
    </row>
    <row r="54558" spans="15:15" x14ac:dyDescent="0.2">
      <c r="O54558" s="5">
        <f>P54558+Q54558</f>
        <v>0</v>
      </c>
    </row>
    <row r="54559" spans="15:15" x14ac:dyDescent="0.2">
      <c r="O54559" s="5">
        <f>P54559+Q54559</f>
        <v>0</v>
      </c>
    </row>
    <row r="54560" spans="15:15" x14ac:dyDescent="0.2">
      <c r="O54560" s="5">
        <f>P54560+Q54560</f>
        <v>0</v>
      </c>
    </row>
    <row r="54561" spans="15:15" x14ac:dyDescent="0.2">
      <c r="O54561" s="5">
        <f>P54561+Q54561</f>
        <v>0</v>
      </c>
    </row>
    <row r="54562" spans="15:15" x14ac:dyDescent="0.2">
      <c r="O54562" s="5">
        <f>P54562+Q54562</f>
        <v>0</v>
      </c>
    </row>
    <row r="54563" spans="15:15" x14ac:dyDescent="0.2">
      <c r="O54563" s="5">
        <f>P54563+Q54563</f>
        <v>0</v>
      </c>
    </row>
    <row r="54564" spans="15:15" x14ac:dyDescent="0.2">
      <c r="O54564" s="5">
        <f>P54564+Q54564</f>
        <v>0</v>
      </c>
    </row>
    <row r="54565" spans="15:15" x14ac:dyDescent="0.2">
      <c r="O54565" s="5">
        <f>P54565+Q54565</f>
        <v>0</v>
      </c>
    </row>
    <row r="54566" spans="15:15" x14ac:dyDescent="0.2">
      <c r="O54566" s="5">
        <f>P54566+Q54566</f>
        <v>0</v>
      </c>
    </row>
    <row r="54567" spans="15:15" x14ac:dyDescent="0.2">
      <c r="O54567" s="5">
        <f>P54567+Q54567</f>
        <v>0</v>
      </c>
    </row>
    <row r="54568" spans="15:15" x14ac:dyDescent="0.2">
      <c r="O54568" s="5">
        <f>P54568+Q54568</f>
        <v>0</v>
      </c>
    </row>
    <row r="54569" spans="15:15" x14ac:dyDescent="0.2">
      <c r="O54569" s="5">
        <f>P54569+Q54569</f>
        <v>0</v>
      </c>
    </row>
    <row r="54570" spans="15:15" x14ac:dyDescent="0.2">
      <c r="O54570" s="5">
        <f>P54570+Q54570</f>
        <v>0</v>
      </c>
    </row>
    <row r="54571" spans="15:15" x14ac:dyDescent="0.2">
      <c r="O54571" s="5">
        <f>P54571+Q54571</f>
        <v>0</v>
      </c>
    </row>
    <row r="54572" spans="15:15" x14ac:dyDescent="0.2">
      <c r="O54572" s="5">
        <f>P54572+Q54572</f>
        <v>0</v>
      </c>
    </row>
    <row r="54573" spans="15:15" x14ac:dyDescent="0.2">
      <c r="O54573" s="5">
        <f>P54573+Q54573</f>
        <v>0</v>
      </c>
    </row>
    <row r="54574" spans="15:15" x14ac:dyDescent="0.2">
      <c r="O54574" s="5">
        <f>P54574+Q54574</f>
        <v>0</v>
      </c>
    </row>
    <row r="54575" spans="15:15" x14ac:dyDescent="0.2">
      <c r="O54575" s="5">
        <f>P54575+Q54575</f>
        <v>0</v>
      </c>
    </row>
    <row r="54576" spans="15:15" x14ac:dyDescent="0.2">
      <c r="O54576" s="5">
        <f>P54576+Q54576</f>
        <v>0</v>
      </c>
    </row>
    <row r="54577" spans="15:15" x14ac:dyDescent="0.2">
      <c r="O54577" s="5">
        <f>P54577+Q54577</f>
        <v>0</v>
      </c>
    </row>
    <row r="54578" spans="15:15" x14ac:dyDescent="0.2">
      <c r="O54578" s="5">
        <f>P54578+Q54578</f>
        <v>0</v>
      </c>
    </row>
    <row r="54579" spans="15:15" x14ac:dyDescent="0.2">
      <c r="O54579" s="5">
        <f>P54579+Q54579</f>
        <v>0</v>
      </c>
    </row>
    <row r="54580" spans="15:15" x14ac:dyDescent="0.2">
      <c r="O54580" s="5">
        <f>P54580+Q54580</f>
        <v>0</v>
      </c>
    </row>
    <row r="54581" spans="15:15" x14ac:dyDescent="0.2">
      <c r="O54581" s="5">
        <f>P54581+Q54581</f>
        <v>0</v>
      </c>
    </row>
    <row r="54582" spans="15:15" x14ac:dyDescent="0.2">
      <c r="O54582" s="5">
        <f>P54582+Q54582</f>
        <v>0</v>
      </c>
    </row>
    <row r="54583" spans="15:15" x14ac:dyDescent="0.2">
      <c r="O54583" s="5">
        <f>P54583+Q54583</f>
        <v>0</v>
      </c>
    </row>
    <row r="54584" spans="15:15" x14ac:dyDescent="0.2">
      <c r="O54584" s="5">
        <f>P54584+Q54584</f>
        <v>0</v>
      </c>
    </row>
    <row r="54585" spans="15:15" x14ac:dyDescent="0.2">
      <c r="O54585" s="5">
        <f>P54585+Q54585</f>
        <v>0</v>
      </c>
    </row>
    <row r="54586" spans="15:15" x14ac:dyDescent="0.2">
      <c r="O54586" s="5">
        <f>P54586+Q54586</f>
        <v>0</v>
      </c>
    </row>
    <row r="54587" spans="15:15" x14ac:dyDescent="0.2">
      <c r="O54587" s="5">
        <f>P54587+Q54587</f>
        <v>0</v>
      </c>
    </row>
    <row r="54588" spans="15:15" x14ac:dyDescent="0.2">
      <c r="O54588" s="5">
        <f>P54588+Q54588</f>
        <v>0</v>
      </c>
    </row>
    <row r="54589" spans="15:15" x14ac:dyDescent="0.2">
      <c r="O54589" s="5">
        <f>P54589+Q54589</f>
        <v>0</v>
      </c>
    </row>
    <row r="54590" spans="15:15" x14ac:dyDescent="0.2">
      <c r="O54590" s="5">
        <f>P54590+Q54590</f>
        <v>0</v>
      </c>
    </row>
    <row r="54591" spans="15:15" x14ac:dyDescent="0.2">
      <c r="O54591" s="5">
        <f>P54591+Q54591</f>
        <v>0</v>
      </c>
    </row>
    <row r="54592" spans="15:15" x14ac:dyDescent="0.2">
      <c r="O54592" s="5">
        <f>P54592+Q54592</f>
        <v>0</v>
      </c>
    </row>
    <row r="54593" spans="15:15" x14ac:dyDescent="0.2">
      <c r="O54593" s="5">
        <f>P54593+Q54593</f>
        <v>0</v>
      </c>
    </row>
    <row r="54594" spans="15:15" x14ac:dyDescent="0.2">
      <c r="O54594" s="5">
        <f>P54594+Q54594</f>
        <v>0</v>
      </c>
    </row>
    <row r="54595" spans="15:15" x14ac:dyDescent="0.2">
      <c r="O54595" s="5">
        <f>P54595+Q54595</f>
        <v>0</v>
      </c>
    </row>
    <row r="54596" spans="15:15" x14ac:dyDescent="0.2">
      <c r="O54596" s="5">
        <f>P54596+Q54596</f>
        <v>0</v>
      </c>
    </row>
    <row r="54597" spans="15:15" x14ac:dyDescent="0.2">
      <c r="O54597" s="5">
        <f>P54597+Q54597</f>
        <v>0</v>
      </c>
    </row>
    <row r="54598" spans="15:15" x14ac:dyDescent="0.2">
      <c r="O54598" s="5">
        <f>P54598+Q54598</f>
        <v>0</v>
      </c>
    </row>
    <row r="54599" spans="15:15" x14ac:dyDescent="0.2">
      <c r="O54599" s="5">
        <f>P54599+Q54599</f>
        <v>0</v>
      </c>
    </row>
    <row r="54600" spans="15:15" x14ac:dyDescent="0.2">
      <c r="O54600" s="5">
        <f>P54600+Q54600</f>
        <v>0</v>
      </c>
    </row>
    <row r="54601" spans="15:15" x14ac:dyDescent="0.2">
      <c r="O54601" s="5">
        <f>P54601+Q54601</f>
        <v>0</v>
      </c>
    </row>
    <row r="54602" spans="15:15" x14ac:dyDescent="0.2">
      <c r="O54602" s="5">
        <f>P54602+Q54602</f>
        <v>0</v>
      </c>
    </row>
    <row r="54603" spans="15:15" x14ac:dyDescent="0.2">
      <c r="O54603" s="5">
        <f>P54603+Q54603</f>
        <v>0</v>
      </c>
    </row>
    <row r="54604" spans="15:15" x14ac:dyDescent="0.2">
      <c r="O54604" s="5">
        <f>P54604+Q54604</f>
        <v>0</v>
      </c>
    </row>
    <row r="54605" spans="15:15" x14ac:dyDescent="0.2">
      <c r="O54605" s="5">
        <f>P54605+Q54605</f>
        <v>0</v>
      </c>
    </row>
    <row r="54606" spans="15:15" x14ac:dyDescent="0.2">
      <c r="O54606" s="5">
        <f>P54606+Q54606</f>
        <v>0</v>
      </c>
    </row>
    <row r="54607" spans="15:15" x14ac:dyDescent="0.2">
      <c r="O54607" s="5">
        <f>P54607+Q54607</f>
        <v>0</v>
      </c>
    </row>
    <row r="54608" spans="15:15" x14ac:dyDescent="0.2">
      <c r="O54608" s="5">
        <f>P54608+Q54608</f>
        <v>0</v>
      </c>
    </row>
    <row r="54609" spans="15:15" x14ac:dyDescent="0.2">
      <c r="O54609" s="5">
        <f>P54609+Q54609</f>
        <v>0</v>
      </c>
    </row>
    <row r="54610" spans="15:15" x14ac:dyDescent="0.2">
      <c r="O54610" s="5">
        <f>P54610+Q54610</f>
        <v>0</v>
      </c>
    </row>
    <row r="54611" spans="15:15" x14ac:dyDescent="0.2">
      <c r="O54611" s="5">
        <f>P54611+Q54611</f>
        <v>0</v>
      </c>
    </row>
    <row r="54612" spans="15:15" x14ac:dyDescent="0.2">
      <c r="O54612" s="5">
        <f>P54612+Q54612</f>
        <v>0</v>
      </c>
    </row>
    <row r="54613" spans="15:15" x14ac:dyDescent="0.2">
      <c r="O54613" s="5">
        <f>P54613+Q54613</f>
        <v>0</v>
      </c>
    </row>
    <row r="54614" spans="15:15" x14ac:dyDescent="0.2">
      <c r="O54614" s="5">
        <f>P54614+Q54614</f>
        <v>0</v>
      </c>
    </row>
    <row r="54615" spans="15:15" x14ac:dyDescent="0.2">
      <c r="O54615" s="5">
        <f>P54615+Q54615</f>
        <v>0</v>
      </c>
    </row>
    <row r="54616" spans="15:15" x14ac:dyDescent="0.2">
      <c r="O54616" s="5">
        <f>P54616+Q54616</f>
        <v>0</v>
      </c>
    </row>
    <row r="54617" spans="15:15" x14ac:dyDescent="0.2">
      <c r="O54617" s="5">
        <f>P54617+Q54617</f>
        <v>0</v>
      </c>
    </row>
    <row r="54618" spans="15:15" x14ac:dyDescent="0.2">
      <c r="O54618" s="5">
        <f>P54618+Q54618</f>
        <v>0</v>
      </c>
    </row>
    <row r="54619" spans="15:15" x14ac:dyDescent="0.2">
      <c r="O54619" s="5">
        <f>P54619+Q54619</f>
        <v>0</v>
      </c>
    </row>
    <row r="54620" spans="15:15" x14ac:dyDescent="0.2">
      <c r="O54620" s="5">
        <f>P54620+Q54620</f>
        <v>0</v>
      </c>
    </row>
    <row r="54621" spans="15:15" x14ac:dyDescent="0.2">
      <c r="O54621" s="5">
        <f>P54621+Q54621</f>
        <v>0</v>
      </c>
    </row>
    <row r="54622" spans="15:15" x14ac:dyDescent="0.2">
      <c r="O54622" s="5">
        <f>P54622+Q54622</f>
        <v>0</v>
      </c>
    </row>
    <row r="54623" spans="15:15" x14ac:dyDescent="0.2">
      <c r="O54623" s="5">
        <f>P54623+Q54623</f>
        <v>0</v>
      </c>
    </row>
    <row r="54624" spans="15:15" x14ac:dyDescent="0.2">
      <c r="O54624" s="5">
        <f>P54624+Q54624</f>
        <v>0</v>
      </c>
    </row>
    <row r="54625" spans="15:15" x14ac:dyDescent="0.2">
      <c r="O54625" s="5">
        <f>P54625+Q54625</f>
        <v>0</v>
      </c>
    </row>
    <row r="54626" spans="15:15" x14ac:dyDescent="0.2">
      <c r="O54626" s="5">
        <f>P54626+Q54626</f>
        <v>0</v>
      </c>
    </row>
    <row r="54627" spans="15:15" x14ac:dyDescent="0.2">
      <c r="O54627" s="5">
        <f>P54627+Q54627</f>
        <v>0</v>
      </c>
    </row>
    <row r="54628" spans="15:15" x14ac:dyDescent="0.2">
      <c r="O54628" s="5">
        <f>P54628+Q54628</f>
        <v>0</v>
      </c>
    </row>
    <row r="54629" spans="15:15" x14ac:dyDescent="0.2">
      <c r="O54629" s="5">
        <f>P54629+Q54629</f>
        <v>0</v>
      </c>
    </row>
    <row r="54630" spans="15:15" x14ac:dyDescent="0.2">
      <c r="O54630" s="5">
        <f>P54630+Q54630</f>
        <v>0</v>
      </c>
    </row>
    <row r="54631" spans="15:15" x14ac:dyDescent="0.2">
      <c r="O54631" s="5">
        <f>P54631+Q54631</f>
        <v>0</v>
      </c>
    </row>
    <row r="54632" spans="15:15" x14ac:dyDescent="0.2">
      <c r="O54632" s="5">
        <f>P54632+Q54632</f>
        <v>0</v>
      </c>
    </row>
    <row r="54633" spans="15:15" x14ac:dyDescent="0.2">
      <c r="O54633" s="5">
        <f>P54633+Q54633</f>
        <v>0</v>
      </c>
    </row>
    <row r="54634" spans="15:15" x14ac:dyDescent="0.2">
      <c r="O54634" s="5">
        <f>P54634+Q54634</f>
        <v>0</v>
      </c>
    </row>
    <row r="54635" spans="15:15" x14ac:dyDescent="0.2">
      <c r="O54635" s="5">
        <f>P54635+Q54635</f>
        <v>0</v>
      </c>
    </row>
    <row r="54636" spans="15:15" x14ac:dyDescent="0.2">
      <c r="O54636" s="5">
        <f>P54636+Q54636</f>
        <v>0</v>
      </c>
    </row>
    <row r="54637" spans="15:15" x14ac:dyDescent="0.2">
      <c r="O54637" s="5">
        <f>P54637+Q54637</f>
        <v>0</v>
      </c>
    </row>
    <row r="54638" spans="15:15" x14ac:dyDescent="0.2">
      <c r="O54638" s="5">
        <f>P54638+Q54638</f>
        <v>0</v>
      </c>
    </row>
    <row r="54639" spans="15:15" x14ac:dyDescent="0.2">
      <c r="O54639" s="5">
        <f>P54639+Q54639</f>
        <v>0</v>
      </c>
    </row>
    <row r="54640" spans="15:15" x14ac:dyDescent="0.2">
      <c r="O54640" s="5">
        <f>P54640+Q54640</f>
        <v>0</v>
      </c>
    </row>
    <row r="54641" spans="15:15" x14ac:dyDescent="0.2">
      <c r="O54641" s="5">
        <f>P54641+Q54641</f>
        <v>0</v>
      </c>
    </row>
    <row r="54642" spans="15:15" x14ac:dyDescent="0.2">
      <c r="O54642" s="5">
        <f>P54642+Q54642</f>
        <v>0</v>
      </c>
    </row>
    <row r="54643" spans="15:15" x14ac:dyDescent="0.2">
      <c r="O54643" s="5">
        <f>P54643+Q54643</f>
        <v>0</v>
      </c>
    </row>
    <row r="54644" spans="15:15" x14ac:dyDescent="0.2">
      <c r="O54644" s="5">
        <f>P54644+Q54644</f>
        <v>0</v>
      </c>
    </row>
    <row r="54645" spans="15:15" x14ac:dyDescent="0.2">
      <c r="O54645" s="5">
        <f>P54645+Q54645</f>
        <v>0</v>
      </c>
    </row>
    <row r="54646" spans="15:15" x14ac:dyDescent="0.2">
      <c r="O54646" s="5">
        <f>P54646+Q54646</f>
        <v>0</v>
      </c>
    </row>
    <row r="54647" spans="15:15" x14ac:dyDescent="0.2">
      <c r="O54647" s="5">
        <f>P54647+Q54647</f>
        <v>0</v>
      </c>
    </row>
    <row r="54648" spans="15:15" x14ac:dyDescent="0.2">
      <c r="O54648" s="5">
        <f>P54648+Q54648</f>
        <v>0</v>
      </c>
    </row>
    <row r="54649" spans="15:15" x14ac:dyDescent="0.2">
      <c r="O54649" s="5">
        <f>P54649+Q54649</f>
        <v>0</v>
      </c>
    </row>
    <row r="54650" spans="15:15" x14ac:dyDescent="0.2">
      <c r="O54650" s="5">
        <f>P54650+Q54650</f>
        <v>0</v>
      </c>
    </row>
    <row r="54651" spans="15:15" x14ac:dyDescent="0.2">
      <c r="O54651" s="5">
        <f>P54651+Q54651</f>
        <v>0</v>
      </c>
    </row>
    <row r="54652" spans="15:15" x14ac:dyDescent="0.2">
      <c r="O54652" s="5">
        <f>P54652+Q54652</f>
        <v>0</v>
      </c>
    </row>
    <row r="54653" spans="15:15" x14ac:dyDescent="0.2">
      <c r="O54653" s="5">
        <f>P54653+Q54653</f>
        <v>0</v>
      </c>
    </row>
    <row r="54654" spans="15:15" x14ac:dyDescent="0.2">
      <c r="O54654" s="5">
        <f>P54654+Q54654</f>
        <v>0</v>
      </c>
    </row>
    <row r="54655" spans="15:15" x14ac:dyDescent="0.2">
      <c r="O54655" s="5">
        <f>P54655+Q54655</f>
        <v>0</v>
      </c>
    </row>
    <row r="54656" spans="15:15" x14ac:dyDescent="0.2">
      <c r="O54656" s="5">
        <f>P54656+Q54656</f>
        <v>0</v>
      </c>
    </row>
    <row r="54657" spans="15:15" x14ac:dyDescent="0.2">
      <c r="O54657" s="5">
        <f>P54657+Q54657</f>
        <v>0</v>
      </c>
    </row>
    <row r="54658" spans="15:15" x14ac:dyDescent="0.2">
      <c r="O54658" s="5">
        <f>P54658+Q54658</f>
        <v>0</v>
      </c>
    </row>
    <row r="54659" spans="15:15" x14ac:dyDescent="0.2">
      <c r="O54659" s="5">
        <f>P54659+Q54659</f>
        <v>0</v>
      </c>
    </row>
    <row r="54660" spans="15:15" x14ac:dyDescent="0.2">
      <c r="O54660" s="5">
        <f>P54660+Q54660</f>
        <v>0</v>
      </c>
    </row>
    <row r="54661" spans="15:15" x14ac:dyDescent="0.2">
      <c r="O54661" s="5">
        <f>P54661+Q54661</f>
        <v>0</v>
      </c>
    </row>
    <row r="54662" spans="15:15" x14ac:dyDescent="0.2">
      <c r="O54662" s="5">
        <f>P54662+Q54662</f>
        <v>0</v>
      </c>
    </row>
    <row r="54663" spans="15:15" x14ac:dyDescent="0.2">
      <c r="O54663" s="5">
        <f>P54663+Q54663</f>
        <v>0</v>
      </c>
    </row>
    <row r="54664" spans="15:15" x14ac:dyDescent="0.2">
      <c r="O54664" s="5">
        <f>P54664+Q54664</f>
        <v>0</v>
      </c>
    </row>
    <row r="54665" spans="15:15" x14ac:dyDescent="0.2">
      <c r="O54665" s="5">
        <f>P54665+Q54665</f>
        <v>0</v>
      </c>
    </row>
    <row r="54666" spans="15:15" x14ac:dyDescent="0.2">
      <c r="O54666" s="5">
        <f>P54666+Q54666</f>
        <v>0</v>
      </c>
    </row>
    <row r="54667" spans="15:15" x14ac:dyDescent="0.2">
      <c r="O54667" s="5">
        <f>P54667+Q54667</f>
        <v>0</v>
      </c>
    </row>
    <row r="54668" spans="15:15" x14ac:dyDescent="0.2">
      <c r="O54668" s="5">
        <f>P54668+Q54668</f>
        <v>0</v>
      </c>
    </row>
    <row r="54669" spans="15:15" x14ac:dyDescent="0.2">
      <c r="O54669" s="5">
        <f>P54669+Q54669</f>
        <v>0</v>
      </c>
    </row>
    <row r="54670" spans="15:15" x14ac:dyDescent="0.2">
      <c r="O54670" s="5">
        <f>P54670+Q54670</f>
        <v>0</v>
      </c>
    </row>
    <row r="54671" spans="15:15" x14ac:dyDescent="0.2">
      <c r="O54671" s="5">
        <f>P54671+Q54671</f>
        <v>0</v>
      </c>
    </row>
    <row r="54672" spans="15:15" x14ac:dyDescent="0.2">
      <c r="O54672" s="5">
        <f>P54672+Q54672</f>
        <v>0</v>
      </c>
    </row>
    <row r="54673" spans="15:15" x14ac:dyDescent="0.2">
      <c r="O54673" s="5">
        <f>P54673+Q54673</f>
        <v>0</v>
      </c>
    </row>
    <row r="54674" spans="15:15" x14ac:dyDescent="0.2">
      <c r="O54674" s="5">
        <f>P54674+Q54674</f>
        <v>0</v>
      </c>
    </row>
    <row r="54675" spans="15:15" x14ac:dyDescent="0.2">
      <c r="O54675" s="5">
        <f>P54675+Q54675</f>
        <v>0</v>
      </c>
    </row>
    <row r="54676" spans="15:15" x14ac:dyDescent="0.2">
      <c r="O54676" s="5">
        <f>P54676+Q54676</f>
        <v>0</v>
      </c>
    </row>
    <row r="54677" spans="15:15" x14ac:dyDescent="0.2">
      <c r="O54677" s="5">
        <f>P54677+Q54677</f>
        <v>0</v>
      </c>
    </row>
    <row r="54678" spans="15:15" x14ac:dyDescent="0.2">
      <c r="O54678" s="5">
        <f>P54678+Q54678</f>
        <v>0</v>
      </c>
    </row>
    <row r="54679" spans="15:15" x14ac:dyDescent="0.2">
      <c r="O54679" s="5">
        <f>P54679+Q54679</f>
        <v>0</v>
      </c>
    </row>
    <row r="54680" spans="15:15" x14ac:dyDescent="0.2">
      <c r="O54680" s="5">
        <f>P54680+Q54680</f>
        <v>0</v>
      </c>
    </row>
    <row r="54681" spans="15:15" x14ac:dyDescent="0.2">
      <c r="O54681" s="5">
        <f>P54681+Q54681</f>
        <v>0</v>
      </c>
    </row>
    <row r="54682" spans="15:15" x14ac:dyDescent="0.2">
      <c r="O54682" s="5">
        <f>P54682+Q54682</f>
        <v>0</v>
      </c>
    </row>
    <row r="54683" spans="15:15" x14ac:dyDescent="0.2">
      <c r="O54683" s="5">
        <f>P54683+Q54683</f>
        <v>0</v>
      </c>
    </row>
    <row r="54684" spans="15:15" x14ac:dyDescent="0.2">
      <c r="O54684" s="5">
        <f>P54684+Q54684</f>
        <v>0</v>
      </c>
    </row>
    <row r="54685" spans="15:15" x14ac:dyDescent="0.2">
      <c r="O54685" s="5">
        <f>P54685+Q54685</f>
        <v>0</v>
      </c>
    </row>
    <row r="54686" spans="15:15" x14ac:dyDescent="0.2">
      <c r="O54686" s="5">
        <f>P54686+Q54686</f>
        <v>0</v>
      </c>
    </row>
    <row r="54687" spans="15:15" x14ac:dyDescent="0.2">
      <c r="O54687" s="5">
        <f>P54687+Q54687</f>
        <v>0</v>
      </c>
    </row>
    <row r="54688" spans="15:15" x14ac:dyDescent="0.2">
      <c r="O54688" s="5">
        <f>P54688+Q54688</f>
        <v>0</v>
      </c>
    </row>
    <row r="54689" spans="15:15" x14ac:dyDescent="0.2">
      <c r="O54689" s="5">
        <f>P54689+Q54689</f>
        <v>0</v>
      </c>
    </row>
    <row r="54690" spans="15:15" x14ac:dyDescent="0.2">
      <c r="O54690" s="5">
        <f>P54690+Q54690</f>
        <v>0</v>
      </c>
    </row>
    <row r="54691" spans="15:15" x14ac:dyDescent="0.2">
      <c r="O54691" s="5">
        <f>P54691+Q54691</f>
        <v>0</v>
      </c>
    </row>
    <row r="54692" spans="15:15" x14ac:dyDescent="0.2">
      <c r="O54692" s="5">
        <f>P54692+Q54692</f>
        <v>0</v>
      </c>
    </row>
    <row r="54693" spans="15:15" x14ac:dyDescent="0.2">
      <c r="O54693" s="5">
        <f>P54693+Q54693</f>
        <v>0</v>
      </c>
    </row>
    <row r="54694" spans="15:15" x14ac:dyDescent="0.2">
      <c r="O54694" s="5">
        <f>P54694+Q54694</f>
        <v>0</v>
      </c>
    </row>
    <row r="54695" spans="15:15" x14ac:dyDescent="0.2">
      <c r="O54695" s="5">
        <f>P54695+Q54695</f>
        <v>0</v>
      </c>
    </row>
    <row r="54696" spans="15:15" x14ac:dyDescent="0.2">
      <c r="O54696" s="5">
        <f>P54696+Q54696</f>
        <v>0</v>
      </c>
    </row>
    <row r="54697" spans="15:15" x14ac:dyDescent="0.2">
      <c r="O54697" s="5">
        <f>P54697+Q54697</f>
        <v>0</v>
      </c>
    </row>
    <row r="54698" spans="15:15" x14ac:dyDescent="0.2">
      <c r="O54698" s="5">
        <f>P54698+Q54698</f>
        <v>0</v>
      </c>
    </row>
    <row r="54699" spans="15:15" x14ac:dyDescent="0.2">
      <c r="O54699" s="5">
        <f>P54699+Q54699</f>
        <v>0</v>
      </c>
    </row>
    <row r="54700" spans="15:15" x14ac:dyDescent="0.2">
      <c r="O54700" s="5">
        <f>P54700+Q54700</f>
        <v>0</v>
      </c>
    </row>
    <row r="54701" spans="15:15" x14ac:dyDescent="0.2">
      <c r="O54701" s="5">
        <f>P54701+Q54701</f>
        <v>0</v>
      </c>
    </row>
    <row r="54702" spans="15:15" x14ac:dyDescent="0.2">
      <c r="O54702" s="5">
        <f>P54702+Q54702</f>
        <v>0</v>
      </c>
    </row>
    <row r="54703" spans="15:15" x14ac:dyDescent="0.2">
      <c r="O54703" s="5">
        <f>P54703+Q54703</f>
        <v>0</v>
      </c>
    </row>
    <row r="54704" spans="15:15" x14ac:dyDescent="0.2">
      <c r="O54704" s="5">
        <f>P54704+Q54704</f>
        <v>0</v>
      </c>
    </row>
    <row r="54705" spans="15:15" x14ac:dyDescent="0.2">
      <c r="O54705" s="5">
        <f>P54705+Q54705</f>
        <v>0</v>
      </c>
    </row>
    <row r="54706" spans="15:15" x14ac:dyDescent="0.2">
      <c r="O54706" s="5">
        <f>P54706+Q54706</f>
        <v>0</v>
      </c>
    </row>
    <row r="54707" spans="15:15" x14ac:dyDescent="0.2">
      <c r="O54707" s="5">
        <f>P54707+Q54707</f>
        <v>0</v>
      </c>
    </row>
    <row r="54708" spans="15:15" x14ac:dyDescent="0.2">
      <c r="O54708" s="5">
        <f>P54708+Q54708</f>
        <v>0</v>
      </c>
    </row>
    <row r="54709" spans="15:15" x14ac:dyDescent="0.2">
      <c r="O54709" s="5">
        <f>P54709+Q54709</f>
        <v>0</v>
      </c>
    </row>
    <row r="54710" spans="15:15" x14ac:dyDescent="0.2">
      <c r="O54710" s="5">
        <f>P54710+Q54710</f>
        <v>0</v>
      </c>
    </row>
    <row r="54711" spans="15:15" x14ac:dyDescent="0.2">
      <c r="O54711" s="5">
        <f>P54711+Q54711</f>
        <v>0</v>
      </c>
    </row>
    <row r="54712" spans="15:15" x14ac:dyDescent="0.2">
      <c r="O54712" s="5">
        <f>P54712+Q54712</f>
        <v>0</v>
      </c>
    </row>
    <row r="54713" spans="15:15" x14ac:dyDescent="0.2">
      <c r="O54713" s="5">
        <f>P54713+Q54713</f>
        <v>0</v>
      </c>
    </row>
    <row r="54714" spans="15:15" x14ac:dyDescent="0.2">
      <c r="O54714" s="5">
        <f>P54714+Q54714</f>
        <v>0</v>
      </c>
    </row>
    <row r="54715" spans="15:15" x14ac:dyDescent="0.2">
      <c r="O54715" s="5">
        <f>P54715+Q54715</f>
        <v>0</v>
      </c>
    </row>
    <row r="54716" spans="15:15" x14ac:dyDescent="0.2">
      <c r="O54716" s="5">
        <f>P54716+Q54716</f>
        <v>0</v>
      </c>
    </row>
    <row r="54717" spans="15:15" x14ac:dyDescent="0.2">
      <c r="O54717" s="5">
        <f>P54717+Q54717</f>
        <v>0</v>
      </c>
    </row>
    <row r="54718" spans="15:15" x14ac:dyDescent="0.2">
      <c r="O54718" s="5">
        <f>P54718+Q54718</f>
        <v>0</v>
      </c>
    </row>
    <row r="54719" spans="15:15" x14ac:dyDescent="0.2">
      <c r="O54719" s="5">
        <f>P54719+Q54719</f>
        <v>0</v>
      </c>
    </row>
    <row r="54720" spans="15:15" x14ac:dyDescent="0.2">
      <c r="O54720" s="5">
        <f>P54720+Q54720</f>
        <v>0</v>
      </c>
    </row>
    <row r="54721" spans="15:15" x14ac:dyDescent="0.2">
      <c r="O54721" s="5">
        <f>P54721+Q54721</f>
        <v>0</v>
      </c>
    </row>
    <row r="54722" spans="15:15" x14ac:dyDescent="0.2">
      <c r="O54722" s="5">
        <f>P54722+Q54722</f>
        <v>0</v>
      </c>
    </row>
    <row r="54723" spans="15:15" x14ac:dyDescent="0.2">
      <c r="O54723" s="5">
        <f>P54723+Q54723</f>
        <v>0</v>
      </c>
    </row>
    <row r="54724" spans="15:15" x14ac:dyDescent="0.2">
      <c r="O54724" s="5">
        <f>P54724+Q54724</f>
        <v>0</v>
      </c>
    </row>
    <row r="54725" spans="15:15" x14ac:dyDescent="0.2">
      <c r="O54725" s="5">
        <f>P54725+Q54725</f>
        <v>0</v>
      </c>
    </row>
    <row r="54726" spans="15:15" x14ac:dyDescent="0.2">
      <c r="O54726" s="5">
        <f>P54726+Q54726</f>
        <v>0</v>
      </c>
    </row>
    <row r="54727" spans="15:15" x14ac:dyDescent="0.2">
      <c r="O54727" s="5">
        <f>P54727+Q54727</f>
        <v>0</v>
      </c>
    </row>
    <row r="54728" spans="15:15" x14ac:dyDescent="0.2">
      <c r="O54728" s="5">
        <f>P54728+Q54728</f>
        <v>0</v>
      </c>
    </row>
    <row r="54729" spans="15:15" x14ac:dyDescent="0.2">
      <c r="O54729" s="5">
        <f>P54729+Q54729</f>
        <v>0</v>
      </c>
    </row>
    <row r="54730" spans="15:15" x14ac:dyDescent="0.2">
      <c r="O54730" s="5">
        <f>P54730+Q54730</f>
        <v>0</v>
      </c>
    </row>
    <row r="54731" spans="15:15" x14ac:dyDescent="0.2">
      <c r="O54731" s="5">
        <f>P54731+Q54731</f>
        <v>0</v>
      </c>
    </row>
    <row r="54732" spans="15:15" x14ac:dyDescent="0.2">
      <c r="O54732" s="5">
        <f>P54732+Q54732</f>
        <v>0</v>
      </c>
    </row>
    <row r="54733" spans="15:15" x14ac:dyDescent="0.2">
      <c r="O54733" s="5">
        <f>P54733+Q54733</f>
        <v>0</v>
      </c>
    </row>
    <row r="54734" spans="15:15" x14ac:dyDescent="0.2">
      <c r="O54734" s="5">
        <f>P54734+Q54734</f>
        <v>0</v>
      </c>
    </row>
    <row r="54735" spans="15:15" x14ac:dyDescent="0.2">
      <c r="O54735" s="5">
        <f>P54735+Q54735</f>
        <v>0</v>
      </c>
    </row>
    <row r="54736" spans="15:15" x14ac:dyDescent="0.2">
      <c r="O54736" s="5">
        <f>P54736+Q54736</f>
        <v>0</v>
      </c>
    </row>
    <row r="54737" spans="15:15" x14ac:dyDescent="0.2">
      <c r="O54737" s="5">
        <f>P54737+Q54737</f>
        <v>0</v>
      </c>
    </row>
    <row r="54738" spans="15:15" x14ac:dyDescent="0.2">
      <c r="O54738" s="5">
        <f>P54738+Q54738</f>
        <v>0</v>
      </c>
    </row>
    <row r="54739" spans="15:15" x14ac:dyDescent="0.2">
      <c r="O54739" s="5">
        <f>P54739+Q54739</f>
        <v>0</v>
      </c>
    </row>
    <row r="54740" spans="15:15" x14ac:dyDescent="0.2">
      <c r="O54740" s="5">
        <f>P54740+Q54740</f>
        <v>0</v>
      </c>
    </row>
    <row r="54741" spans="15:15" x14ac:dyDescent="0.2">
      <c r="O54741" s="5">
        <f>P54741+Q54741</f>
        <v>0</v>
      </c>
    </row>
    <row r="54742" spans="15:15" x14ac:dyDescent="0.2">
      <c r="O54742" s="5">
        <f>P54742+Q54742</f>
        <v>0</v>
      </c>
    </row>
    <row r="54743" spans="15:15" x14ac:dyDescent="0.2">
      <c r="O54743" s="5">
        <f>P54743+Q54743</f>
        <v>0</v>
      </c>
    </row>
    <row r="54744" spans="15:15" x14ac:dyDescent="0.2">
      <c r="O54744" s="5">
        <f>P54744+Q54744</f>
        <v>0</v>
      </c>
    </row>
    <row r="54745" spans="15:15" x14ac:dyDescent="0.2">
      <c r="O54745" s="5">
        <f>P54745+Q54745</f>
        <v>0</v>
      </c>
    </row>
    <row r="54746" spans="15:15" x14ac:dyDescent="0.2">
      <c r="O54746" s="5">
        <f>P54746+Q54746</f>
        <v>0</v>
      </c>
    </row>
    <row r="54747" spans="15:15" x14ac:dyDescent="0.2">
      <c r="O54747" s="5">
        <f>P54747+Q54747</f>
        <v>0</v>
      </c>
    </row>
    <row r="54748" spans="15:15" x14ac:dyDescent="0.2">
      <c r="O54748" s="5">
        <f>P54748+Q54748</f>
        <v>0</v>
      </c>
    </row>
    <row r="54749" spans="15:15" x14ac:dyDescent="0.2">
      <c r="O54749" s="5">
        <f>P54749+Q54749</f>
        <v>0</v>
      </c>
    </row>
    <row r="54750" spans="15:15" x14ac:dyDescent="0.2">
      <c r="O54750" s="5">
        <f>P54750+Q54750</f>
        <v>0</v>
      </c>
    </row>
    <row r="54751" spans="15:15" x14ac:dyDescent="0.2">
      <c r="O54751" s="5">
        <f>P54751+Q54751</f>
        <v>0</v>
      </c>
    </row>
    <row r="54752" spans="15:15" x14ac:dyDescent="0.2">
      <c r="O54752" s="5">
        <f>P54752+Q54752</f>
        <v>0</v>
      </c>
    </row>
    <row r="54753" spans="15:15" x14ac:dyDescent="0.2">
      <c r="O54753" s="5">
        <f>P54753+Q54753</f>
        <v>0</v>
      </c>
    </row>
    <row r="54754" spans="15:15" x14ac:dyDescent="0.2">
      <c r="O54754" s="5">
        <f>P54754+Q54754</f>
        <v>0</v>
      </c>
    </row>
    <row r="54755" spans="15:15" x14ac:dyDescent="0.2">
      <c r="O54755" s="5">
        <f>P54755+Q54755</f>
        <v>0</v>
      </c>
    </row>
    <row r="54756" spans="15:15" x14ac:dyDescent="0.2">
      <c r="O54756" s="5">
        <f>P54756+Q54756</f>
        <v>0</v>
      </c>
    </row>
    <row r="54757" spans="15:15" x14ac:dyDescent="0.2">
      <c r="O54757" s="5">
        <f>P54757+Q54757</f>
        <v>0</v>
      </c>
    </row>
    <row r="54758" spans="15:15" x14ac:dyDescent="0.2">
      <c r="O54758" s="5">
        <f>P54758+Q54758</f>
        <v>0</v>
      </c>
    </row>
    <row r="54759" spans="15:15" x14ac:dyDescent="0.2">
      <c r="O54759" s="5">
        <f>P54759+Q54759</f>
        <v>0</v>
      </c>
    </row>
    <row r="54760" spans="15:15" x14ac:dyDescent="0.2">
      <c r="O54760" s="5">
        <f>P54760+Q54760</f>
        <v>0</v>
      </c>
    </row>
    <row r="54761" spans="15:15" x14ac:dyDescent="0.2">
      <c r="O54761" s="5">
        <f>P54761+Q54761</f>
        <v>0</v>
      </c>
    </row>
    <row r="54762" spans="15:15" x14ac:dyDescent="0.2">
      <c r="O54762" s="5">
        <f>P54762+Q54762</f>
        <v>0</v>
      </c>
    </row>
    <row r="54763" spans="15:15" x14ac:dyDescent="0.2">
      <c r="O54763" s="5">
        <f>P54763+Q54763</f>
        <v>0</v>
      </c>
    </row>
    <row r="54764" spans="15:15" x14ac:dyDescent="0.2">
      <c r="O54764" s="5">
        <f>P54764+Q54764</f>
        <v>0</v>
      </c>
    </row>
    <row r="54765" spans="15:15" x14ac:dyDescent="0.2">
      <c r="O54765" s="5">
        <f>P54765+Q54765</f>
        <v>0</v>
      </c>
    </row>
    <row r="54766" spans="15:15" x14ac:dyDescent="0.2">
      <c r="O54766" s="5">
        <f>P54766+Q54766</f>
        <v>0</v>
      </c>
    </row>
    <row r="54767" spans="15:15" x14ac:dyDescent="0.2">
      <c r="O54767" s="5">
        <f>P54767+Q54767</f>
        <v>0</v>
      </c>
    </row>
    <row r="54768" spans="15:15" x14ac:dyDescent="0.2">
      <c r="O54768" s="5">
        <f>P54768+Q54768</f>
        <v>0</v>
      </c>
    </row>
    <row r="54769" spans="15:15" x14ac:dyDescent="0.2">
      <c r="O54769" s="5">
        <f>P54769+Q54769</f>
        <v>0</v>
      </c>
    </row>
    <row r="54770" spans="15:15" x14ac:dyDescent="0.2">
      <c r="O54770" s="5">
        <f>P54770+Q54770</f>
        <v>0</v>
      </c>
    </row>
    <row r="54771" spans="15:15" x14ac:dyDescent="0.2">
      <c r="O54771" s="5">
        <f>P54771+Q54771</f>
        <v>0</v>
      </c>
    </row>
    <row r="54772" spans="15:15" x14ac:dyDescent="0.2">
      <c r="O54772" s="5">
        <f>P54772+Q54772</f>
        <v>0</v>
      </c>
    </row>
    <row r="54773" spans="15:15" x14ac:dyDescent="0.2">
      <c r="O54773" s="5">
        <f>P54773+Q54773</f>
        <v>0</v>
      </c>
    </row>
    <row r="54774" spans="15:15" x14ac:dyDescent="0.2">
      <c r="O54774" s="5">
        <f>P54774+Q54774</f>
        <v>0</v>
      </c>
    </row>
    <row r="54775" spans="15:15" x14ac:dyDescent="0.2">
      <c r="O54775" s="5">
        <f>P54775+Q54775</f>
        <v>0</v>
      </c>
    </row>
    <row r="54776" spans="15:15" x14ac:dyDescent="0.2">
      <c r="O54776" s="5">
        <f>P54776+Q54776</f>
        <v>0</v>
      </c>
    </row>
    <row r="54777" spans="15:15" x14ac:dyDescent="0.2">
      <c r="O54777" s="5">
        <f>P54777+Q54777</f>
        <v>0</v>
      </c>
    </row>
    <row r="54778" spans="15:15" x14ac:dyDescent="0.2">
      <c r="O54778" s="5">
        <f>P54778+Q54778</f>
        <v>0</v>
      </c>
    </row>
    <row r="54779" spans="15:15" x14ac:dyDescent="0.2">
      <c r="O54779" s="5">
        <f>P54779+Q54779</f>
        <v>0</v>
      </c>
    </row>
    <row r="54780" spans="15:15" x14ac:dyDescent="0.2">
      <c r="O54780" s="5">
        <f>P54780+Q54780</f>
        <v>0</v>
      </c>
    </row>
    <row r="54781" spans="15:15" x14ac:dyDescent="0.2">
      <c r="O54781" s="5">
        <f>P54781+Q54781</f>
        <v>0</v>
      </c>
    </row>
    <row r="54782" spans="15:15" x14ac:dyDescent="0.2">
      <c r="O54782" s="5">
        <f>P54782+Q54782</f>
        <v>0</v>
      </c>
    </row>
    <row r="54783" spans="15:15" x14ac:dyDescent="0.2">
      <c r="O54783" s="5">
        <f>P54783+Q54783</f>
        <v>0</v>
      </c>
    </row>
    <row r="54784" spans="15:15" x14ac:dyDescent="0.2">
      <c r="O54784" s="5">
        <f>P54784+Q54784</f>
        <v>0</v>
      </c>
    </row>
    <row r="54785" spans="15:15" x14ac:dyDescent="0.2">
      <c r="O54785" s="5">
        <f>P54785+Q54785</f>
        <v>0</v>
      </c>
    </row>
    <row r="54786" spans="15:15" x14ac:dyDescent="0.2">
      <c r="O54786" s="5">
        <f>P54786+Q54786</f>
        <v>0</v>
      </c>
    </row>
    <row r="54787" spans="15:15" x14ac:dyDescent="0.2">
      <c r="O54787" s="5">
        <f>P54787+Q54787</f>
        <v>0</v>
      </c>
    </row>
    <row r="54788" spans="15:15" x14ac:dyDescent="0.2">
      <c r="O54788" s="5">
        <f>P54788+Q54788</f>
        <v>0</v>
      </c>
    </row>
    <row r="54789" spans="15:15" x14ac:dyDescent="0.2">
      <c r="O54789" s="5">
        <f>P54789+Q54789</f>
        <v>0</v>
      </c>
    </row>
    <row r="54790" spans="15:15" x14ac:dyDescent="0.2">
      <c r="O54790" s="5">
        <f>P54790+Q54790</f>
        <v>0</v>
      </c>
    </row>
    <row r="54791" spans="15:15" x14ac:dyDescent="0.2">
      <c r="O54791" s="5">
        <f>P54791+Q54791</f>
        <v>0</v>
      </c>
    </row>
    <row r="54792" spans="15:15" x14ac:dyDescent="0.2">
      <c r="O54792" s="5">
        <f>P54792+Q54792</f>
        <v>0</v>
      </c>
    </row>
    <row r="54793" spans="15:15" x14ac:dyDescent="0.2">
      <c r="O54793" s="5">
        <f>P54793+Q54793</f>
        <v>0</v>
      </c>
    </row>
    <row r="54794" spans="15:15" x14ac:dyDescent="0.2">
      <c r="O54794" s="5">
        <f>P54794+Q54794</f>
        <v>0</v>
      </c>
    </row>
    <row r="54795" spans="15:15" x14ac:dyDescent="0.2">
      <c r="O54795" s="5">
        <f>P54795+Q54795</f>
        <v>0</v>
      </c>
    </row>
    <row r="54796" spans="15:15" x14ac:dyDescent="0.2">
      <c r="O54796" s="5">
        <f>P54796+Q54796</f>
        <v>0</v>
      </c>
    </row>
    <row r="54797" spans="15:15" x14ac:dyDescent="0.2">
      <c r="O54797" s="5">
        <f>P54797+Q54797</f>
        <v>0</v>
      </c>
    </row>
    <row r="54798" spans="15:15" x14ac:dyDescent="0.2">
      <c r="O54798" s="5">
        <f>P54798+Q54798</f>
        <v>0</v>
      </c>
    </row>
    <row r="54799" spans="15:15" x14ac:dyDescent="0.2">
      <c r="O54799" s="5">
        <f>P54799+Q54799</f>
        <v>0</v>
      </c>
    </row>
    <row r="54800" spans="15:15" x14ac:dyDescent="0.2">
      <c r="O54800" s="5">
        <f>P54800+Q54800</f>
        <v>0</v>
      </c>
    </row>
    <row r="54801" spans="15:15" x14ac:dyDescent="0.2">
      <c r="O54801" s="5">
        <f>P54801+Q54801</f>
        <v>0</v>
      </c>
    </row>
    <row r="54802" spans="15:15" x14ac:dyDescent="0.2">
      <c r="O54802" s="5">
        <f>P54802+Q54802</f>
        <v>0</v>
      </c>
    </row>
    <row r="54803" spans="15:15" x14ac:dyDescent="0.2">
      <c r="O54803" s="5">
        <f>P54803+Q54803</f>
        <v>0</v>
      </c>
    </row>
    <row r="54804" spans="15:15" x14ac:dyDescent="0.2">
      <c r="O54804" s="5">
        <f>P54804+Q54804</f>
        <v>0</v>
      </c>
    </row>
    <row r="54805" spans="15:15" x14ac:dyDescent="0.2">
      <c r="O54805" s="5">
        <f>P54805+Q54805</f>
        <v>0</v>
      </c>
    </row>
    <row r="54806" spans="15:15" x14ac:dyDescent="0.2">
      <c r="O54806" s="5">
        <f>P54806+Q54806</f>
        <v>0</v>
      </c>
    </row>
    <row r="54807" spans="15:15" x14ac:dyDescent="0.2">
      <c r="O54807" s="5">
        <f>P54807+Q54807</f>
        <v>0</v>
      </c>
    </row>
    <row r="54808" spans="15:15" x14ac:dyDescent="0.2">
      <c r="O54808" s="5">
        <f>P54808+Q54808</f>
        <v>0</v>
      </c>
    </row>
    <row r="54809" spans="15:15" x14ac:dyDescent="0.2">
      <c r="O54809" s="5">
        <f>P54809+Q54809</f>
        <v>0</v>
      </c>
    </row>
    <row r="54810" spans="15:15" x14ac:dyDescent="0.2">
      <c r="O54810" s="5">
        <f>P54810+Q54810</f>
        <v>0</v>
      </c>
    </row>
    <row r="54811" spans="15:15" x14ac:dyDescent="0.2">
      <c r="O54811" s="5">
        <f>P54811+Q54811</f>
        <v>0</v>
      </c>
    </row>
    <row r="54812" spans="15:15" x14ac:dyDescent="0.2">
      <c r="O54812" s="5">
        <f>P54812+Q54812</f>
        <v>0</v>
      </c>
    </row>
    <row r="54813" spans="15:15" x14ac:dyDescent="0.2">
      <c r="O54813" s="5">
        <f>P54813+Q54813</f>
        <v>0</v>
      </c>
    </row>
    <row r="54814" spans="15:15" x14ac:dyDescent="0.2">
      <c r="O54814" s="5">
        <f>P54814+Q54814</f>
        <v>0</v>
      </c>
    </row>
    <row r="54815" spans="15:15" x14ac:dyDescent="0.2">
      <c r="O54815" s="5">
        <f>P54815+Q54815</f>
        <v>0</v>
      </c>
    </row>
    <row r="54816" spans="15:15" x14ac:dyDescent="0.2">
      <c r="O54816" s="5">
        <f>P54816+Q54816</f>
        <v>0</v>
      </c>
    </row>
    <row r="54817" spans="15:15" x14ac:dyDescent="0.2">
      <c r="O54817" s="5">
        <f>P54817+Q54817</f>
        <v>0</v>
      </c>
    </row>
    <row r="54818" spans="15:15" x14ac:dyDescent="0.2">
      <c r="O54818" s="5">
        <f>P54818+Q54818</f>
        <v>0</v>
      </c>
    </row>
    <row r="54819" spans="15:15" x14ac:dyDescent="0.2">
      <c r="O54819" s="5">
        <f>P54819+Q54819</f>
        <v>0</v>
      </c>
    </row>
    <row r="54820" spans="15:15" x14ac:dyDescent="0.2">
      <c r="O54820" s="5">
        <f>P54820+Q54820</f>
        <v>0</v>
      </c>
    </row>
    <row r="54821" spans="15:15" x14ac:dyDescent="0.2">
      <c r="O54821" s="5">
        <f>P54821+Q54821</f>
        <v>0</v>
      </c>
    </row>
    <row r="54822" spans="15:15" x14ac:dyDescent="0.2">
      <c r="O54822" s="5">
        <f>P54822+Q54822</f>
        <v>0</v>
      </c>
    </row>
    <row r="54823" spans="15:15" x14ac:dyDescent="0.2">
      <c r="O54823" s="5">
        <f>P54823+Q54823</f>
        <v>0</v>
      </c>
    </row>
    <row r="54824" spans="15:15" x14ac:dyDescent="0.2">
      <c r="O54824" s="5">
        <f>P54824+Q54824</f>
        <v>0</v>
      </c>
    </row>
    <row r="54825" spans="15:15" x14ac:dyDescent="0.2">
      <c r="O54825" s="5">
        <f>P54825+Q54825</f>
        <v>0</v>
      </c>
    </row>
    <row r="54826" spans="15:15" x14ac:dyDescent="0.2">
      <c r="O54826" s="5">
        <f>P54826+Q54826</f>
        <v>0</v>
      </c>
    </row>
    <row r="54827" spans="15:15" x14ac:dyDescent="0.2">
      <c r="O54827" s="5">
        <f>P54827+Q54827</f>
        <v>0</v>
      </c>
    </row>
    <row r="54828" spans="15:15" x14ac:dyDescent="0.2">
      <c r="O54828" s="5">
        <f>P54828+Q54828</f>
        <v>0</v>
      </c>
    </row>
    <row r="54829" spans="15:15" x14ac:dyDescent="0.2">
      <c r="O54829" s="5">
        <f>P54829+Q54829</f>
        <v>0</v>
      </c>
    </row>
    <row r="54830" spans="15:15" x14ac:dyDescent="0.2">
      <c r="O54830" s="5">
        <f>P54830+Q54830</f>
        <v>0</v>
      </c>
    </row>
    <row r="54831" spans="15:15" x14ac:dyDescent="0.2">
      <c r="O54831" s="5">
        <f>P54831+Q54831</f>
        <v>0</v>
      </c>
    </row>
    <row r="54832" spans="15:15" x14ac:dyDescent="0.2">
      <c r="O54832" s="5">
        <f>P54832+Q54832</f>
        <v>0</v>
      </c>
    </row>
    <row r="54833" spans="15:15" x14ac:dyDescent="0.2">
      <c r="O54833" s="5">
        <f>P54833+Q54833</f>
        <v>0</v>
      </c>
    </row>
    <row r="54834" spans="15:15" x14ac:dyDescent="0.2">
      <c r="O54834" s="5">
        <f>P54834+Q54834</f>
        <v>0</v>
      </c>
    </row>
    <row r="54835" spans="15:15" x14ac:dyDescent="0.2">
      <c r="O54835" s="5">
        <f>P54835+Q54835</f>
        <v>0</v>
      </c>
    </row>
    <row r="54836" spans="15:15" x14ac:dyDescent="0.2">
      <c r="O54836" s="5">
        <f>P54836+Q54836</f>
        <v>0</v>
      </c>
    </row>
    <row r="54837" spans="15:15" x14ac:dyDescent="0.2">
      <c r="O54837" s="5">
        <f>P54837+Q54837</f>
        <v>0</v>
      </c>
    </row>
    <row r="54838" spans="15:15" x14ac:dyDescent="0.2">
      <c r="O54838" s="5">
        <f>P54838+Q54838</f>
        <v>0</v>
      </c>
    </row>
    <row r="54839" spans="15:15" x14ac:dyDescent="0.2">
      <c r="O54839" s="5">
        <f>P54839+Q54839</f>
        <v>0</v>
      </c>
    </row>
    <row r="54840" spans="15:15" x14ac:dyDescent="0.2">
      <c r="O54840" s="5">
        <f>P54840+Q54840</f>
        <v>0</v>
      </c>
    </row>
    <row r="54841" spans="15:15" x14ac:dyDescent="0.2">
      <c r="O54841" s="5">
        <f>P54841+Q54841</f>
        <v>0</v>
      </c>
    </row>
    <row r="54842" spans="15:15" x14ac:dyDescent="0.2">
      <c r="O54842" s="5">
        <f>P54842+Q54842</f>
        <v>0</v>
      </c>
    </row>
    <row r="54843" spans="15:15" x14ac:dyDescent="0.2">
      <c r="O54843" s="5">
        <f>P54843+Q54843</f>
        <v>0</v>
      </c>
    </row>
    <row r="54844" spans="15:15" x14ac:dyDescent="0.2">
      <c r="O54844" s="5">
        <f>P54844+Q54844</f>
        <v>0</v>
      </c>
    </row>
    <row r="54845" spans="15:15" x14ac:dyDescent="0.2">
      <c r="O54845" s="5">
        <f>P54845+Q54845</f>
        <v>0</v>
      </c>
    </row>
    <row r="54846" spans="15:15" x14ac:dyDescent="0.2">
      <c r="O54846" s="5">
        <f>P54846+Q54846</f>
        <v>0</v>
      </c>
    </row>
    <row r="54847" spans="15:15" x14ac:dyDescent="0.2">
      <c r="O54847" s="5">
        <f>P54847+Q54847</f>
        <v>0</v>
      </c>
    </row>
    <row r="54848" spans="15:15" x14ac:dyDescent="0.2">
      <c r="O54848" s="5">
        <f>P54848+Q54848</f>
        <v>0</v>
      </c>
    </row>
    <row r="54849" spans="15:15" x14ac:dyDescent="0.2">
      <c r="O54849" s="5">
        <f>P54849+Q54849</f>
        <v>0</v>
      </c>
    </row>
    <row r="54850" spans="15:15" x14ac:dyDescent="0.2">
      <c r="O54850" s="5">
        <f>P54850+Q54850</f>
        <v>0</v>
      </c>
    </row>
    <row r="54851" spans="15:15" x14ac:dyDescent="0.2">
      <c r="O54851" s="5">
        <f>P54851+Q54851</f>
        <v>0</v>
      </c>
    </row>
    <row r="54852" spans="15:15" x14ac:dyDescent="0.2">
      <c r="O54852" s="5">
        <f>P54852+Q54852</f>
        <v>0</v>
      </c>
    </row>
    <row r="54853" spans="15:15" x14ac:dyDescent="0.2">
      <c r="O54853" s="5">
        <f>P54853+Q54853</f>
        <v>0</v>
      </c>
    </row>
    <row r="54854" spans="15:15" x14ac:dyDescent="0.2">
      <c r="O54854" s="5">
        <f>P54854+Q54854</f>
        <v>0</v>
      </c>
    </row>
    <row r="54855" spans="15:15" x14ac:dyDescent="0.2">
      <c r="O54855" s="5">
        <f>P54855+Q54855</f>
        <v>0</v>
      </c>
    </row>
    <row r="54856" spans="15:15" x14ac:dyDescent="0.2">
      <c r="O54856" s="5">
        <f>P54856+Q54856</f>
        <v>0</v>
      </c>
    </row>
    <row r="54857" spans="15:15" x14ac:dyDescent="0.2">
      <c r="O54857" s="5">
        <f>P54857+Q54857</f>
        <v>0</v>
      </c>
    </row>
    <row r="54858" spans="15:15" x14ac:dyDescent="0.2">
      <c r="O54858" s="5">
        <f>P54858+Q54858</f>
        <v>0</v>
      </c>
    </row>
    <row r="54859" spans="15:15" x14ac:dyDescent="0.2">
      <c r="O54859" s="5">
        <f>P54859+Q54859</f>
        <v>0</v>
      </c>
    </row>
    <row r="54860" spans="15:15" x14ac:dyDescent="0.2">
      <c r="O54860" s="5">
        <f>P54860+Q54860</f>
        <v>0</v>
      </c>
    </row>
    <row r="54861" spans="15:15" x14ac:dyDescent="0.2">
      <c r="O54861" s="5">
        <f>P54861+Q54861</f>
        <v>0</v>
      </c>
    </row>
    <row r="54862" spans="15:15" x14ac:dyDescent="0.2">
      <c r="O54862" s="5">
        <f>P54862+Q54862</f>
        <v>0</v>
      </c>
    </row>
    <row r="54863" spans="15:15" x14ac:dyDescent="0.2">
      <c r="O54863" s="5">
        <f>P54863+Q54863</f>
        <v>0</v>
      </c>
    </row>
    <row r="54864" spans="15:15" x14ac:dyDescent="0.2">
      <c r="O54864" s="5">
        <f>P54864+Q54864</f>
        <v>0</v>
      </c>
    </row>
    <row r="54865" spans="15:15" x14ac:dyDescent="0.2">
      <c r="O54865" s="5">
        <f>P54865+Q54865</f>
        <v>0</v>
      </c>
    </row>
    <row r="54866" spans="15:15" x14ac:dyDescent="0.2">
      <c r="O54866" s="5">
        <f>P54866+Q54866</f>
        <v>0</v>
      </c>
    </row>
    <row r="54867" spans="15:15" x14ac:dyDescent="0.2">
      <c r="O54867" s="5">
        <f>P54867+Q54867</f>
        <v>0</v>
      </c>
    </row>
    <row r="54868" spans="15:15" x14ac:dyDescent="0.2">
      <c r="O54868" s="5">
        <f>P54868+Q54868</f>
        <v>0</v>
      </c>
    </row>
    <row r="54869" spans="15:15" x14ac:dyDescent="0.2">
      <c r="O54869" s="5">
        <f>P54869+Q54869</f>
        <v>0</v>
      </c>
    </row>
    <row r="54870" spans="15:15" x14ac:dyDescent="0.2">
      <c r="O54870" s="5">
        <f>P54870+Q54870</f>
        <v>0</v>
      </c>
    </row>
    <row r="54871" spans="15:15" x14ac:dyDescent="0.2">
      <c r="O54871" s="5">
        <f>P54871+Q54871</f>
        <v>0</v>
      </c>
    </row>
    <row r="54872" spans="15:15" x14ac:dyDescent="0.2">
      <c r="O54872" s="5">
        <f>P54872+Q54872</f>
        <v>0</v>
      </c>
    </row>
    <row r="54873" spans="15:15" x14ac:dyDescent="0.2">
      <c r="O54873" s="5">
        <f>P54873+Q54873</f>
        <v>0</v>
      </c>
    </row>
    <row r="54874" spans="15:15" x14ac:dyDescent="0.2">
      <c r="O54874" s="5">
        <f>P54874+Q54874</f>
        <v>0</v>
      </c>
    </row>
    <row r="54875" spans="15:15" x14ac:dyDescent="0.2">
      <c r="O54875" s="5">
        <f>P54875+Q54875</f>
        <v>0</v>
      </c>
    </row>
    <row r="54876" spans="15:15" x14ac:dyDescent="0.2">
      <c r="O54876" s="5">
        <f>P54876+Q54876</f>
        <v>0</v>
      </c>
    </row>
    <row r="54877" spans="15:15" x14ac:dyDescent="0.2">
      <c r="O54877" s="5">
        <f>P54877+Q54877</f>
        <v>0</v>
      </c>
    </row>
    <row r="54878" spans="15:15" x14ac:dyDescent="0.2">
      <c r="O54878" s="5">
        <f>P54878+Q54878</f>
        <v>0</v>
      </c>
    </row>
    <row r="54879" spans="15:15" x14ac:dyDescent="0.2">
      <c r="O54879" s="5">
        <f>P54879+Q54879</f>
        <v>0</v>
      </c>
    </row>
    <row r="54880" spans="15:15" x14ac:dyDescent="0.2">
      <c r="O54880" s="5">
        <f>P54880+Q54880</f>
        <v>0</v>
      </c>
    </row>
    <row r="54881" spans="15:15" x14ac:dyDescent="0.2">
      <c r="O54881" s="5">
        <f>P54881+Q54881</f>
        <v>0</v>
      </c>
    </row>
    <row r="54882" spans="15:15" x14ac:dyDescent="0.2">
      <c r="O54882" s="5">
        <f>P54882+Q54882</f>
        <v>0</v>
      </c>
    </row>
    <row r="54883" spans="15:15" x14ac:dyDescent="0.2">
      <c r="O54883" s="5">
        <f>P54883+Q54883</f>
        <v>0</v>
      </c>
    </row>
    <row r="54884" spans="15:15" x14ac:dyDescent="0.2">
      <c r="O54884" s="5">
        <f>P54884+Q54884</f>
        <v>0</v>
      </c>
    </row>
    <row r="54885" spans="15:15" x14ac:dyDescent="0.2">
      <c r="O54885" s="5">
        <f>P54885+Q54885</f>
        <v>0</v>
      </c>
    </row>
    <row r="54886" spans="15:15" x14ac:dyDescent="0.2">
      <c r="O54886" s="5">
        <f>P54886+Q54886</f>
        <v>0</v>
      </c>
    </row>
    <row r="54887" spans="15:15" x14ac:dyDescent="0.2">
      <c r="O54887" s="5">
        <f>P54887+Q54887</f>
        <v>0</v>
      </c>
    </row>
    <row r="54888" spans="15:15" x14ac:dyDescent="0.2">
      <c r="O54888" s="5">
        <f>P54888+Q54888</f>
        <v>0</v>
      </c>
    </row>
    <row r="54889" spans="15:15" x14ac:dyDescent="0.2">
      <c r="O54889" s="5">
        <f>P54889+Q54889</f>
        <v>0</v>
      </c>
    </row>
    <row r="54890" spans="15:15" x14ac:dyDescent="0.2">
      <c r="O54890" s="5">
        <f>P54890+Q54890</f>
        <v>0</v>
      </c>
    </row>
    <row r="54891" spans="15:15" x14ac:dyDescent="0.2">
      <c r="O54891" s="5">
        <f>P54891+Q54891</f>
        <v>0</v>
      </c>
    </row>
    <row r="54892" spans="15:15" x14ac:dyDescent="0.2">
      <c r="O54892" s="5">
        <f>P54892+Q54892</f>
        <v>0</v>
      </c>
    </row>
    <row r="54893" spans="15:15" x14ac:dyDescent="0.2">
      <c r="O54893" s="5">
        <f>P54893+Q54893</f>
        <v>0</v>
      </c>
    </row>
    <row r="54894" spans="15:15" x14ac:dyDescent="0.2">
      <c r="O54894" s="5">
        <f>P54894+Q54894</f>
        <v>0</v>
      </c>
    </row>
    <row r="54895" spans="15:15" x14ac:dyDescent="0.2">
      <c r="O54895" s="5">
        <f>P54895+Q54895</f>
        <v>0</v>
      </c>
    </row>
    <row r="54896" spans="15:15" x14ac:dyDescent="0.2">
      <c r="O54896" s="5">
        <f>P54896+Q54896</f>
        <v>0</v>
      </c>
    </row>
    <row r="54897" spans="15:15" x14ac:dyDescent="0.2">
      <c r="O54897" s="5">
        <f>P54897+Q54897</f>
        <v>0</v>
      </c>
    </row>
    <row r="54898" spans="15:15" x14ac:dyDescent="0.2">
      <c r="O54898" s="5">
        <f>P54898+Q54898</f>
        <v>0</v>
      </c>
    </row>
    <row r="54899" spans="15:15" x14ac:dyDescent="0.2">
      <c r="O54899" s="5">
        <f>P54899+Q54899</f>
        <v>0</v>
      </c>
    </row>
    <row r="54900" spans="15:15" x14ac:dyDescent="0.2">
      <c r="O54900" s="5">
        <f>P54900+Q54900</f>
        <v>0</v>
      </c>
    </row>
    <row r="54901" spans="15:15" x14ac:dyDescent="0.2">
      <c r="O54901" s="5">
        <f>P54901+Q54901</f>
        <v>0</v>
      </c>
    </row>
    <row r="54902" spans="15:15" x14ac:dyDescent="0.2">
      <c r="O54902" s="5">
        <f>P54902+Q54902</f>
        <v>0</v>
      </c>
    </row>
    <row r="54903" spans="15:15" x14ac:dyDescent="0.2">
      <c r="O54903" s="5">
        <f>P54903+Q54903</f>
        <v>0</v>
      </c>
    </row>
    <row r="54904" spans="15:15" x14ac:dyDescent="0.2">
      <c r="O54904" s="5">
        <f>P54904+Q54904</f>
        <v>0</v>
      </c>
    </row>
    <row r="54905" spans="15:15" x14ac:dyDescent="0.2">
      <c r="O54905" s="5">
        <f>P54905+Q54905</f>
        <v>0</v>
      </c>
    </row>
    <row r="54906" spans="15:15" x14ac:dyDescent="0.2">
      <c r="O54906" s="5">
        <f>P54906+Q54906</f>
        <v>0</v>
      </c>
    </row>
    <row r="54907" spans="15:15" x14ac:dyDescent="0.2">
      <c r="O54907" s="5">
        <f>P54907+Q54907</f>
        <v>0</v>
      </c>
    </row>
    <row r="54908" spans="15:15" x14ac:dyDescent="0.2">
      <c r="O54908" s="5">
        <f>P54908+Q54908</f>
        <v>0</v>
      </c>
    </row>
    <row r="54909" spans="15:15" x14ac:dyDescent="0.2">
      <c r="O54909" s="5">
        <f>P54909+Q54909</f>
        <v>0</v>
      </c>
    </row>
    <row r="54910" spans="15:15" x14ac:dyDescent="0.2">
      <c r="O54910" s="5">
        <f>P54910+Q54910</f>
        <v>0</v>
      </c>
    </row>
    <row r="54911" spans="15:15" x14ac:dyDescent="0.2">
      <c r="O54911" s="5">
        <f>P54911+Q54911</f>
        <v>0</v>
      </c>
    </row>
    <row r="54912" spans="15:15" x14ac:dyDescent="0.2">
      <c r="O54912" s="5">
        <f>P54912+Q54912</f>
        <v>0</v>
      </c>
    </row>
    <row r="54913" spans="15:15" x14ac:dyDescent="0.2">
      <c r="O54913" s="5">
        <f>P54913+Q54913</f>
        <v>0</v>
      </c>
    </row>
    <row r="54914" spans="15:15" x14ac:dyDescent="0.2">
      <c r="O54914" s="5">
        <f>P54914+Q54914</f>
        <v>0</v>
      </c>
    </row>
    <row r="54915" spans="15:15" x14ac:dyDescent="0.2">
      <c r="O54915" s="5">
        <f>P54915+Q54915</f>
        <v>0</v>
      </c>
    </row>
    <row r="54916" spans="15:15" x14ac:dyDescent="0.2">
      <c r="O54916" s="5">
        <f>P54916+Q54916</f>
        <v>0</v>
      </c>
    </row>
    <row r="54917" spans="15:15" x14ac:dyDescent="0.2">
      <c r="O54917" s="5">
        <f>P54917+Q54917</f>
        <v>0</v>
      </c>
    </row>
    <row r="54918" spans="15:15" x14ac:dyDescent="0.2">
      <c r="O54918" s="5">
        <f>P54918+Q54918</f>
        <v>0</v>
      </c>
    </row>
    <row r="54919" spans="15:15" x14ac:dyDescent="0.2">
      <c r="O54919" s="5">
        <f>P54919+Q54919</f>
        <v>0</v>
      </c>
    </row>
    <row r="54920" spans="15:15" x14ac:dyDescent="0.2">
      <c r="O54920" s="5">
        <f>P54920+Q54920</f>
        <v>0</v>
      </c>
    </row>
    <row r="54921" spans="15:15" x14ac:dyDescent="0.2">
      <c r="O54921" s="5">
        <f>P54921+Q54921</f>
        <v>0</v>
      </c>
    </row>
    <row r="54922" spans="15:15" x14ac:dyDescent="0.2">
      <c r="O54922" s="5">
        <f>P54922+Q54922</f>
        <v>0</v>
      </c>
    </row>
    <row r="54923" spans="15:15" x14ac:dyDescent="0.2">
      <c r="O54923" s="5">
        <f>P54923+Q54923</f>
        <v>0</v>
      </c>
    </row>
    <row r="54924" spans="15:15" x14ac:dyDescent="0.2">
      <c r="O54924" s="5">
        <f>P54924+Q54924</f>
        <v>0</v>
      </c>
    </row>
    <row r="54925" spans="15:15" x14ac:dyDescent="0.2">
      <c r="O54925" s="5">
        <f>P54925+Q54925</f>
        <v>0</v>
      </c>
    </row>
    <row r="54926" spans="15:15" x14ac:dyDescent="0.2">
      <c r="O54926" s="5">
        <f>P54926+Q54926</f>
        <v>0</v>
      </c>
    </row>
    <row r="54927" spans="15:15" x14ac:dyDescent="0.2">
      <c r="O54927" s="5">
        <f>P54927+Q54927</f>
        <v>0</v>
      </c>
    </row>
    <row r="54928" spans="15:15" x14ac:dyDescent="0.2">
      <c r="O54928" s="5">
        <f>P54928+Q54928</f>
        <v>0</v>
      </c>
    </row>
    <row r="54929" spans="15:15" x14ac:dyDescent="0.2">
      <c r="O54929" s="5">
        <f>P54929+Q54929</f>
        <v>0</v>
      </c>
    </row>
    <row r="54930" spans="15:15" x14ac:dyDescent="0.2">
      <c r="O54930" s="5">
        <f>P54930+Q54930</f>
        <v>0</v>
      </c>
    </row>
    <row r="54931" spans="15:15" x14ac:dyDescent="0.2">
      <c r="O54931" s="5">
        <f>P54931+Q54931</f>
        <v>0</v>
      </c>
    </row>
    <row r="54932" spans="15:15" x14ac:dyDescent="0.2">
      <c r="O54932" s="5">
        <f>P54932+Q54932</f>
        <v>0</v>
      </c>
    </row>
    <row r="54933" spans="15:15" x14ac:dyDescent="0.2">
      <c r="O54933" s="5">
        <f>P54933+Q54933</f>
        <v>0</v>
      </c>
    </row>
    <row r="54934" spans="15:15" x14ac:dyDescent="0.2">
      <c r="O54934" s="5">
        <f>P54934+Q54934</f>
        <v>0</v>
      </c>
    </row>
    <row r="54935" spans="15:15" x14ac:dyDescent="0.2">
      <c r="O54935" s="5">
        <f>P54935+Q54935</f>
        <v>0</v>
      </c>
    </row>
    <row r="54936" spans="15:15" x14ac:dyDescent="0.2">
      <c r="O54936" s="5">
        <f>P54936+Q54936</f>
        <v>0</v>
      </c>
    </row>
    <row r="54937" spans="15:15" x14ac:dyDescent="0.2">
      <c r="O54937" s="5">
        <f>P54937+Q54937</f>
        <v>0</v>
      </c>
    </row>
    <row r="54938" spans="15:15" x14ac:dyDescent="0.2">
      <c r="O54938" s="5">
        <f>P54938+Q54938</f>
        <v>0</v>
      </c>
    </row>
    <row r="54939" spans="15:15" x14ac:dyDescent="0.2">
      <c r="O54939" s="5">
        <f>P54939+Q54939</f>
        <v>0</v>
      </c>
    </row>
    <row r="54940" spans="15:15" x14ac:dyDescent="0.2">
      <c r="O54940" s="5">
        <f>P54940+Q54940</f>
        <v>0</v>
      </c>
    </row>
    <row r="54941" spans="15:15" x14ac:dyDescent="0.2">
      <c r="O54941" s="5">
        <f>P54941+Q54941</f>
        <v>0</v>
      </c>
    </row>
    <row r="54942" spans="15:15" x14ac:dyDescent="0.2">
      <c r="O54942" s="5">
        <f>P54942+Q54942</f>
        <v>0</v>
      </c>
    </row>
    <row r="54943" spans="15:15" x14ac:dyDescent="0.2">
      <c r="O54943" s="5">
        <f>P54943+Q54943</f>
        <v>0</v>
      </c>
    </row>
    <row r="54944" spans="15:15" x14ac:dyDescent="0.2">
      <c r="O54944" s="5">
        <f>P54944+Q54944</f>
        <v>0</v>
      </c>
    </row>
    <row r="54945" spans="15:15" x14ac:dyDescent="0.2">
      <c r="O54945" s="5">
        <f>P54945+Q54945</f>
        <v>0</v>
      </c>
    </row>
    <row r="54946" spans="15:15" x14ac:dyDescent="0.2">
      <c r="O54946" s="5">
        <f>P54946+Q54946</f>
        <v>0</v>
      </c>
    </row>
    <row r="54947" spans="15:15" x14ac:dyDescent="0.2">
      <c r="O54947" s="5">
        <f>P54947+Q54947</f>
        <v>0</v>
      </c>
    </row>
    <row r="54948" spans="15:15" x14ac:dyDescent="0.2">
      <c r="O54948" s="5">
        <f>P54948+Q54948</f>
        <v>0</v>
      </c>
    </row>
    <row r="54949" spans="15:15" x14ac:dyDescent="0.2">
      <c r="O54949" s="5">
        <f>P54949+Q54949</f>
        <v>0</v>
      </c>
    </row>
    <row r="54950" spans="15:15" x14ac:dyDescent="0.2">
      <c r="O54950" s="5">
        <f>P54950+Q54950</f>
        <v>0</v>
      </c>
    </row>
    <row r="54951" spans="15:15" x14ac:dyDescent="0.2">
      <c r="O54951" s="5">
        <f>P54951+Q54951</f>
        <v>0</v>
      </c>
    </row>
    <row r="54952" spans="15:15" x14ac:dyDescent="0.2">
      <c r="O54952" s="5">
        <f>P54952+Q54952</f>
        <v>0</v>
      </c>
    </row>
    <row r="54953" spans="15:15" x14ac:dyDescent="0.2">
      <c r="O54953" s="5">
        <f>P54953+Q54953</f>
        <v>0</v>
      </c>
    </row>
    <row r="54954" spans="15:15" x14ac:dyDescent="0.2">
      <c r="O54954" s="5">
        <f>P54954+Q54954</f>
        <v>0</v>
      </c>
    </row>
    <row r="54955" spans="15:15" x14ac:dyDescent="0.2">
      <c r="O54955" s="5">
        <f>P54955+Q54955</f>
        <v>0</v>
      </c>
    </row>
    <row r="54956" spans="15:15" x14ac:dyDescent="0.2">
      <c r="O54956" s="5">
        <f>P54956+Q54956</f>
        <v>0</v>
      </c>
    </row>
    <row r="54957" spans="15:15" x14ac:dyDescent="0.2">
      <c r="O54957" s="5">
        <f>P54957+Q54957</f>
        <v>0</v>
      </c>
    </row>
    <row r="54958" spans="15:15" x14ac:dyDescent="0.2">
      <c r="O54958" s="5">
        <f>P54958+Q54958</f>
        <v>0</v>
      </c>
    </row>
    <row r="54959" spans="15:15" x14ac:dyDescent="0.2">
      <c r="O54959" s="5">
        <f>P54959+Q54959</f>
        <v>0</v>
      </c>
    </row>
    <row r="54960" spans="15:15" x14ac:dyDescent="0.2">
      <c r="O54960" s="5">
        <f>P54960+Q54960</f>
        <v>0</v>
      </c>
    </row>
    <row r="54961" spans="15:15" x14ac:dyDescent="0.2">
      <c r="O54961" s="5">
        <f>P54961+Q54961</f>
        <v>0</v>
      </c>
    </row>
    <row r="54962" spans="15:15" x14ac:dyDescent="0.2">
      <c r="O54962" s="5">
        <f>P54962+Q54962</f>
        <v>0</v>
      </c>
    </row>
    <row r="54963" spans="15:15" x14ac:dyDescent="0.2">
      <c r="O54963" s="5">
        <f>P54963+Q54963</f>
        <v>0</v>
      </c>
    </row>
    <row r="54964" spans="15:15" x14ac:dyDescent="0.2">
      <c r="O54964" s="5">
        <f>P54964+Q54964</f>
        <v>0</v>
      </c>
    </row>
    <row r="54965" spans="15:15" x14ac:dyDescent="0.2">
      <c r="O54965" s="5">
        <f>P54965+Q54965</f>
        <v>0</v>
      </c>
    </row>
    <row r="54966" spans="15:15" x14ac:dyDescent="0.2">
      <c r="O54966" s="5">
        <f>P54966+Q54966</f>
        <v>0</v>
      </c>
    </row>
    <row r="54967" spans="15:15" x14ac:dyDescent="0.2">
      <c r="O54967" s="5">
        <f>P54967+Q54967</f>
        <v>0</v>
      </c>
    </row>
    <row r="54968" spans="15:15" x14ac:dyDescent="0.2">
      <c r="O54968" s="5">
        <f>P54968+Q54968</f>
        <v>0</v>
      </c>
    </row>
    <row r="54969" spans="15:15" x14ac:dyDescent="0.2">
      <c r="O54969" s="5">
        <f>P54969+Q54969</f>
        <v>0</v>
      </c>
    </row>
    <row r="54970" spans="15:15" x14ac:dyDescent="0.2">
      <c r="O54970" s="5">
        <f>P54970+Q54970</f>
        <v>0</v>
      </c>
    </row>
    <row r="54971" spans="15:15" x14ac:dyDescent="0.2">
      <c r="O54971" s="5">
        <f>P54971+Q54971</f>
        <v>0</v>
      </c>
    </row>
    <row r="54972" spans="15:15" x14ac:dyDescent="0.2">
      <c r="O54972" s="5">
        <f>P54972+Q54972</f>
        <v>0</v>
      </c>
    </row>
    <row r="54973" spans="15:15" x14ac:dyDescent="0.2">
      <c r="O54973" s="5">
        <f>P54973+Q54973</f>
        <v>0</v>
      </c>
    </row>
    <row r="54974" spans="15:15" x14ac:dyDescent="0.2">
      <c r="O54974" s="5">
        <f>P54974+Q54974</f>
        <v>0</v>
      </c>
    </row>
    <row r="54975" spans="15:15" x14ac:dyDescent="0.2">
      <c r="O54975" s="5">
        <f>P54975+Q54975</f>
        <v>0</v>
      </c>
    </row>
    <row r="54976" spans="15:15" x14ac:dyDescent="0.2">
      <c r="O54976" s="5">
        <f>P54976+Q54976</f>
        <v>0</v>
      </c>
    </row>
    <row r="54977" spans="15:15" x14ac:dyDescent="0.2">
      <c r="O54977" s="5">
        <f>P54977+Q54977</f>
        <v>0</v>
      </c>
    </row>
    <row r="54978" spans="15:15" x14ac:dyDescent="0.2">
      <c r="O54978" s="5">
        <f>P54978+Q54978</f>
        <v>0</v>
      </c>
    </row>
    <row r="54979" spans="15:15" x14ac:dyDescent="0.2">
      <c r="O54979" s="5">
        <f>P54979+Q54979</f>
        <v>0</v>
      </c>
    </row>
    <row r="54980" spans="15:15" x14ac:dyDescent="0.2">
      <c r="O54980" s="5">
        <f>P54980+Q54980</f>
        <v>0</v>
      </c>
    </row>
    <row r="54981" spans="15:15" x14ac:dyDescent="0.2">
      <c r="O54981" s="5">
        <f>P54981+Q54981</f>
        <v>0</v>
      </c>
    </row>
    <row r="54982" spans="15:15" x14ac:dyDescent="0.2">
      <c r="O54982" s="5">
        <f>P54982+Q54982</f>
        <v>0</v>
      </c>
    </row>
    <row r="54983" spans="15:15" x14ac:dyDescent="0.2">
      <c r="O54983" s="5">
        <f>P54983+Q54983</f>
        <v>0</v>
      </c>
    </row>
    <row r="54984" spans="15:15" x14ac:dyDescent="0.2">
      <c r="O54984" s="5">
        <f>P54984+Q54984</f>
        <v>0</v>
      </c>
    </row>
    <row r="54985" spans="15:15" x14ac:dyDescent="0.2">
      <c r="O54985" s="5">
        <f>P54985+Q54985</f>
        <v>0</v>
      </c>
    </row>
    <row r="54986" spans="15:15" x14ac:dyDescent="0.2">
      <c r="O54986" s="5">
        <f>P54986+Q54986</f>
        <v>0</v>
      </c>
    </row>
    <row r="54987" spans="15:15" x14ac:dyDescent="0.2">
      <c r="O54987" s="5">
        <f>P54987+Q54987</f>
        <v>0</v>
      </c>
    </row>
    <row r="54988" spans="15:15" x14ac:dyDescent="0.2">
      <c r="O54988" s="5">
        <f>P54988+Q54988</f>
        <v>0</v>
      </c>
    </row>
    <row r="54989" spans="15:15" x14ac:dyDescent="0.2">
      <c r="O54989" s="5">
        <f>P54989+Q54989</f>
        <v>0</v>
      </c>
    </row>
    <row r="54990" spans="15:15" x14ac:dyDescent="0.2">
      <c r="O54990" s="5">
        <f>P54990+Q54990</f>
        <v>0</v>
      </c>
    </row>
    <row r="54991" spans="15:15" x14ac:dyDescent="0.2">
      <c r="O54991" s="5">
        <f>P54991+Q54991</f>
        <v>0</v>
      </c>
    </row>
    <row r="54992" spans="15:15" x14ac:dyDescent="0.2">
      <c r="O54992" s="5">
        <f>P54992+Q54992</f>
        <v>0</v>
      </c>
    </row>
    <row r="54993" spans="15:15" x14ac:dyDescent="0.2">
      <c r="O54993" s="5">
        <f>P54993+Q54993</f>
        <v>0</v>
      </c>
    </row>
    <row r="54994" spans="15:15" x14ac:dyDescent="0.2">
      <c r="O54994" s="5">
        <f>P54994+Q54994</f>
        <v>0</v>
      </c>
    </row>
    <row r="54995" spans="15:15" x14ac:dyDescent="0.2">
      <c r="O54995" s="5">
        <f>P54995+Q54995</f>
        <v>0</v>
      </c>
    </row>
    <row r="54996" spans="15:15" x14ac:dyDescent="0.2">
      <c r="O54996" s="5">
        <f>P54996+Q54996</f>
        <v>0</v>
      </c>
    </row>
    <row r="54997" spans="15:15" x14ac:dyDescent="0.2">
      <c r="O54997" s="5">
        <f>P54997+Q54997</f>
        <v>0</v>
      </c>
    </row>
    <row r="54998" spans="15:15" x14ac:dyDescent="0.2">
      <c r="O54998" s="5">
        <f>P54998+Q54998</f>
        <v>0</v>
      </c>
    </row>
    <row r="54999" spans="15:15" x14ac:dyDescent="0.2">
      <c r="O54999" s="5">
        <f>P54999+Q54999</f>
        <v>0</v>
      </c>
    </row>
    <row r="55000" spans="15:15" x14ac:dyDescent="0.2">
      <c r="O55000" s="5">
        <f>P55000+Q55000</f>
        <v>0</v>
      </c>
    </row>
    <row r="55001" spans="15:15" x14ac:dyDescent="0.2">
      <c r="O55001" s="5">
        <f>P55001+Q55001</f>
        <v>0</v>
      </c>
    </row>
    <row r="55002" spans="15:15" x14ac:dyDescent="0.2">
      <c r="O55002" s="5">
        <f>P55002+Q55002</f>
        <v>0</v>
      </c>
    </row>
    <row r="55003" spans="15:15" x14ac:dyDescent="0.2">
      <c r="O55003" s="5">
        <f>P55003+Q55003</f>
        <v>0</v>
      </c>
    </row>
    <row r="55004" spans="15:15" x14ac:dyDescent="0.2">
      <c r="O55004" s="5">
        <f>P55004+Q55004</f>
        <v>0</v>
      </c>
    </row>
    <row r="55005" spans="15:15" x14ac:dyDescent="0.2">
      <c r="O55005" s="5">
        <f>P55005+Q55005</f>
        <v>0</v>
      </c>
    </row>
    <row r="55006" spans="15:15" x14ac:dyDescent="0.2">
      <c r="O55006" s="5">
        <f>P55006+Q55006</f>
        <v>0</v>
      </c>
    </row>
    <row r="55007" spans="15:15" x14ac:dyDescent="0.2">
      <c r="O55007" s="5">
        <f>P55007+Q55007</f>
        <v>0</v>
      </c>
    </row>
    <row r="55008" spans="15:15" x14ac:dyDescent="0.2">
      <c r="O55008" s="5">
        <f>P55008+Q55008</f>
        <v>0</v>
      </c>
    </row>
    <row r="55009" spans="15:15" x14ac:dyDescent="0.2">
      <c r="O55009" s="5">
        <f>P55009+Q55009</f>
        <v>0</v>
      </c>
    </row>
    <row r="55010" spans="15:15" x14ac:dyDescent="0.2">
      <c r="O55010" s="5">
        <f>P55010+Q55010</f>
        <v>0</v>
      </c>
    </row>
    <row r="55011" spans="15:15" x14ac:dyDescent="0.2">
      <c r="O55011" s="5">
        <f>P55011+Q55011</f>
        <v>0</v>
      </c>
    </row>
    <row r="55012" spans="15:15" x14ac:dyDescent="0.2">
      <c r="O55012" s="5">
        <f>P55012+Q55012</f>
        <v>0</v>
      </c>
    </row>
    <row r="55013" spans="15:15" x14ac:dyDescent="0.2">
      <c r="O55013" s="5">
        <f>P55013+Q55013</f>
        <v>0</v>
      </c>
    </row>
    <row r="55014" spans="15:15" x14ac:dyDescent="0.2">
      <c r="O55014" s="5">
        <f>P55014+Q55014</f>
        <v>0</v>
      </c>
    </row>
    <row r="55015" spans="15:15" x14ac:dyDescent="0.2">
      <c r="O55015" s="5">
        <f>P55015+Q55015</f>
        <v>0</v>
      </c>
    </row>
    <row r="55016" spans="15:15" x14ac:dyDescent="0.2">
      <c r="O55016" s="5">
        <f>P55016+Q55016</f>
        <v>0</v>
      </c>
    </row>
    <row r="55017" spans="15:15" x14ac:dyDescent="0.2">
      <c r="O55017" s="5">
        <f>P55017+Q55017</f>
        <v>0</v>
      </c>
    </row>
    <row r="55018" spans="15:15" x14ac:dyDescent="0.2">
      <c r="O55018" s="5">
        <f>P55018+Q55018</f>
        <v>0</v>
      </c>
    </row>
    <row r="55019" spans="15:15" x14ac:dyDescent="0.2">
      <c r="O55019" s="5">
        <f>P55019+Q55019</f>
        <v>0</v>
      </c>
    </row>
    <row r="55020" spans="15:15" x14ac:dyDescent="0.2">
      <c r="O55020" s="5">
        <f>P55020+Q55020</f>
        <v>0</v>
      </c>
    </row>
    <row r="55021" spans="15:15" x14ac:dyDescent="0.2">
      <c r="O55021" s="5">
        <f>P55021+Q55021</f>
        <v>0</v>
      </c>
    </row>
    <row r="55022" spans="15:15" x14ac:dyDescent="0.2">
      <c r="O55022" s="5">
        <f>P55022+Q55022</f>
        <v>0</v>
      </c>
    </row>
    <row r="55023" spans="15:15" x14ac:dyDescent="0.2">
      <c r="O55023" s="5">
        <f>P55023+Q55023</f>
        <v>0</v>
      </c>
    </row>
    <row r="55024" spans="15:15" x14ac:dyDescent="0.2">
      <c r="O55024" s="5">
        <f>P55024+Q55024</f>
        <v>0</v>
      </c>
    </row>
    <row r="55025" spans="15:15" x14ac:dyDescent="0.2">
      <c r="O55025" s="5">
        <f>P55025+Q55025</f>
        <v>0</v>
      </c>
    </row>
    <row r="55026" spans="15:15" x14ac:dyDescent="0.2">
      <c r="O55026" s="5">
        <f>P55026+Q55026</f>
        <v>0</v>
      </c>
    </row>
    <row r="55027" spans="15:15" x14ac:dyDescent="0.2">
      <c r="O55027" s="5">
        <f>P55027+Q55027</f>
        <v>0</v>
      </c>
    </row>
    <row r="55028" spans="15:15" x14ac:dyDescent="0.2">
      <c r="O55028" s="5">
        <f>P55028+Q55028</f>
        <v>0</v>
      </c>
    </row>
    <row r="55029" spans="15:15" x14ac:dyDescent="0.2">
      <c r="O55029" s="5">
        <f>P55029+Q55029</f>
        <v>0</v>
      </c>
    </row>
    <row r="55030" spans="15:15" x14ac:dyDescent="0.2">
      <c r="O55030" s="5">
        <f>P55030+Q55030</f>
        <v>0</v>
      </c>
    </row>
    <row r="55031" spans="15:15" x14ac:dyDescent="0.2">
      <c r="O55031" s="5">
        <f>P55031+Q55031</f>
        <v>0</v>
      </c>
    </row>
    <row r="55032" spans="15:15" x14ac:dyDescent="0.2">
      <c r="O55032" s="5">
        <f>P55032+Q55032</f>
        <v>0</v>
      </c>
    </row>
    <row r="55033" spans="15:15" x14ac:dyDescent="0.2">
      <c r="O55033" s="5">
        <f>P55033+Q55033</f>
        <v>0</v>
      </c>
    </row>
    <row r="55034" spans="15:15" x14ac:dyDescent="0.2">
      <c r="O55034" s="5">
        <f>P55034+Q55034</f>
        <v>0</v>
      </c>
    </row>
    <row r="55035" spans="15:15" x14ac:dyDescent="0.2">
      <c r="O55035" s="5">
        <f>P55035+Q55035</f>
        <v>0</v>
      </c>
    </row>
    <row r="55036" spans="15:15" x14ac:dyDescent="0.2">
      <c r="O55036" s="5">
        <f>P55036+Q55036</f>
        <v>0</v>
      </c>
    </row>
    <row r="55037" spans="15:15" x14ac:dyDescent="0.2">
      <c r="O55037" s="5">
        <f>P55037+Q55037</f>
        <v>0</v>
      </c>
    </row>
    <row r="55038" spans="15:15" x14ac:dyDescent="0.2">
      <c r="O55038" s="5">
        <f>P55038+Q55038</f>
        <v>0</v>
      </c>
    </row>
    <row r="55039" spans="15:15" x14ac:dyDescent="0.2">
      <c r="O55039" s="5">
        <f>P55039+Q55039</f>
        <v>0</v>
      </c>
    </row>
    <row r="55040" spans="15:15" x14ac:dyDescent="0.2">
      <c r="O55040" s="5">
        <f>P55040+Q55040</f>
        <v>0</v>
      </c>
    </row>
    <row r="55041" spans="15:15" x14ac:dyDescent="0.2">
      <c r="O55041" s="5">
        <f>P55041+Q55041</f>
        <v>0</v>
      </c>
    </row>
    <row r="55042" spans="15:15" x14ac:dyDescent="0.2">
      <c r="O55042" s="5">
        <f>P55042+Q55042</f>
        <v>0</v>
      </c>
    </row>
    <row r="55043" spans="15:15" x14ac:dyDescent="0.2">
      <c r="O55043" s="5">
        <f>P55043+Q55043</f>
        <v>0</v>
      </c>
    </row>
    <row r="55044" spans="15:15" x14ac:dyDescent="0.2">
      <c r="O55044" s="5">
        <f>P55044+Q55044</f>
        <v>0</v>
      </c>
    </row>
    <row r="55045" spans="15:15" x14ac:dyDescent="0.2">
      <c r="O55045" s="5">
        <f>P55045+Q55045</f>
        <v>0</v>
      </c>
    </row>
    <row r="55046" spans="15:15" x14ac:dyDescent="0.2">
      <c r="O55046" s="5">
        <f>P55046+Q55046</f>
        <v>0</v>
      </c>
    </row>
    <row r="55047" spans="15:15" x14ac:dyDescent="0.2">
      <c r="O55047" s="5">
        <f>P55047+Q55047</f>
        <v>0</v>
      </c>
    </row>
    <row r="55048" spans="15:15" x14ac:dyDescent="0.2">
      <c r="O55048" s="5">
        <f>P55048+Q55048</f>
        <v>0</v>
      </c>
    </row>
    <row r="55049" spans="15:15" x14ac:dyDescent="0.2">
      <c r="O55049" s="5">
        <f>P55049+Q55049</f>
        <v>0</v>
      </c>
    </row>
    <row r="55050" spans="15:15" x14ac:dyDescent="0.2">
      <c r="O55050" s="5">
        <f>P55050+Q55050</f>
        <v>0</v>
      </c>
    </row>
    <row r="55051" spans="15:15" x14ac:dyDescent="0.2">
      <c r="O55051" s="5">
        <f>P55051+Q55051</f>
        <v>0</v>
      </c>
    </row>
    <row r="55052" spans="15:15" x14ac:dyDescent="0.2">
      <c r="O55052" s="5">
        <f>P55052+Q55052</f>
        <v>0</v>
      </c>
    </row>
    <row r="55053" spans="15:15" x14ac:dyDescent="0.2">
      <c r="O55053" s="5">
        <f>P55053+Q55053</f>
        <v>0</v>
      </c>
    </row>
    <row r="55054" spans="15:15" x14ac:dyDescent="0.2">
      <c r="O55054" s="5">
        <f>P55054+Q55054</f>
        <v>0</v>
      </c>
    </row>
    <row r="55055" spans="15:15" x14ac:dyDescent="0.2">
      <c r="O55055" s="5">
        <f>P55055+Q55055</f>
        <v>0</v>
      </c>
    </row>
    <row r="55056" spans="15:15" x14ac:dyDescent="0.2">
      <c r="O55056" s="5">
        <f>P55056+Q55056</f>
        <v>0</v>
      </c>
    </row>
    <row r="55057" spans="15:15" x14ac:dyDescent="0.2">
      <c r="O55057" s="5">
        <f>P55057+Q55057</f>
        <v>0</v>
      </c>
    </row>
    <row r="55058" spans="15:15" x14ac:dyDescent="0.2">
      <c r="O55058" s="5">
        <f>P55058+Q55058</f>
        <v>0</v>
      </c>
    </row>
    <row r="55059" spans="15:15" x14ac:dyDescent="0.2">
      <c r="O55059" s="5">
        <f>P55059+Q55059</f>
        <v>0</v>
      </c>
    </row>
    <row r="55060" spans="15:15" x14ac:dyDescent="0.2">
      <c r="O55060" s="5">
        <f>P55060+Q55060</f>
        <v>0</v>
      </c>
    </row>
    <row r="55061" spans="15:15" x14ac:dyDescent="0.2">
      <c r="O55061" s="5">
        <f>P55061+Q55061</f>
        <v>0</v>
      </c>
    </row>
    <row r="55062" spans="15:15" x14ac:dyDescent="0.2">
      <c r="O55062" s="5">
        <f>P55062+Q55062</f>
        <v>0</v>
      </c>
    </row>
    <row r="55063" spans="15:15" x14ac:dyDescent="0.2">
      <c r="O55063" s="5">
        <f>P55063+Q55063</f>
        <v>0</v>
      </c>
    </row>
    <row r="55064" spans="15:15" x14ac:dyDescent="0.2">
      <c r="O55064" s="5">
        <f>P55064+Q55064</f>
        <v>0</v>
      </c>
    </row>
    <row r="55065" spans="15:15" x14ac:dyDescent="0.2">
      <c r="O55065" s="5">
        <f>P55065+Q55065</f>
        <v>0</v>
      </c>
    </row>
    <row r="55066" spans="15:15" x14ac:dyDescent="0.2">
      <c r="O55066" s="5">
        <f>P55066+Q55066</f>
        <v>0</v>
      </c>
    </row>
    <row r="55067" spans="15:15" x14ac:dyDescent="0.2">
      <c r="O55067" s="5">
        <f>P55067+Q55067</f>
        <v>0</v>
      </c>
    </row>
    <row r="55068" spans="15:15" x14ac:dyDescent="0.2">
      <c r="O55068" s="5">
        <f>P55068+Q55068</f>
        <v>0</v>
      </c>
    </row>
    <row r="55069" spans="15:15" x14ac:dyDescent="0.2">
      <c r="O55069" s="5">
        <f>P55069+Q55069</f>
        <v>0</v>
      </c>
    </row>
    <row r="55070" spans="15:15" x14ac:dyDescent="0.2">
      <c r="O55070" s="5">
        <f>P55070+Q55070</f>
        <v>0</v>
      </c>
    </row>
    <row r="55071" spans="15:15" x14ac:dyDescent="0.2">
      <c r="O55071" s="5">
        <f>P55071+Q55071</f>
        <v>0</v>
      </c>
    </row>
    <row r="55072" spans="15:15" x14ac:dyDescent="0.2">
      <c r="O55072" s="5">
        <f>P55072+Q55072</f>
        <v>0</v>
      </c>
    </row>
    <row r="55073" spans="15:15" x14ac:dyDescent="0.2">
      <c r="O55073" s="5">
        <f>P55073+Q55073</f>
        <v>0</v>
      </c>
    </row>
    <row r="55074" spans="15:15" x14ac:dyDescent="0.2">
      <c r="O55074" s="5">
        <f>P55074+Q55074</f>
        <v>0</v>
      </c>
    </row>
    <row r="55075" spans="15:15" x14ac:dyDescent="0.2">
      <c r="O55075" s="5">
        <f>P55075+Q55075</f>
        <v>0</v>
      </c>
    </row>
    <row r="55076" spans="15:15" x14ac:dyDescent="0.2">
      <c r="O55076" s="5">
        <f>P55076+Q55076</f>
        <v>0</v>
      </c>
    </row>
    <row r="55077" spans="15:15" x14ac:dyDescent="0.2">
      <c r="O55077" s="5">
        <f>P55077+Q55077</f>
        <v>0</v>
      </c>
    </row>
    <row r="55078" spans="15:15" x14ac:dyDescent="0.2">
      <c r="O55078" s="5">
        <f>P55078+Q55078</f>
        <v>0</v>
      </c>
    </row>
    <row r="55079" spans="15:15" x14ac:dyDescent="0.2">
      <c r="O55079" s="5">
        <f>P55079+Q55079</f>
        <v>0</v>
      </c>
    </row>
    <row r="55080" spans="15:15" x14ac:dyDescent="0.2">
      <c r="O55080" s="5">
        <f>P55080+Q55080</f>
        <v>0</v>
      </c>
    </row>
    <row r="55081" spans="15:15" x14ac:dyDescent="0.2">
      <c r="O55081" s="5">
        <f>P55081+Q55081</f>
        <v>0</v>
      </c>
    </row>
    <row r="55082" spans="15:15" x14ac:dyDescent="0.2">
      <c r="O55082" s="5">
        <f>P55082+Q55082</f>
        <v>0</v>
      </c>
    </row>
    <row r="55083" spans="15:15" x14ac:dyDescent="0.2">
      <c r="O55083" s="5">
        <f>P55083+Q55083</f>
        <v>0</v>
      </c>
    </row>
    <row r="55084" spans="15:15" x14ac:dyDescent="0.2">
      <c r="O55084" s="5">
        <f>P55084+Q55084</f>
        <v>0</v>
      </c>
    </row>
    <row r="55085" spans="15:15" x14ac:dyDescent="0.2">
      <c r="O55085" s="5">
        <f>P55085+Q55085</f>
        <v>0</v>
      </c>
    </row>
    <row r="55086" spans="15:15" x14ac:dyDescent="0.2">
      <c r="O55086" s="5">
        <f>P55086+Q55086</f>
        <v>0</v>
      </c>
    </row>
    <row r="55087" spans="15:15" x14ac:dyDescent="0.2">
      <c r="O55087" s="5">
        <f>P55087+Q55087</f>
        <v>0</v>
      </c>
    </row>
    <row r="55088" spans="15:15" x14ac:dyDescent="0.2">
      <c r="O55088" s="5">
        <f>P55088+Q55088</f>
        <v>0</v>
      </c>
    </row>
    <row r="55089" spans="15:15" x14ac:dyDescent="0.2">
      <c r="O55089" s="5">
        <f>P55089+Q55089</f>
        <v>0</v>
      </c>
    </row>
    <row r="55090" spans="15:15" x14ac:dyDescent="0.2">
      <c r="O55090" s="5">
        <f>P55090+Q55090</f>
        <v>0</v>
      </c>
    </row>
    <row r="55091" spans="15:15" x14ac:dyDescent="0.2">
      <c r="O55091" s="5">
        <f>P55091+Q55091</f>
        <v>0</v>
      </c>
    </row>
    <row r="55092" spans="15:15" x14ac:dyDescent="0.2">
      <c r="O55092" s="5">
        <f>P55092+Q55092</f>
        <v>0</v>
      </c>
    </row>
    <row r="55093" spans="15:15" x14ac:dyDescent="0.2">
      <c r="O55093" s="5">
        <f>P55093+Q55093</f>
        <v>0</v>
      </c>
    </row>
    <row r="55094" spans="15:15" x14ac:dyDescent="0.2">
      <c r="O55094" s="5">
        <f>P55094+Q55094</f>
        <v>0</v>
      </c>
    </row>
    <row r="55095" spans="15:15" x14ac:dyDescent="0.2">
      <c r="O55095" s="5">
        <f>P55095+Q55095</f>
        <v>0</v>
      </c>
    </row>
    <row r="55096" spans="15:15" x14ac:dyDescent="0.2">
      <c r="O55096" s="5">
        <f>P55096+Q55096</f>
        <v>0</v>
      </c>
    </row>
    <row r="55097" spans="15:15" x14ac:dyDescent="0.2">
      <c r="O55097" s="5">
        <f>P55097+Q55097</f>
        <v>0</v>
      </c>
    </row>
    <row r="55098" spans="15:15" x14ac:dyDescent="0.2">
      <c r="O55098" s="5">
        <f>P55098+Q55098</f>
        <v>0</v>
      </c>
    </row>
    <row r="55099" spans="15:15" x14ac:dyDescent="0.2">
      <c r="O55099" s="5">
        <f>P55099+Q55099</f>
        <v>0</v>
      </c>
    </row>
    <row r="55100" spans="15:15" x14ac:dyDescent="0.2">
      <c r="O55100" s="5">
        <f>P55100+Q55100</f>
        <v>0</v>
      </c>
    </row>
    <row r="55101" spans="15:15" x14ac:dyDescent="0.2">
      <c r="O55101" s="5">
        <f>P55101+Q55101</f>
        <v>0</v>
      </c>
    </row>
    <row r="55102" spans="15:15" x14ac:dyDescent="0.2">
      <c r="O55102" s="5">
        <f>P55102+Q55102</f>
        <v>0</v>
      </c>
    </row>
    <row r="55103" spans="15:15" x14ac:dyDescent="0.2">
      <c r="O55103" s="5">
        <f>P55103+Q55103</f>
        <v>0</v>
      </c>
    </row>
    <row r="55104" spans="15:15" x14ac:dyDescent="0.2">
      <c r="O55104" s="5">
        <f>P55104+Q55104</f>
        <v>0</v>
      </c>
    </row>
    <row r="55105" spans="15:15" x14ac:dyDescent="0.2">
      <c r="O55105" s="5">
        <f>P55105+Q55105</f>
        <v>0</v>
      </c>
    </row>
    <row r="55106" spans="15:15" x14ac:dyDescent="0.2">
      <c r="O55106" s="5">
        <f>P55106+Q55106</f>
        <v>0</v>
      </c>
    </row>
    <row r="55107" spans="15:15" x14ac:dyDescent="0.2">
      <c r="O55107" s="5">
        <f>P55107+Q55107</f>
        <v>0</v>
      </c>
    </row>
    <row r="55108" spans="15:15" x14ac:dyDescent="0.2">
      <c r="O55108" s="5">
        <f>P55108+Q55108</f>
        <v>0</v>
      </c>
    </row>
    <row r="55109" spans="15:15" x14ac:dyDescent="0.2">
      <c r="O55109" s="5">
        <f>P55109+Q55109</f>
        <v>0</v>
      </c>
    </row>
    <row r="55110" spans="15:15" x14ac:dyDescent="0.2">
      <c r="O55110" s="5">
        <f>P55110+Q55110</f>
        <v>0</v>
      </c>
    </row>
    <row r="55111" spans="15:15" x14ac:dyDescent="0.2">
      <c r="O55111" s="5">
        <f>P55111+Q55111</f>
        <v>0</v>
      </c>
    </row>
    <row r="55112" spans="15:15" x14ac:dyDescent="0.2">
      <c r="O55112" s="5">
        <f>P55112+Q55112</f>
        <v>0</v>
      </c>
    </row>
    <row r="55113" spans="15:15" x14ac:dyDescent="0.2">
      <c r="O55113" s="5">
        <f>P55113+Q55113</f>
        <v>0</v>
      </c>
    </row>
    <row r="55114" spans="15:15" x14ac:dyDescent="0.2">
      <c r="O55114" s="5">
        <f>P55114+Q55114</f>
        <v>0</v>
      </c>
    </row>
    <row r="55115" spans="15:15" x14ac:dyDescent="0.2">
      <c r="O55115" s="5">
        <f>P55115+Q55115</f>
        <v>0</v>
      </c>
    </row>
    <row r="55116" spans="15:15" x14ac:dyDescent="0.2">
      <c r="O55116" s="5">
        <f>P55116+Q55116</f>
        <v>0</v>
      </c>
    </row>
    <row r="55117" spans="15:15" x14ac:dyDescent="0.2">
      <c r="O55117" s="5">
        <f>P55117+Q55117</f>
        <v>0</v>
      </c>
    </row>
    <row r="55118" spans="15:15" x14ac:dyDescent="0.2">
      <c r="O55118" s="5">
        <f>P55118+Q55118</f>
        <v>0</v>
      </c>
    </row>
    <row r="55119" spans="15:15" x14ac:dyDescent="0.2">
      <c r="O55119" s="5">
        <f>P55119+Q55119</f>
        <v>0</v>
      </c>
    </row>
    <row r="55120" spans="15:15" x14ac:dyDescent="0.2">
      <c r="O55120" s="5">
        <f>P55120+Q55120</f>
        <v>0</v>
      </c>
    </row>
    <row r="55121" spans="15:15" x14ac:dyDescent="0.2">
      <c r="O55121" s="5">
        <f>P55121+Q55121</f>
        <v>0</v>
      </c>
    </row>
    <row r="55122" spans="15:15" x14ac:dyDescent="0.2">
      <c r="O55122" s="5">
        <f>P55122+Q55122</f>
        <v>0</v>
      </c>
    </row>
    <row r="55123" spans="15:15" x14ac:dyDescent="0.2">
      <c r="O55123" s="5">
        <f>P55123+Q55123</f>
        <v>0</v>
      </c>
    </row>
    <row r="55124" spans="15:15" x14ac:dyDescent="0.2">
      <c r="O55124" s="5">
        <f>P55124+Q55124</f>
        <v>0</v>
      </c>
    </row>
    <row r="55125" spans="15:15" x14ac:dyDescent="0.2">
      <c r="O55125" s="5">
        <f>P55125+Q55125</f>
        <v>0</v>
      </c>
    </row>
    <row r="55126" spans="15:15" x14ac:dyDescent="0.2">
      <c r="O55126" s="5">
        <f>P55126+Q55126</f>
        <v>0</v>
      </c>
    </row>
    <row r="55127" spans="15:15" x14ac:dyDescent="0.2">
      <c r="O55127" s="5">
        <f>P55127+Q55127</f>
        <v>0</v>
      </c>
    </row>
    <row r="55128" spans="15:15" x14ac:dyDescent="0.2">
      <c r="O55128" s="5">
        <f>P55128+Q55128</f>
        <v>0</v>
      </c>
    </row>
    <row r="55129" spans="15:15" x14ac:dyDescent="0.2">
      <c r="O55129" s="5">
        <f>P55129+Q55129</f>
        <v>0</v>
      </c>
    </row>
    <row r="55130" spans="15:15" x14ac:dyDescent="0.2">
      <c r="O55130" s="5">
        <f>P55130+Q55130</f>
        <v>0</v>
      </c>
    </row>
    <row r="55131" spans="15:15" x14ac:dyDescent="0.2">
      <c r="O55131" s="5">
        <f>P55131+Q55131</f>
        <v>0</v>
      </c>
    </row>
    <row r="55132" spans="15:15" x14ac:dyDescent="0.2">
      <c r="O55132" s="5">
        <f>P55132+Q55132</f>
        <v>0</v>
      </c>
    </row>
    <row r="55133" spans="15:15" x14ac:dyDescent="0.2">
      <c r="O55133" s="5">
        <f>P55133+Q55133</f>
        <v>0</v>
      </c>
    </row>
    <row r="55134" spans="15:15" x14ac:dyDescent="0.2">
      <c r="O55134" s="5">
        <f>P55134+Q55134</f>
        <v>0</v>
      </c>
    </row>
    <row r="55135" spans="15:15" x14ac:dyDescent="0.2">
      <c r="O55135" s="5">
        <f>P55135+Q55135</f>
        <v>0</v>
      </c>
    </row>
    <row r="55136" spans="15:15" x14ac:dyDescent="0.2">
      <c r="O55136" s="5">
        <f>P55136+Q55136</f>
        <v>0</v>
      </c>
    </row>
    <row r="55137" spans="15:15" x14ac:dyDescent="0.2">
      <c r="O55137" s="5">
        <f>P55137+Q55137</f>
        <v>0</v>
      </c>
    </row>
    <row r="55138" spans="15:15" x14ac:dyDescent="0.2">
      <c r="O55138" s="5">
        <f>P55138+Q55138</f>
        <v>0</v>
      </c>
    </row>
    <row r="55139" spans="15:15" x14ac:dyDescent="0.2">
      <c r="O55139" s="5">
        <f>P55139+Q55139</f>
        <v>0</v>
      </c>
    </row>
    <row r="55140" spans="15:15" x14ac:dyDescent="0.2">
      <c r="O55140" s="5">
        <f>P55140+Q55140</f>
        <v>0</v>
      </c>
    </row>
    <row r="55141" spans="15:15" x14ac:dyDescent="0.2">
      <c r="O55141" s="5">
        <f>P55141+Q55141</f>
        <v>0</v>
      </c>
    </row>
    <row r="55142" spans="15:15" x14ac:dyDescent="0.2">
      <c r="O55142" s="5">
        <f>P55142+Q55142</f>
        <v>0</v>
      </c>
    </row>
    <row r="55143" spans="15:15" x14ac:dyDescent="0.2">
      <c r="O55143" s="5">
        <f>P55143+Q55143</f>
        <v>0</v>
      </c>
    </row>
    <row r="55144" spans="15:15" x14ac:dyDescent="0.2">
      <c r="O55144" s="5">
        <f>P55144+Q55144</f>
        <v>0</v>
      </c>
    </row>
    <row r="55145" spans="15:15" x14ac:dyDescent="0.2">
      <c r="O55145" s="5">
        <f>P55145+Q55145</f>
        <v>0</v>
      </c>
    </row>
    <row r="55146" spans="15:15" x14ac:dyDescent="0.2">
      <c r="O55146" s="5">
        <f>P55146+Q55146</f>
        <v>0</v>
      </c>
    </row>
    <row r="55147" spans="15:15" x14ac:dyDescent="0.2">
      <c r="O55147" s="5">
        <f>P55147+Q55147</f>
        <v>0</v>
      </c>
    </row>
    <row r="55148" spans="15:15" x14ac:dyDescent="0.2">
      <c r="O55148" s="5">
        <f>P55148+Q55148</f>
        <v>0</v>
      </c>
    </row>
    <row r="55149" spans="15:15" x14ac:dyDescent="0.2">
      <c r="O55149" s="5">
        <f>P55149+Q55149</f>
        <v>0</v>
      </c>
    </row>
    <row r="55150" spans="15:15" x14ac:dyDescent="0.2">
      <c r="O55150" s="5">
        <f>P55150+Q55150</f>
        <v>0</v>
      </c>
    </row>
    <row r="55151" spans="15:15" x14ac:dyDescent="0.2">
      <c r="O55151" s="5">
        <f>P55151+Q55151</f>
        <v>0</v>
      </c>
    </row>
    <row r="55152" spans="15:15" x14ac:dyDescent="0.2">
      <c r="O55152" s="5">
        <f>P55152+Q55152</f>
        <v>0</v>
      </c>
    </row>
    <row r="55153" spans="15:15" x14ac:dyDescent="0.2">
      <c r="O55153" s="5">
        <f>P55153+Q55153</f>
        <v>0</v>
      </c>
    </row>
    <row r="55154" spans="15:15" x14ac:dyDescent="0.2">
      <c r="O55154" s="5">
        <f>P55154+Q55154</f>
        <v>0</v>
      </c>
    </row>
    <row r="55155" spans="15:15" x14ac:dyDescent="0.2">
      <c r="O55155" s="5">
        <f>P55155+Q55155</f>
        <v>0</v>
      </c>
    </row>
    <row r="55156" spans="15:15" x14ac:dyDescent="0.2">
      <c r="O55156" s="5">
        <f>P55156+Q55156</f>
        <v>0</v>
      </c>
    </row>
    <row r="55157" spans="15:15" x14ac:dyDescent="0.2">
      <c r="O55157" s="5">
        <f>P55157+Q55157</f>
        <v>0</v>
      </c>
    </row>
    <row r="55158" spans="15:15" x14ac:dyDescent="0.2">
      <c r="O55158" s="5">
        <f>P55158+Q55158</f>
        <v>0</v>
      </c>
    </row>
    <row r="55159" spans="15:15" x14ac:dyDescent="0.2">
      <c r="O55159" s="5">
        <f>P55159+Q55159</f>
        <v>0</v>
      </c>
    </row>
    <row r="55160" spans="15:15" x14ac:dyDescent="0.2">
      <c r="O55160" s="5">
        <f>P55160+Q55160</f>
        <v>0</v>
      </c>
    </row>
    <row r="55161" spans="15:15" x14ac:dyDescent="0.2">
      <c r="O55161" s="5">
        <f>P55161+Q55161</f>
        <v>0</v>
      </c>
    </row>
    <row r="55162" spans="15:15" x14ac:dyDescent="0.2">
      <c r="O55162" s="5">
        <f>P55162+Q55162</f>
        <v>0</v>
      </c>
    </row>
    <row r="55163" spans="15:15" x14ac:dyDescent="0.2">
      <c r="O55163" s="5">
        <f>P55163+Q55163</f>
        <v>0</v>
      </c>
    </row>
    <row r="55164" spans="15:15" x14ac:dyDescent="0.2">
      <c r="O55164" s="5">
        <f>P55164+Q55164</f>
        <v>0</v>
      </c>
    </row>
    <row r="55165" spans="15:15" x14ac:dyDescent="0.2">
      <c r="O55165" s="5">
        <f>P55165+Q55165</f>
        <v>0</v>
      </c>
    </row>
    <row r="55166" spans="15:15" x14ac:dyDescent="0.2">
      <c r="O55166" s="5">
        <f>P55166+Q55166</f>
        <v>0</v>
      </c>
    </row>
    <row r="55167" spans="15:15" x14ac:dyDescent="0.2">
      <c r="O55167" s="5">
        <f>P55167+Q55167</f>
        <v>0</v>
      </c>
    </row>
    <row r="55168" spans="15:15" x14ac:dyDescent="0.2">
      <c r="O55168" s="5">
        <f>P55168+Q55168</f>
        <v>0</v>
      </c>
    </row>
    <row r="55169" spans="15:15" x14ac:dyDescent="0.2">
      <c r="O55169" s="5">
        <f>P55169+Q55169</f>
        <v>0</v>
      </c>
    </row>
    <row r="55170" spans="15:15" x14ac:dyDescent="0.2">
      <c r="O55170" s="5">
        <f>P55170+Q55170</f>
        <v>0</v>
      </c>
    </row>
    <row r="55171" spans="15:15" x14ac:dyDescent="0.2">
      <c r="O55171" s="5">
        <f>P55171+Q55171</f>
        <v>0</v>
      </c>
    </row>
    <row r="55172" spans="15:15" x14ac:dyDescent="0.2">
      <c r="O55172" s="5">
        <f>P55172+Q55172</f>
        <v>0</v>
      </c>
    </row>
    <row r="55173" spans="15:15" x14ac:dyDescent="0.2">
      <c r="O55173" s="5">
        <f>P55173+Q55173</f>
        <v>0</v>
      </c>
    </row>
    <row r="55174" spans="15:15" x14ac:dyDescent="0.2">
      <c r="O55174" s="5">
        <f>P55174+Q55174</f>
        <v>0</v>
      </c>
    </row>
    <row r="55175" spans="15:15" x14ac:dyDescent="0.2">
      <c r="O55175" s="5">
        <f>P55175+Q55175</f>
        <v>0</v>
      </c>
    </row>
    <row r="55176" spans="15:15" x14ac:dyDescent="0.2">
      <c r="O55176" s="5">
        <f>P55176+Q55176</f>
        <v>0</v>
      </c>
    </row>
    <row r="55177" spans="15:15" x14ac:dyDescent="0.2">
      <c r="O55177" s="5">
        <f>P55177+Q55177</f>
        <v>0</v>
      </c>
    </row>
    <row r="55178" spans="15:15" x14ac:dyDescent="0.2">
      <c r="O55178" s="5">
        <f>P55178+Q55178</f>
        <v>0</v>
      </c>
    </row>
    <row r="55179" spans="15:15" x14ac:dyDescent="0.2">
      <c r="O55179" s="5">
        <f>P55179+Q55179</f>
        <v>0</v>
      </c>
    </row>
    <row r="55180" spans="15:15" x14ac:dyDescent="0.2">
      <c r="O55180" s="5">
        <f>P55180+Q55180</f>
        <v>0</v>
      </c>
    </row>
    <row r="55181" spans="15:15" x14ac:dyDescent="0.2">
      <c r="O55181" s="5">
        <f>P55181+Q55181</f>
        <v>0</v>
      </c>
    </row>
    <row r="55182" spans="15:15" x14ac:dyDescent="0.2">
      <c r="O55182" s="5">
        <f>P55182+Q55182</f>
        <v>0</v>
      </c>
    </row>
    <row r="55183" spans="15:15" x14ac:dyDescent="0.2">
      <c r="O55183" s="5">
        <f>P55183+Q55183</f>
        <v>0</v>
      </c>
    </row>
    <row r="55184" spans="15:15" x14ac:dyDescent="0.2">
      <c r="O55184" s="5">
        <f>P55184+Q55184</f>
        <v>0</v>
      </c>
    </row>
    <row r="55185" spans="15:15" x14ac:dyDescent="0.2">
      <c r="O55185" s="5">
        <f>P55185+Q55185</f>
        <v>0</v>
      </c>
    </row>
    <row r="55186" spans="15:15" x14ac:dyDescent="0.2">
      <c r="O55186" s="5">
        <f>P55186+Q55186</f>
        <v>0</v>
      </c>
    </row>
    <row r="55187" spans="15:15" x14ac:dyDescent="0.2">
      <c r="O55187" s="5">
        <f>P55187+Q55187</f>
        <v>0</v>
      </c>
    </row>
    <row r="55188" spans="15:15" x14ac:dyDescent="0.2">
      <c r="O55188" s="5">
        <f>P55188+Q55188</f>
        <v>0</v>
      </c>
    </row>
    <row r="55189" spans="15:15" x14ac:dyDescent="0.2">
      <c r="O55189" s="5">
        <f>P55189+Q55189</f>
        <v>0</v>
      </c>
    </row>
    <row r="55190" spans="15:15" x14ac:dyDescent="0.2">
      <c r="O55190" s="5">
        <f>P55190+Q55190</f>
        <v>0</v>
      </c>
    </row>
    <row r="55191" spans="15:15" x14ac:dyDescent="0.2">
      <c r="O55191" s="5">
        <f>P55191+Q55191</f>
        <v>0</v>
      </c>
    </row>
    <row r="55192" spans="15:15" x14ac:dyDescent="0.2">
      <c r="O55192" s="5">
        <f>P55192+Q55192</f>
        <v>0</v>
      </c>
    </row>
    <row r="55193" spans="15:15" x14ac:dyDescent="0.2">
      <c r="O55193" s="5">
        <f>P55193+Q55193</f>
        <v>0</v>
      </c>
    </row>
    <row r="55194" spans="15:15" x14ac:dyDescent="0.2">
      <c r="O55194" s="5">
        <f>P55194+Q55194</f>
        <v>0</v>
      </c>
    </row>
    <row r="55195" spans="15:15" x14ac:dyDescent="0.2">
      <c r="O55195" s="5">
        <f>P55195+Q55195</f>
        <v>0</v>
      </c>
    </row>
    <row r="55196" spans="15:15" x14ac:dyDescent="0.2">
      <c r="O55196" s="5">
        <f>P55196+Q55196</f>
        <v>0</v>
      </c>
    </row>
    <row r="55197" spans="15:15" x14ac:dyDescent="0.2">
      <c r="O55197" s="5">
        <f>P55197+Q55197</f>
        <v>0</v>
      </c>
    </row>
    <row r="55198" spans="15:15" x14ac:dyDescent="0.2">
      <c r="O55198" s="5">
        <f>P55198+Q55198</f>
        <v>0</v>
      </c>
    </row>
    <row r="55199" spans="15:15" x14ac:dyDescent="0.2">
      <c r="O55199" s="5">
        <f>P55199+Q55199</f>
        <v>0</v>
      </c>
    </row>
    <row r="55200" spans="15:15" x14ac:dyDescent="0.2">
      <c r="O55200" s="5">
        <f>P55200+Q55200</f>
        <v>0</v>
      </c>
    </row>
    <row r="55201" spans="15:15" x14ac:dyDescent="0.2">
      <c r="O55201" s="5">
        <f>P55201+Q55201</f>
        <v>0</v>
      </c>
    </row>
    <row r="55202" spans="15:15" x14ac:dyDescent="0.2">
      <c r="O55202" s="5">
        <f>P55202+Q55202</f>
        <v>0</v>
      </c>
    </row>
    <row r="55203" spans="15:15" x14ac:dyDescent="0.2">
      <c r="O55203" s="5">
        <f>P55203+Q55203</f>
        <v>0</v>
      </c>
    </row>
    <row r="55204" spans="15:15" x14ac:dyDescent="0.2">
      <c r="O55204" s="5">
        <f>P55204+Q55204</f>
        <v>0</v>
      </c>
    </row>
    <row r="55205" spans="15:15" x14ac:dyDescent="0.2">
      <c r="O55205" s="5">
        <f>P55205+Q55205</f>
        <v>0</v>
      </c>
    </row>
    <row r="55206" spans="15:15" x14ac:dyDescent="0.2">
      <c r="O55206" s="5">
        <f>P55206+Q55206</f>
        <v>0</v>
      </c>
    </row>
    <row r="55207" spans="15:15" x14ac:dyDescent="0.2">
      <c r="O55207" s="5">
        <f>P55207+Q55207</f>
        <v>0</v>
      </c>
    </row>
    <row r="55208" spans="15:15" x14ac:dyDescent="0.2">
      <c r="O55208" s="5">
        <f>P55208+Q55208</f>
        <v>0</v>
      </c>
    </row>
    <row r="55209" spans="15:15" x14ac:dyDescent="0.2">
      <c r="O55209" s="5">
        <f>P55209+Q55209</f>
        <v>0</v>
      </c>
    </row>
    <row r="55210" spans="15:15" x14ac:dyDescent="0.2">
      <c r="O55210" s="5">
        <f>P55210+Q55210</f>
        <v>0</v>
      </c>
    </row>
    <row r="55211" spans="15:15" x14ac:dyDescent="0.2">
      <c r="O55211" s="5">
        <f>P55211+Q55211</f>
        <v>0</v>
      </c>
    </row>
    <row r="55212" spans="15:15" x14ac:dyDescent="0.2">
      <c r="O55212" s="5">
        <f>P55212+Q55212</f>
        <v>0</v>
      </c>
    </row>
    <row r="55213" spans="15:15" x14ac:dyDescent="0.2">
      <c r="O55213" s="5">
        <f>P55213+Q55213</f>
        <v>0</v>
      </c>
    </row>
    <row r="55214" spans="15:15" x14ac:dyDescent="0.2">
      <c r="O55214" s="5">
        <f>P55214+Q55214</f>
        <v>0</v>
      </c>
    </row>
    <row r="55215" spans="15:15" x14ac:dyDescent="0.2">
      <c r="O55215" s="5">
        <f>P55215+Q55215</f>
        <v>0</v>
      </c>
    </row>
    <row r="55216" spans="15:15" x14ac:dyDescent="0.2">
      <c r="O55216" s="5">
        <f>P55216+Q55216</f>
        <v>0</v>
      </c>
    </row>
    <row r="55217" spans="15:15" x14ac:dyDescent="0.2">
      <c r="O55217" s="5">
        <f>P55217+Q55217</f>
        <v>0</v>
      </c>
    </row>
    <row r="55218" spans="15:15" x14ac:dyDescent="0.2">
      <c r="O55218" s="5">
        <f>P55218+Q55218</f>
        <v>0</v>
      </c>
    </row>
    <row r="55219" spans="15:15" x14ac:dyDescent="0.2">
      <c r="O55219" s="5">
        <f>P55219+Q55219</f>
        <v>0</v>
      </c>
    </row>
    <row r="55220" spans="15:15" x14ac:dyDescent="0.2">
      <c r="O55220" s="5">
        <f>P55220+Q55220</f>
        <v>0</v>
      </c>
    </row>
    <row r="55221" spans="15:15" x14ac:dyDescent="0.2">
      <c r="O55221" s="5">
        <f>P55221+Q55221</f>
        <v>0</v>
      </c>
    </row>
    <row r="55222" spans="15:15" x14ac:dyDescent="0.2">
      <c r="O55222" s="5">
        <f>P55222+Q55222</f>
        <v>0</v>
      </c>
    </row>
    <row r="55223" spans="15:15" x14ac:dyDescent="0.2">
      <c r="O55223" s="5">
        <f>P55223+Q55223</f>
        <v>0</v>
      </c>
    </row>
    <row r="55224" spans="15:15" x14ac:dyDescent="0.2">
      <c r="O55224" s="5">
        <f>P55224+Q55224</f>
        <v>0</v>
      </c>
    </row>
    <row r="55225" spans="15:15" x14ac:dyDescent="0.2">
      <c r="O55225" s="5">
        <f>P55225+Q55225</f>
        <v>0</v>
      </c>
    </row>
    <row r="55226" spans="15:15" x14ac:dyDescent="0.2">
      <c r="O55226" s="5">
        <f>P55226+Q55226</f>
        <v>0</v>
      </c>
    </row>
    <row r="55227" spans="15:15" x14ac:dyDescent="0.2">
      <c r="O55227" s="5">
        <f>P55227+Q55227</f>
        <v>0</v>
      </c>
    </row>
    <row r="55228" spans="15:15" x14ac:dyDescent="0.2">
      <c r="O55228" s="5">
        <f>P55228+Q55228</f>
        <v>0</v>
      </c>
    </row>
    <row r="55229" spans="15:15" x14ac:dyDescent="0.2">
      <c r="O55229" s="5">
        <f>P55229+Q55229</f>
        <v>0</v>
      </c>
    </row>
    <row r="55230" spans="15:15" x14ac:dyDescent="0.2">
      <c r="O55230" s="5">
        <f>P55230+Q55230</f>
        <v>0</v>
      </c>
    </row>
    <row r="55231" spans="15:15" x14ac:dyDescent="0.2">
      <c r="O55231" s="5">
        <f>P55231+Q55231</f>
        <v>0</v>
      </c>
    </row>
    <row r="55232" spans="15:15" x14ac:dyDescent="0.2">
      <c r="O55232" s="5">
        <f>P55232+Q55232</f>
        <v>0</v>
      </c>
    </row>
    <row r="55233" spans="15:15" x14ac:dyDescent="0.2">
      <c r="O55233" s="5">
        <f>P55233+Q55233</f>
        <v>0</v>
      </c>
    </row>
    <row r="55234" spans="15:15" x14ac:dyDescent="0.2">
      <c r="O55234" s="5">
        <f>P55234+Q55234</f>
        <v>0</v>
      </c>
    </row>
    <row r="55235" spans="15:15" x14ac:dyDescent="0.2">
      <c r="O55235" s="5">
        <f>P55235+Q55235</f>
        <v>0</v>
      </c>
    </row>
    <row r="55236" spans="15:15" x14ac:dyDescent="0.2">
      <c r="O55236" s="5">
        <f>P55236+Q55236</f>
        <v>0</v>
      </c>
    </row>
    <row r="55237" spans="15:15" x14ac:dyDescent="0.2">
      <c r="O55237" s="5">
        <f>P55237+Q55237</f>
        <v>0</v>
      </c>
    </row>
    <row r="55238" spans="15:15" x14ac:dyDescent="0.2">
      <c r="O55238" s="5">
        <f>P55238+Q55238</f>
        <v>0</v>
      </c>
    </row>
    <row r="55239" spans="15:15" x14ac:dyDescent="0.2">
      <c r="O55239" s="5">
        <f>P55239+Q55239</f>
        <v>0</v>
      </c>
    </row>
    <row r="55240" spans="15:15" x14ac:dyDescent="0.2">
      <c r="O55240" s="5">
        <f>P55240+Q55240</f>
        <v>0</v>
      </c>
    </row>
    <row r="55241" spans="15:15" x14ac:dyDescent="0.2">
      <c r="O55241" s="5">
        <f>P55241+Q55241</f>
        <v>0</v>
      </c>
    </row>
    <row r="55242" spans="15:15" x14ac:dyDescent="0.2">
      <c r="O55242" s="5">
        <f>P55242+Q55242</f>
        <v>0</v>
      </c>
    </row>
    <row r="55243" spans="15:15" x14ac:dyDescent="0.2">
      <c r="O55243" s="5">
        <f>P55243+Q55243</f>
        <v>0</v>
      </c>
    </row>
    <row r="55244" spans="15:15" x14ac:dyDescent="0.2">
      <c r="O55244" s="5">
        <f>P55244+Q55244</f>
        <v>0</v>
      </c>
    </row>
    <row r="55245" spans="15:15" x14ac:dyDescent="0.2">
      <c r="O55245" s="5">
        <f>P55245+Q55245</f>
        <v>0</v>
      </c>
    </row>
    <row r="55246" spans="15:15" x14ac:dyDescent="0.2">
      <c r="O55246" s="5">
        <f>P55246+Q55246</f>
        <v>0</v>
      </c>
    </row>
    <row r="55247" spans="15:15" x14ac:dyDescent="0.2">
      <c r="O55247" s="5">
        <f>P55247+Q55247</f>
        <v>0</v>
      </c>
    </row>
    <row r="55248" spans="15:15" x14ac:dyDescent="0.2">
      <c r="O55248" s="5">
        <f>P55248+Q55248</f>
        <v>0</v>
      </c>
    </row>
    <row r="55249" spans="15:15" x14ac:dyDescent="0.2">
      <c r="O55249" s="5">
        <f>P55249+Q55249</f>
        <v>0</v>
      </c>
    </row>
    <row r="55250" spans="15:15" x14ac:dyDescent="0.2">
      <c r="O55250" s="5">
        <f>P55250+Q55250</f>
        <v>0</v>
      </c>
    </row>
    <row r="55251" spans="15:15" x14ac:dyDescent="0.2">
      <c r="O55251" s="5">
        <f>P55251+Q55251</f>
        <v>0</v>
      </c>
    </row>
    <row r="55252" spans="15:15" x14ac:dyDescent="0.2">
      <c r="O55252" s="5">
        <f>P55252+Q55252</f>
        <v>0</v>
      </c>
    </row>
    <row r="55253" spans="15:15" x14ac:dyDescent="0.2">
      <c r="O55253" s="5">
        <f>P55253+Q55253</f>
        <v>0</v>
      </c>
    </row>
    <row r="55254" spans="15:15" x14ac:dyDescent="0.2">
      <c r="O55254" s="5">
        <f>P55254+Q55254</f>
        <v>0</v>
      </c>
    </row>
    <row r="55255" spans="15:15" x14ac:dyDescent="0.2">
      <c r="O55255" s="5">
        <f>P55255+Q55255</f>
        <v>0</v>
      </c>
    </row>
    <row r="55256" spans="15:15" x14ac:dyDescent="0.2">
      <c r="O55256" s="5">
        <f>P55256+Q55256</f>
        <v>0</v>
      </c>
    </row>
    <row r="55257" spans="15:15" x14ac:dyDescent="0.2">
      <c r="O55257" s="5">
        <f>P55257+Q55257</f>
        <v>0</v>
      </c>
    </row>
    <row r="55258" spans="15:15" x14ac:dyDescent="0.2">
      <c r="O55258" s="5">
        <f>P55258+Q55258</f>
        <v>0</v>
      </c>
    </row>
    <row r="55259" spans="15:15" x14ac:dyDescent="0.2">
      <c r="O55259" s="5">
        <f>P55259+Q55259</f>
        <v>0</v>
      </c>
    </row>
    <row r="55260" spans="15:15" x14ac:dyDescent="0.2">
      <c r="O55260" s="5">
        <f>P55260+Q55260</f>
        <v>0</v>
      </c>
    </row>
    <row r="55261" spans="15:15" x14ac:dyDescent="0.2">
      <c r="O55261" s="5">
        <f>P55261+Q55261</f>
        <v>0</v>
      </c>
    </row>
    <row r="55262" spans="15:15" x14ac:dyDescent="0.2">
      <c r="O55262" s="5">
        <f>P55262+Q55262</f>
        <v>0</v>
      </c>
    </row>
    <row r="55263" spans="15:15" x14ac:dyDescent="0.2">
      <c r="O55263" s="5">
        <f>P55263+Q55263</f>
        <v>0</v>
      </c>
    </row>
    <row r="55264" spans="15:15" x14ac:dyDescent="0.2">
      <c r="O55264" s="5">
        <f>P55264+Q55264</f>
        <v>0</v>
      </c>
    </row>
    <row r="55265" spans="15:15" x14ac:dyDescent="0.2">
      <c r="O55265" s="5">
        <f>P55265+Q55265</f>
        <v>0</v>
      </c>
    </row>
    <row r="55266" spans="15:15" x14ac:dyDescent="0.2">
      <c r="O55266" s="5">
        <f>P55266+Q55266</f>
        <v>0</v>
      </c>
    </row>
    <row r="55267" spans="15:15" x14ac:dyDescent="0.2">
      <c r="O55267" s="5">
        <f>P55267+Q55267</f>
        <v>0</v>
      </c>
    </row>
    <row r="55268" spans="15:15" x14ac:dyDescent="0.2">
      <c r="O55268" s="5">
        <f>P55268+Q55268</f>
        <v>0</v>
      </c>
    </row>
    <row r="55269" spans="15:15" x14ac:dyDescent="0.2">
      <c r="O55269" s="5">
        <f>P55269+Q55269</f>
        <v>0</v>
      </c>
    </row>
    <row r="55270" spans="15:15" x14ac:dyDescent="0.2">
      <c r="O55270" s="5">
        <f>P55270+Q55270</f>
        <v>0</v>
      </c>
    </row>
    <row r="55271" spans="15:15" x14ac:dyDescent="0.2">
      <c r="O55271" s="5">
        <f>P55271+Q55271</f>
        <v>0</v>
      </c>
    </row>
    <row r="55272" spans="15:15" x14ac:dyDescent="0.2">
      <c r="O55272" s="5">
        <f>P55272+Q55272</f>
        <v>0</v>
      </c>
    </row>
    <row r="55273" spans="15:15" x14ac:dyDescent="0.2">
      <c r="O55273" s="5">
        <f>P55273+Q55273</f>
        <v>0</v>
      </c>
    </row>
    <row r="55274" spans="15:15" x14ac:dyDescent="0.2">
      <c r="O55274" s="5">
        <f>P55274+Q55274</f>
        <v>0</v>
      </c>
    </row>
    <row r="55275" spans="15:15" x14ac:dyDescent="0.2">
      <c r="O55275" s="5">
        <f>P55275+Q55275</f>
        <v>0</v>
      </c>
    </row>
    <row r="55276" spans="15:15" x14ac:dyDescent="0.2">
      <c r="O55276" s="5">
        <f>P55276+Q55276</f>
        <v>0</v>
      </c>
    </row>
    <row r="55277" spans="15:15" x14ac:dyDescent="0.2">
      <c r="O55277" s="5">
        <f>P55277+Q55277</f>
        <v>0</v>
      </c>
    </row>
    <row r="55278" spans="15:15" x14ac:dyDescent="0.2">
      <c r="O55278" s="5">
        <f>P55278+Q55278</f>
        <v>0</v>
      </c>
    </row>
    <row r="55279" spans="15:15" x14ac:dyDescent="0.2">
      <c r="O55279" s="5">
        <f>P55279+Q55279</f>
        <v>0</v>
      </c>
    </row>
    <row r="55280" spans="15:15" x14ac:dyDescent="0.2">
      <c r="O55280" s="5">
        <f>P55280+Q55280</f>
        <v>0</v>
      </c>
    </row>
    <row r="55281" spans="15:15" x14ac:dyDescent="0.2">
      <c r="O55281" s="5">
        <f>P55281+Q55281</f>
        <v>0</v>
      </c>
    </row>
    <row r="55282" spans="15:15" x14ac:dyDescent="0.2">
      <c r="O55282" s="5">
        <f>P55282+Q55282</f>
        <v>0</v>
      </c>
    </row>
    <row r="55283" spans="15:15" x14ac:dyDescent="0.2">
      <c r="O55283" s="5">
        <f>P55283+Q55283</f>
        <v>0</v>
      </c>
    </row>
    <row r="55284" spans="15:15" x14ac:dyDescent="0.2">
      <c r="O55284" s="5">
        <f>P55284+Q55284</f>
        <v>0</v>
      </c>
    </row>
    <row r="55285" spans="15:15" x14ac:dyDescent="0.2">
      <c r="O55285" s="5">
        <f>P55285+Q55285</f>
        <v>0</v>
      </c>
    </row>
    <row r="55286" spans="15:15" x14ac:dyDescent="0.2">
      <c r="O55286" s="5">
        <f>P55286+Q55286</f>
        <v>0</v>
      </c>
    </row>
    <row r="55287" spans="15:15" x14ac:dyDescent="0.2">
      <c r="O55287" s="5">
        <f>P55287+Q55287</f>
        <v>0</v>
      </c>
    </row>
    <row r="55288" spans="15:15" x14ac:dyDescent="0.2">
      <c r="O55288" s="5">
        <f>P55288+Q55288</f>
        <v>0</v>
      </c>
    </row>
    <row r="55289" spans="15:15" x14ac:dyDescent="0.2">
      <c r="O55289" s="5">
        <f>P55289+Q55289</f>
        <v>0</v>
      </c>
    </row>
    <row r="55290" spans="15:15" x14ac:dyDescent="0.2">
      <c r="O55290" s="5">
        <f>P55290+Q55290</f>
        <v>0</v>
      </c>
    </row>
    <row r="55291" spans="15:15" x14ac:dyDescent="0.2">
      <c r="O55291" s="5">
        <f>P55291+Q55291</f>
        <v>0</v>
      </c>
    </row>
    <row r="55292" spans="15:15" x14ac:dyDescent="0.2">
      <c r="O55292" s="5">
        <f>P55292+Q55292</f>
        <v>0</v>
      </c>
    </row>
    <row r="55293" spans="15:15" x14ac:dyDescent="0.2">
      <c r="O55293" s="5">
        <f>P55293+Q55293</f>
        <v>0</v>
      </c>
    </row>
    <row r="55294" spans="15:15" x14ac:dyDescent="0.2">
      <c r="O55294" s="5">
        <f>P55294+Q55294</f>
        <v>0</v>
      </c>
    </row>
    <row r="55295" spans="15:15" x14ac:dyDescent="0.2">
      <c r="O55295" s="5">
        <f>P55295+Q55295</f>
        <v>0</v>
      </c>
    </row>
    <row r="55296" spans="15:15" x14ac:dyDescent="0.2">
      <c r="O55296" s="5">
        <f>P55296+Q55296</f>
        <v>0</v>
      </c>
    </row>
    <row r="55297" spans="15:15" x14ac:dyDescent="0.2">
      <c r="O55297" s="5">
        <f>P55297+Q55297</f>
        <v>0</v>
      </c>
    </row>
    <row r="55298" spans="15:15" x14ac:dyDescent="0.2">
      <c r="O55298" s="5">
        <f>P55298+Q55298</f>
        <v>0</v>
      </c>
    </row>
    <row r="55299" spans="15:15" x14ac:dyDescent="0.2">
      <c r="O55299" s="5">
        <f>P55299+Q55299</f>
        <v>0</v>
      </c>
    </row>
    <row r="55300" spans="15:15" x14ac:dyDescent="0.2">
      <c r="O55300" s="5">
        <f>P55300+Q55300</f>
        <v>0</v>
      </c>
    </row>
    <row r="55301" spans="15:15" x14ac:dyDescent="0.2">
      <c r="O55301" s="5">
        <f>P55301+Q55301</f>
        <v>0</v>
      </c>
    </row>
    <row r="55302" spans="15:15" x14ac:dyDescent="0.2">
      <c r="O55302" s="5">
        <f>P55302+Q55302</f>
        <v>0</v>
      </c>
    </row>
    <row r="55303" spans="15:15" x14ac:dyDescent="0.2">
      <c r="O55303" s="5">
        <f>P55303+Q55303</f>
        <v>0</v>
      </c>
    </row>
    <row r="55304" spans="15:15" x14ac:dyDescent="0.2">
      <c r="O55304" s="5">
        <f>P55304+Q55304</f>
        <v>0</v>
      </c>
    </row>
    <row r="55305" spans="15:15" x14ac:dyDescent="0.2">
      <c r="O55305" s="5">
        <f>P55305+Q55305</f>
        <v>0</v>
      </c>
    </row>
    <row r="55306" spans="15:15" x14ac:dyDescent="0.2">
      <c r="O55306" s="5">
        <f>P55306+Q55306</f>
        <v>0</v>
      </c>
    </row>
    <row r="55307" spans="15:15" x14ac:dyDescent="0.2">
      <c r="O55307" s="5">
        <f>P55307+Q55307</f>
        <v>0</v>
      </c>
    </row>
    <row r="55308" spans="15:15" x14ac:dyDescent="0.2">
      <c r="O55308" s="5">
        <f>P55308+Q55308</f>
        <v>0</v>
      </c>
    </row>
    <row r="55309" spans="15:15" x14ac:dyDescent="0.2">
      <c r="O55309" s="5">
        <f>P55309+Q55309</f>
        <v>0</v>
      </c>
    </row>
    <row r="55310" spans="15:15" x14ac:dyDescent="0.2">
      <c r="O55310" s="5">
        <f>P55310+Q55310</f>
        <v>0</v>
      </c>
    </row>
    <row r="55311" spans="15:15" x14ac:dyDescent="0.2">
      <c r="O55311" s="5">
        <f>P55311+Q55311</f>
        <v>0</v>
      </c>
    </row>
    <row r="55312" spans="15:15" x14ac:dyDescent="0.2">
      <c r="O55312" s="5">
        <f>P55312+Q55312</f>
        <v>0</v>
      </c>
    </row>
    <row r="55313" spans="15:15" x14ac:dyDescent="0.2">
      <c r="O55313" s="5">
        <f>P55313+Q55313</f>
        <v>0</v>
      </c>
    </row>
    <row r="55314" spans="15:15" x14ac:dyDescent="0.2">
      <c r="O55314" s="5">
        <f>P55314+Q55314</f>
        <v>0</v>
      </c>
    </row>
    <row r="55315" spans="15:15" x14ac:dyDescent="0.2">
      <c r="O55315" s="5">
        <f>P55315+Q55315</f>
        <v>0</v>
      </c>
    </row>
    <row r="55316" spans="15:15" x14ac:dyDescent="0.2">
      <c r="O55316" s="5">
        <f>P55316+Q55316</f>
        <v>0</v>
      </c>
    </row>
    <row r="55317" spans="15:15" x14ac:dyDescent="0.2">
      <c r="O55317" s="5">
        <f>P55317+Q55317</f>
        <v>0</v>
      </c>
    </row>
    <row r="55318" spans="15:15" x14ac:dyDescent="0.2">
      <c r="O55318" s="5">
        <f>P55318+Q55318</f>
        <v>0</v>
      </c>
    </row>
    <row r="55319" spans="15:15" x14ac:dyDescent="0.2">
      <c r="O55319" s="5">
        <f>P55319+Q55319</f>
        <v>0</v>
      </c>
    </row>
    <row r="55320" spans="15:15" x14ac:dyDescent="0.2">
      <c r="O55320" s="5">
        <f>P55320+Q55320</f>
        <v>0</v>
      </c>
    </row>
    <row r="55321" spans="15:15" x14ac:dyDescent="0.2">
      <c r="O55321" s="5">
        <f>P55321+Q55321</f>
        <v>0</v>
      </c>
    </row>
    <row r="55322" spans="15:15" x14ac:dyDescent="0.2">
      <c r="O55322" s="5">
        <f>P55322+Q55322</f>
        <v>0</v>
      </c>
    </row>
    <row r="55323" spans="15:15" x14ac:dyDescent="0.2">
      <c r="O55323" s="5">
        <f>P55323+Q55323</f>
        <v>0</v>
      </c>
    </row>
    <row r="55324" spans="15:15" x14ac:dyDescent="0.2">
      <c r="O55324" s="5">
        <f>P55324+Q55324</f>
        <v>0</v>
      </c>
    </row>
    <row r="55325" spans="15:15" x14ac:dyDescent="0.2">
      <c r="O55325" s="5">
        <f>P55325+Q55325</f>
        <v>0</v>
      </c>
    </row>
    <row r="55326" spans="15:15" x14ac:dyDescent="0.2">
      <c r="O55326" s="5">
        <f>P55326+Q55326</f>
        <v>0</v>
      </c>
    </row>
    <row r="55327" spans="15:15" x14ac:dyDescent="0.2">
      <c r="O55327" s="5">
        <f>P55327+Q55327</f>
        <v>0</v>
      </c>
    </row>
    <row r="55328" spans="15:15" x14ac:dyDescent="0.2">
      <c r="O55328" s="5">
        <f>P55328+Q55328</f>
        <v>0</v>
      </c>
    </row>
    <row r="55329" spans="15:15" x14ac:dyDescent="0.2">
      <c r="O55329" s="5">
        <f>P55329+Q55329</f>
        <v>0</v>
      </c>
    </row>
    <row r="55330" spans="15:15" x14ac:dyDescent="0.2">
      <c r="O55330" s="5">
        <f>P55330+Q55330</f>
        <v>0</v>
      </c>
    </row>
    <row r="55331" spans="15:15" x14ac:dyDescent="0.2">
      <c r="O55331" s="5">
        <f>P55331+Q55331</f>
        <v>0</v>
      </c>
    </row>
    <row r="55332" spans="15:15" x14ac:dyDescent="0.2">
      <c r="O55332" s="5">
        <f>P55332+Q55332</f>
        <v>0</v>
      </c>
    </row>
    <row r="55333" spans="15:15" x14ac:dyDescent="0.2">
      <c r="O55333" s="5">
        <f>P55333+Q55333</f>
        <v>0</v>
      </c>
    </row>
    <row r="55334" spans="15:15" x14ac:dyDescent="0.2">
      <c r="O55334" s="5">
        <f>P55334+Q55334</f>
        <v>0</v>
      </c>
    </row>
    <row r="55335" spans="15:15" x14ac:dyDescent="0.2">
      <c r="O55335" s="5">
        <f>P55335+Q55335</f>
        <v>0</v>
      </c>
    </row>
    <row r="55336" spans="15:15" x14ac:dyDescent="0.2">
      <c r="O55336" s="5">
        <f>P55336+Q55336</f>
        <v>0</v>
      </c>
    </row>
    <row r="55337" spans="15:15" x14ac:dyDescent="0.2">
      <c r="O55337" s="5">
        <f>P55337+Q55337</f>
        <v>0</v>
      </c>
    </row>
    <row r="55338" spans="15:15" x14ac:dyDescent="0.2">
      <c r="O55338" s="5">
        <f>P55338+Q55338</f>
        <v>0</v>
      </c>
    </row>
    <row r="55339" spans="15:15" x14ac:dyDescent="0.2">
      <c r="O55339" s="5">
        <f>P55339+Q55339</f>
        <v>0</v>
      </c>
    </row>
    <row r="55340" spans="15:15" x14ac:dyDescent="0.2">
      <c r="O55340" s="5">
        <f>P55340+Q55340</f>
        <v>0</v>
      </c>
    </row>
    <row r="55341" spans="15:15" x14ac:dyDescent="0.2">
      <c r="O55341" s="5">
        <f>P55341+Q55341</f>
        <v>0</v>
      </c>
    </row>
    <row r="55342" spans="15:15" x14ac:dyDescent="0.2">
      <c r="O55342" s="5">
        <f>P55342+Q55342</f>
        <v>0</v>
      </c>
    </row>
    <row r="55343" spans="15:15" x14ac:dyDescent="0.2">
      <c r="O55343" s="5">
        <f>P55343+Q55343</f>
        <v>0</v>
      </c>
    </row>
    <row r="55344" spans="15:15" x14ac:dyDescent="0.2">
      <c r="O55344" s="5">
        <f>P55344+Q55344</f>
        <v>0</v>
      </c>
    </row>
    <row r="55345" spans="15:15" x14ac:dyDescent="0.2">
      <c r="O55345" s="5">
        <f>P55345+Q55345</f>
        <v>0</v>
      </c>
    </row>
    <row r="55346" spans="15:15" x14ac:dyDescent="0.2">
      <c r="O55346" s="5">
        <f>P55346+Q55346</f>
        <v>0</v>
      </c>
    </row>
    <row r="55347" spans="15:15" x14ac:dyDescent="0.2">
      <c r="O55347" s="5">
        <f>P55347+Q55347</f>
        <v>0</v>
      </c>
    </row>
    <row r="55348" spans="15:15" x14ac:dyDescent="0.2">
      <c r="O55348" s="5">
        <f>P55348+Q55348</f>
        <v>0</v>
      </c>
    </row>
    <row r="55349" spans="15:15" x14ac:dyDescent="0.2">
      <c r="O55349" s="5">
        <f>P55349+Q55349</f>
        <v>0</v>
      </c>
    </row>
    <row r="55350" spans="15:15" x14ac:dyDescent="0.2">
      <c r="O55350" s="5">
        <f>P55350+Q55350</f>
        <v>0</v>
      </c>
    </row>
    <row r="55351" spans="15:15" x14ac:dyDescent="0.2">
      <c r="O55351" s="5">
        <f>P55351+Q55351</f>
        <v>0</v>
      </c>
    </row>
    <row r="55352" spans="15:15" x14ac:dyDescent="0.2">
      <c r="O55352" s="5">
        <f>P55352+Q55352</f>
        <v>0</v>
      </c>
    </row>
    <row r="55353" spans="15:15" x14ac:dyDescent="0.2">
      <c r="O55353" s="5">
        <f>P55353+Q55353</f>
        <v>0</v>
      </c>
    </row>
    <row r="55354" spans="15:15" x14ac:dyDescent="0.2">
      <c r="O55354" s="5">
        <f>P55354+Q55354</f>
        <v>0</v>
      </c>
    </row>
    <row r="55355" spans="15:15" x14ac:dyDescent="0.2">
      <c r="O55355" s="5">
        <f>P55355+Q55355</f>
        <v>0</v>
      </c>
    </row>
    <row r="55356" spans="15:15" x14ac:dyDescent="0.2">
      <c r="O55356" s="5">
        <f>P55356+Q55356</f>
        <v>0</v>
      </c>
    </row>
    <row r="55357" spans="15:15" x14ac:dyDescent="0.2">
      <c r="O55357" s="5">
        <f>P55357+Q55357</f>
        <v>0</v>
      </c>
    </row>
    <row r="55358" spans="15:15" x14ac:dyDescent="0.2">
      <c r="O55358" s="5">
        <f>P55358+Q55358</f>
        <v>0</v>
      </c>
    </row>
    <row r="55359" spans="15:15" x14ac:dyDescent="0.2">
      <c r="O55359" s="5">
        <f>P55359+Q55359</f>
        <v>0</v>
      </c>
    </row>
    <row r="55360" spans="15:15" x14ac:dyDescent="0.2">
      <c r="O55360" s="5">
        <f>P55360+Q55360</f>
        <v>0</v>
      </c>
    </row>
    <row r="55361" spans="15:15" x14ac:dyDescent="0.2">
      <c r="O55361" s="5">
        <f>P55361+Q55361</f>
        <v>0</v>
      </c>
    </row>
    <row r="55362" spans="15:15" x14ac:dyDescent="0.2">
      <c r="O55362" s="5">
        <f>P55362+Q55362</f>
        <v>0</v>
      </c>
    </row>
    <row r="55363" spans="15:15" x14ac:dyDescent="0.2">
      <c r="O55363" s="5">
        <f>P55363+Q55363</f>
        <v>0</v>
      </c>
    </row>
    <row r="55364" spans="15:15" x14ac:dyDescent="0.2">
      <c r="O55364" s="5">
        <f>P55364+Q55364</f>
        <v>0</v>
      </c>
    </row>
    <row r="55365" spans="15:15" x14ac:dyDescent="0.2">
      <c r="O55365" s="5">
        <f>P55365+Q55365</f>
        <v>0</v>
      </c>
    </row>
    <row r="55366" spans="15:15" x14ac:dyDescent="0.2">
      <c r="O55366" s="5">
        <f>P55366+Q55366</f>
        <v>0</v>
      </c>
    </row>
    <row r="55367" spans="15:15" x14ac:dyDescent="0.2">
      <c r="O55367" s="5">
        <f>P55367+Q55367</f>
        <v>0</v>
      </c>
    </row>
    <row r="55368" spans="15:15" x14ac:dyDescent="0.2">
      <c r="O55368" s="5">
        <f>P55368+Q55368</f>
        <v>0</v>
      </c>
    </row>
    <row r="55369" spans="15:15" x14ac:dyDescent="0.2">
      <c r="O55369" s="5">
        <f>P55369+Q55369</f>
        <v>0</v>
      </c>
    </row>
    <row r="55370" spans="15:15" x14ac:dyDescent="0.2">
      <c r="O55370" s="5">
        <f>P55370+Q55370</f>
        <v>0</v>
      </c>
    </row>
    <row r="55371" spans="15:15" x14ac:dyDescent="0.2">
      <c r="O55371" s="5">
        <f>P55371+Q55371</f>
        <v>0</v>
      </c>
    </row>
    <row r="55372" spans="15:15" x14ac:dyDescent="0.2">
      <c r="O55372" s="5">
        <f>P55372+Q55372</f>
        <v>0</v>
      </c>
    </row>
    <row r="55373" spans="15:15" x14ac:dyDescent="0.2">
      <c r="O55373" s="5">
        <f>P55373+Q55373</f>
        <v>0</v>
      </c>
    </row>
    <row r="55374" spans="15:15" x14ac:dyDescent="0.2">
      <c r="O55374" s="5">
        <f>P55374+Q55374</f>
        <v>0</v>
      </c>
    </row>
    <row r="55375" spans="15:15" x14ac:dyDescent="0.2">
      <c r="O55375" s="5">
        <f>P55375+Q55375</f>
        <v>0</v>
      </c>
    </row>
    <row r="55376" spans="15:15" x14ac:dyDescent="0.2">
      <c r="O55376" s="5">
        <f>P55376+Q55376</f>
        <v>0</v>
      </c>
    </row>
    <row r="55377" spans="15:15" x14ac:dyDescent="0.2">
      <c r="O55377" s="5">
        <f>P55377+Q55377</f>
        <v>0</v>
      </c>
    </row>
    <row r="55378" spans="15:15" x14ac:dyDescent="0.2">
      <c r="O55378" s="5">
        <f>P55378+Q55378</f>
        <v>0</v>
      </c>
    </row>
    <row r="55379" spans="15:15" x14ac:dyDescent="0.2">
      <c r="O55379" s="5">
        <f>P55379+Q55379</f>
        <v>0</v>
      </c>
    </row>
    <row r="55380" spans="15:15" x14ac:dyDescent="0.2">
      <c r="O55380" s="5">
        <f>P55380+Q55380</f>
        <v>0</v>
      </c>
    </row>
    <row r="55381" spans="15:15" x14ac:dyDescent="0.2">
      <c r="O55381" s="5">
        <f>P55381+Q55381</f>
        <v>0</v>
      </c>
    </row>
    <row r="55382" spans="15:15" x14ac:dyDescent="0.2">
      <c r="O55382" s="5">
        <f>P55382+Q55382</f>
        <v>0</v>
      </c>
    </row>
    <row r="55383" spans="15:15" x14ac:dyDescent="0.2">
      <c r="O55383" s="5">
        <f>P55383+Q55383</f>
        <v>0</v>
      </c>
    </row>
    <row r="55384" spans="15:15" x14ac:dyDescent="0.2">
      <c r="O55384" s="5">
        <f>P55384+Q55384</f>
        <v>0</v>
      </c>
    </row>
    <row r="55385" spans="15:15" x14ac:dyDescent="0.2">
      <c r="O55385" s="5">
        <f>P55385+Q55385</f>
        <v>0</v>
      </c>
    </row>
    <row r="55386" spans="15:15" x14ac:dyDescent="0.2">
      <c r="O55386" s="5">
        <f>P55386+Q55386</f>
        <v>0</v>
      </c>
    </row>
    <row r="55387" spans="15:15" x14ac:dyDescent="0.2">
      <c r="O55387" s="5">
        <f>P55387+Q55387</f>
        <v>0</v>
      </c>
    </row>
    <row r="55388" spans="15:15" x14ac:dyDescent="0.2">
      <c r="O55388" s="5">
        <f>P55388+Q55388</f>
        <v>0</v>
      </c>
    </row>
    <row r="55389" spans="15:15" x14ac:dyDescent="0.2">
      <c r="O55389" s="5">
        <f>P55389+Q55389</f>
        <v>0</v>
      </c>
    </row>
    <row r="55390" spans="15:15" x14ac:dyDescent="0.2">
      <c r="O55390" s="5">
        <f>P55390+Q55390</f>
        <v>0</v>
      </c>
    </row>
    <row r="55391" spans="15:15" x14ac:dyDescent="0.2">
      <c r="O55391" s="5">
        <f>P55391+Q55391</f>
        <v>0</v>
      </c>
    </row>
    <row r="55392" spans="15:15" x14ac:dyDescent="0.2">
      <c r="O55392" s="5">
        <f>P55392+Q55392</f>
        <v>0</v>
      </c>
    </row>
    <row r="55393" spans="15:15" x14ac:dyDescent="0.2">
      <c r="O55393" s="5">
        <f>P55393+Q55393</f>
        <v>0</v>
      </c>
    </row>
    <row r="55394" spans="15:15" x14ac:dyDescent="0.2">
      <c r="O55394" s="5">
        <f>P55394+Q55394</f>
        <v>0</v>
      </c>
    </row>
    <row r="55395" spans="15:15" x14ac:dyDescent="0.2">
      <c r="O55395" s="5">
        <f>P55395+Q55395</f>
        <v>0</v>
      </c>
    </row>
    <row r="55396" spans="15:15" x14ac:dyDescent="0.2">
      <c r="O55396" s="5">
        <f>P55396+Q55396</f>
        <v>0</v>
      </c>
    </row>
    <row r="55397" spans="15:15" x14ac:dyDescent="0.2">
      <c r="O55397" s="5">
        <f>P55397+Q55397</f>
        <v>0</v>
      </c>
    </row>
    <row r="55398" spans="15:15" x14ac:dyDescent="0.2">
      <c r="O55398" s="5">
        <f>P55398+Q55398</f>
        <v>0</v>
      </c>
    </row>
    <row r="55399" spans="15:15" x14ac:dyDescent="0.2">
      <c r="O55399" s="5">
        <f>P55399+Q55399</f>
        <v>0</v>
      </c>
    </row>
    <row r="55400" spans="15:15" x14ac:dyDescent="0.2">
      <c r="O55400" s="5">
        <f>P55400+Q55400</f>
        <v>0</v>
      </c>
    </row>
    <row r="55401" spans="15:15" x14ac:dyDescent="0.2">
      <c r="O55401" s="5">
        <f>P55401+Q55401</f>
        <v>0</v>
      </c>
    </row>
    <row r="55402" spans="15:15" x14ac:dyDescent="0.2">
      <c r="O55402" s="5">
        <f>P55402+Q55402</f>
        <v>0</v>
      </c>
    </row>
    <row r="55403" spans="15:15" x14ac:dyDescent="0.2">
      <c r="O55403" s="5">
        <f>P55403+Q55403</f>
        <v>0</v>
      </c>
    </row>
    <row r="55404" spans="15:15" x14ac:dyDescent="0.2">
      <c r="O55404" s="5">
        <f>P55404+Q55404</f>
        <v>0</v>
      </c>
    </row>
    <row r="55405" spans="15:15" x14ac:dyDescent="0.2">
      <c r="O55405" s="5">
        <f>P55405+Q55405</f>
        <v>0</v>
      </c>
    </row>
    <row r="55406" spans="15:15" x14ac:dyDescent="0.2">
      <c r="O55406" s="5">
        <f>P55406+Q55406</f>
        <v>0</v>
      </c>
    </row>
    <row r="55407" spans="15:15" x14ac:dyDescent="0.2">
      <c r="O55407" s="5">
        <f>P55407+Q55407</f>
        <v>0</v>
      </c>
    </row>
    <row r="55408" spans="15:15" x14ac:dyDescent="0.2">
      <c r="O55408" s="5">
        <f>P55408+Q55408</f>
        <v>0</v>
      </c>
    </row>
    <row r="55409" spans="15:15" x14ac:dyDescent="0.2">
      <c r="O55409" s="5">
        <f>P55409+Q55409</f>
        <v>0</v>
      </c>
    </row>
    <row r="55410" spans="15:15" x14ac:dyDescent="0.2">
      <c r="O55410" s="5">
        <f>P55410+Q55410</f>
        <v>0</v>
      </c>
    </row>
    <row r="55411" spans="15:15" x14ac:dyDescent="0.2">
      <c r="O55411" s="5">
        <f>P55411+Q55411</f>
        <v>0</v>
      </c>
    </row>
    <row r="55412" spans="15:15" x14ac:dyDescent="0.2">
      <c r="O55412" s="5">
        <f>P55412+Q55412</f>
        <v>0</v>
      </c>
    </row>
    <row r="55413" spans="15:15" x14ac:dyDescent="0.2">
      <c r="O55413" s="5">
        <f>P55413+Q55413</f>
        <v>0</v>
      </c>
    </row>
    <row r="55414" spans="15:15" x14ac:dyDescent="0.2">
      <c r="O55414" s="5">
        <f>P55414+Q55414</f>
        <v>0</v>
      </c>
    </row>
    <row r="55415" spans="15:15" x14ac:dyDescent="0.2">
      <c r="O55415" s="5">
        <f>P55415+Q55415</f>
        <v>0</v>
      </c>
    </row>
    <row r="55416" spans="15:15" x14ac:dyDescent="0.2">
      <c r="O55416" s="5">
        <f>P55416+Q55416</f>
        <v>0</v>
      </c>
    </row>
    <row r="55417" spans="15:15" x14ac:dyDescent="0.2">
      <c r="O55417" s="5">
        <f>P55417+Q55417</f>
        <v>0</v>
      </c>
    </row>
    <row r="55418" spans="15:15" x14ac:dyDescent="0.2">
      <c r="O55418" s="5">
        <f>P55418+Q55418</f>
        <v>0</v>
      </c>
    </row>
    <row r="55419" spans="15:15" x14ac:dyDescent="0.2">
      <c r="O55419" s="5">
        <f>P55419+Q55419</f>
        <v>0</v>
      </c>
    </row>
    <row r="55420" spans="15:15" x14ac:dyDescent="0.2">
      <c r="O55420" s="5">
        <f>P55420+Q55420</f>
        <v>0</v>
      </c>
    </row>
    <row r="55421" spans="15:15" x14ac:dyDescent="0.2">
      <c r="O55421" s="5">
        <f>P55421+Q55421</f>
        <v>0</v>
      </c>
    </row>
    <row r="55422" spans="15:15" x14ac:dyDescent="0.2">
      <c r="O55422" s="5">
        <f>P55422+Q55422</f>
        <v>0</v>
      </c>
    </row>
    <row r="55423" spans="15:15" x14ac:dyDescent="0.2">
      <c r="O55423" s="5">
        <f>P55423+Q55423</f>
        <v>0</v>
      </c>
    </row>
    <row r="55424" spans="15:15" x14ac:dyDescent="0.2">
      <c r="O55424" s="5">
        <f>P55424+Q55424</f>
        <v>0</v>
      </c>
    </row>
    <row r="55425" spans="15:15" x14ac:dyDescent="0.2">
      <c r="O55425" s="5">
        <f>P55425+Q55425</f>
        <v>0</v>
      </c>
    </row>
    <row r="55426" spans="15:15" x14ac:dyDescent="0.2">
      <c r="O55426" s="5">
        <f>P55426+Q55426</f>
        <v>0</v>
      </c>
    </row>
    <row r="55427" spans="15:15" x14ac:dyDescent="0.2">
      <c r="O55427" s="5">
        <f>P55427+Q55427</f>
        <v>0</v>
      </c>
    </row>
    <row r="55428" spans="15:15" x14ac:dyDescent="0.2">
      <c r="O55428" s="5">
        <f>P55428+Q55428</f>
        <v>0</v>
      </c>
    </row>
    <row r="55429" spans="15:15" x14ac:dyDescent="0.2">
      <c r="O55429" s="5">
        <f>P55429+Q55429</f>
        <v>0</v>
      </c>
    </row>
    <row r="55430" spans="15:15" x14ac:dyDescent="0.2">
      <c r="O55430" s="5">
        <f>P55430+Q55430</f>
        <v>0</v>
      </c>
    </row>
    <row r="55431" spans="15:15" x14ac:dyDescent="0.2">
      <c r="O55431" s="5">
        <f>P55431+Q55431</f>
        <v>0</v>
      </c>
    </row>
    <row r="55432" spans="15:15" x14ac:dyDescent="0.2">
      <c r="O55432" s="5">
        <f>P55432+Q55432</f>
        <v>0</v>
      </c>
    </row>
    <row r="55433" spans="15:15" x14ac:dyDescent="0.2">
      <c r="O55433" s="5">
        <f>P55433+Q55433</f>
        <v>0</v>
      </c>
    </row>
    <row r="55434" spans="15:15" x14ac:dyDescent="0.2">
      <c r="O55434" s="5">
        <f>P55434+Q55434</f>
        <v>0</v>
      </c>
    </row>
    <row r="55435" spans="15:15" x14ac:dyDescent="0.2">
      <c r="O55435" s="5">
        <f>P55435+Q55435</f>
        <v>0</v>
      </c>
    </row>
    <row r="55436" spans="15:15" x14ac:dyDescent="0.2">
      <c r="O55436" s="5">
        <f>P55436+Q55436</f>
        <v>0</v>
      </c>
    </row>
    <row r="55437" spans="15:15" x14ac:dyDescent="0.2">
      <c r="O55437" s="5">
        <f>P55437+Q55437</f>
        <v>0</v>
      </c>
    </row>
    <row r="55438" spans="15:15" x14ac:dyDescent="0.2">
      <c r="O55438" s="5">
        <f>P55438+Q55438</f>
        <v>0</v>
      </c>
    </row>
    <row r="55439" spans="15:15" x14ac:dyDescent="0.2">
      <c r="O55439" s="5">
        <f>P55439+Q55439</f>
        <v>0</v>
      </c>
    </row>
    <row r="55440" spans="15:15" x14ac:dyDescent="0.2">
      <c r="O55440" s="5">
        <f>P55440+Q55440</f>
        <v>0</v>
      </c>
    </row>
    <row r="55441" spans="15:15" x14ac:dyDescent="0.2">
      <c r="O55441" s="5">
        <f>P55441+Q55441</f>
        <v>0</v>
      </c>
    </row>
    <row r="55442" spans="15:15" x14ac:dyDescent="0.2">
      <c r="O55442" s="5">
        <f>P55442+Q55442</f>
        <v>0</v>
      </c>
    </row>
    <row r="55443" spans="15:15" x14ac:dyDescent="0.2">
      <c r="O55443" s="5">
        <f>P55443+Q55443</f>
        <v>0</v>
      </c>
    </row>
    <row r="55444" spans="15:15" x14ac:dyDescent="0.2">
      <c r="O55444" s="5">
        <f>P55444+Q55444</f>
        <v>0</v>
      </c>
    </row>
    <row r="55445" spans="15:15" x14ac:dyDescent="0.2">
      <c r="O55445" s="5">
        <f>P55445+Q55445</f>
        <v>0</v>
      </c>
    </row>
    <row r="55446" spans="15:15" x14ac:dyDescent="0.2">
      <c r="O55446" s="5">
        <f>P55446+Q55446</f>
        <v>0</v>
      </c>
    </row>
    <row r="55447" spans="15:15" x14ac:dyDescent="0.2">
      <c r="O55447" s="5">
        <f>P55447+Q55447</f>
        <v>0</v>
      </c>
    </row>
    <row r="55448" spans="15:15" x14ac:dyDescent="0.2">
      <c r="O55448" s="5">
        <f>P55448+Q55448</f>
        <v>0</v>
      </c>
    </row>
    <row r="55449" spans="15:15" x14ac:dyDescent="0.2">
      <c r="O55449" s="5">
        <f>P55449+Q55449</f>
        <v>0</v>
      </c>
    </row>
    <row r="55450" spans="15:15" x14ac:dyDescent="0.2">
      <c r="O55450" s="5">
        <f>P55450+Q55450</f>
        <v>0</v>
      </c>
    </row>
    <row r="55451" spans="15:15" x14ac:dyDescent="0.2">
      <c r="O55451" s="5">
        <f>P55451+Q55451</f>
        <v>0</v>
      </c>
    </row>
    <row r="55452" spans="15:15" x14ac:dyDescent="0.2">
      <c r="O55452" s="5">
        <f>P55452+Q55452</f>
        <v>0</v>
      </c>
    </row>
    <row r="55453" spans="15:15" x14ac:dyDescent="0.2">
      <c r="O55453" s="5">
        <f>P55453+Q55453</f>
        <v>0</v>
      </c>
    </row>
    <row r="55454" spans="15:15" x14ac:dyDescent="0.2">
      <c r="O55454" s="5">
        <f>P55454+Q55454</f>
        <v>0</v>
      </c>
    </row>
    <row r="55455" spans="15:15" x14ac:dyDescent="0.2">
      <c r="O55455" s="5">
        <f>P55455+Q55455</f>
        <v>0</v>
      </c>
    </row>
    <row r="55456" spans="15:15" x14ac:dyDescent="0.2">
      <c r="O55456" s="5">
        <f>P55456+Q55456</f>
        <v>0</v>
      </c>
    </row>
    <row r="55457" spans="15:15" x14ac:dyDescent="0.2">
      <c r="O55457" s="5">
        <f>P55457+Q55457</f>
        <v>0</v>
      </c>
    </row>
    <row r="55458" spans="15:15" x14ac:dyDescent="0.2">
      <c r="O55458" s="5">
        <f>P55458+Q55458</f>
        <v>0</v>
      </c>
    </row>
    <row r="55459" spans="15:15" x14ac:dyDescent="0.2">
      <c r="O55459" s="5">
        <f>P55459+Q55459</f>
        <v>0</v>
      </c>
    </row>
    <row r="55460" spans="15:15" x14ac:dyDescent="0.2">
      <c r="O55460" s="5">
        <f>P55460+Q55460</f>
        <v>0</v>
      </c>
    </row>
    <row r="55461" spans="15:15" x14ac:dyDescent="0.2">
      <c r="O55461" s="5">
        <f>P55461+Q55461</f>
        <v>0</v>
      </c>
    </row>
    <row r="55462" spans="15:15" x14ac:dyDescent="0.2">
      <c r="O55462" s="5">
        <f>P55462+Q55462</f>
        <v>0</v>
      </c>
    </row>
    <row r="55463" spans="15:15" x14ac:dyDescent="0.2">
      <c r="O55463" s="5">
        <f>P55463+Q55463</f>
        <v>0</v>
      </c>
    </row>
    <row r="55464" spans="15:15" x14ac:dyDescent="0.2">
      <c r="O55464" s="5">
        <f>P55464+Q55464</f>
        <v>0</v>
      </c>
    </row>
    <row r="55465" spans="15:15" x14ac:dyDescent="0.2">
      <c r="O55465" s="5">
        <f>P55465+Q55465</f>
        <v>0</v>
      </c>
    </row>
    <row r="55466" spans="15:15" x14ac:dyDescent="0.2">
      <c r="O55466" s="5">
        <f>P55466+Q55466</f>
        <v>0</v>
      </c>
    </row>
    <row r="55467" spans="15:15" x14ac:dyDescent="0.2">
      <c r="O55467" s="5">
        <f>P55467+Q55467</f>
        <v>0</v>
      </c>
    </row>
    <row r="55468" spans="15:15" x14ac:dyDescent="0.2">
      <c r="O55468" s="5">
        <f>P55468+Q55468</f>
        <v>0</v>
      </c>
    </row>
    <row r="55469" spans="15:15" x14ac:dyDescent="0.2">
      <c r="O55469" s="5">
        <f>P55469+Q55469</f>
        <v>0</v>
      </c>
    </row>
    <row r="55470" spans="15:15" x14ac:dyDescent="0.2">
      <c r="O55470" s="5">
        <f>P55470+Q55470</f>
        <v>0</v>
      </c>
    </row>
    <row r="55471" spans="15:15" x14ac:dyDescent="0.2">
      <c r="O55471" s="5">
        <f>P55471+Q55471</f>
        <v>0</v>
      </c>
    </row>
    <row r="55472" spans="15:15" x14ac:dyDescent="0.2">
      <c r="O55472" s="5">
        <f>P55472+Q55472</f>
        <v>0</v>
      </c>
    </row>
    <row r="55473" spans="15:15" x14ac:dyDescent="0.2">
      <c r="O55473" s="5">
        <f>P55473+Q55473</f>
        <v>0</v>
      </c>
    </row>
    <row r="55474" spans="15:15" x14ac:dyDescent="0.2">
      <c r="O55474" s="5">
        <f>P55474+Q55474</f>
        <v>0</v>
      </c>
    </row>
    <row r="55475" spans="15:15" x14ac:dyDescent="0.2">
      <c r="O55475" s="5">
        <f>P55475+Q55475</f>
        <v>0</v>
      </c>
    </row>
    <row r="55476" spans="15:15" x14ac:dyDescent="0.2">
      <c r="O55476" s="5">
        <f>P55476+Q55476</f>
        <v>0</v>
      </c>
    </row>
    <row r="55477" spans="15:15" x14ac:dyDescent="0.2">
      <c r="O55477" s="5">
        <f>P55477+Q55477</f>
        <v>0</v>
      </c>
    </row>
    <row r="55478" spans="15:15" x14ac:dyDescent="0.2">
      <c r="O55478" s="5">
        <f>P55478+Q55478</f>
        <v>0</v>
      </c>
    </row>
    <row r="55479" spans="15:15" x14ac:dyDescent="0.2">
      <c r="O55479" s="5">
        <f>P55479+Q55479</f>
        <v>0</v>
      </c>
    </row>
    <row r="55480" spans="15:15" x14ac:dyDescent="0.2">
      <c r="O55480" s="5">
        <f>P55480+Q55480</f>
        <v>0</v>
      </c>
    </row>
    <row r="55481" spans="15:15" x14ac:dyDescent="0.2">
      <c r="O55481" s="5">
        <f>P55481+Q55481</f>
        <v>0</v>
      </c>
    </row>
    <row r="55482" spans="15:15" x14ac:dyDescent="0.2">
      <c r="O55482" s="5">
        <f>P55482+Q55482</f>
        <v>0</v>
      </c>
    </row>
    <row r="55483" spans="15:15" x14ac:dyDescent="0.2">
      <c r="O55483" s="5">
        <f>P55483+Q55483</f>
        <v>0</v>
      </c>
    </row>
    <row r="55484" spans="15:15" x14ac:dyDescent="0.2">
      <c r="O55484" s="5">
        <f>P55484+Q55484</f>
        <v>0</v>
      </c>
    </row>
    <row r="55485" spans="15:15" x14ac:dyDescent="0.2">
      <c r="O55485" s="5">
        <f>P55485+Q55485</f>
        <v>0</v>
      </c>
    </row>
    <row r="55486" spans="15:15" x14ac:dyDescent="0.2">
      <c r="O55486" s="5">
        <f>P55486+Q55486</f>
        <v>0</v>
      </c>
    </row>
    <row r="55487" spans="15:15" x14ac:dyDescent="0.2">
      <c r="O55487" s="5">
        <f>P55487+Q55487</f>
        <v>0</v>
      </c>
    </row>
    <row r="55488" spans="15:15" x14ac:dyDescent="0.2">
      <c r="O55488" s="5">
        <f>P55488+Q55488</f>
        <v>0</v>
      </c>
    </row>
    <row r="55489" spans="15:15" x14ac:dyDescent="0.2">
      <c r="O55489" s="5">
        <f>P55489+Q55489</f>
        <v>0</v>
      </c>
    </row>
    <row r="55490" spans="15:15" x14ac:dyDescent="0.2">
      <c r="O55490" s="5">
        <f>P55490+Q55490</f>
        <v>0</v>
      </c>
    </row>
    <row r="55491" spans="15:15" x14ac:dyDescent="0.2">
      <c r="O55491" s="5">
        <f>P55491+Q55491</f>
        <v>0</v>
      </c>
    </row>
    <row r="55492" spans="15:15" x14ac:dyDescent="0.2">
      <c r="O55492" s="5">
        <f>P55492+Q55492</f>
        <v>0</v>
      </c>
    </row>
    <row r="55493" spans="15:15" x14ac:dyDescent="0.2">
      <c r="O55493" s="5">
        <f>P55493+Q55493</f>
        <v>0</v>
      </c>
    </row>
    <row r="55494" spans="15:15" x14ac:dyDescent="0.2">
      <c r="O55494" s="5">
        <f>P55494+Q55494</f>
        <v>0</v>
      </c>
    </row>
    <row r="55495" spans="15:15" x14ac:dyDescent="0.2">
      <c r="O55495" s="5">
        <f>P55495+Q55495</f>
        <v>0</v>
      </c>
    </row>
    <row r="55496" spans="15:15" x14ac:dyDescent="0.2">
      <c r="O55496" s="5">
        <f>P55496+Q55496</f>
        <v>0</v>
      </c>
    </row>
    <row r="55497" spans="15:15" x14ac:dyDescent="0.2">
      <c r="O55497" s="5">
        <f>P55497+Q55497</f>
        <v>0</v>
      </c>
    </row>
    <row r="55498" spans="15:15" x14ac:dyDescent="0.2">
      <c r="O55498" s="5">
        <f>P55498+Q55498</f>
        <v>0</v>
      </c>
    </row>
    <row r="55499" spans="15:15" x14ac:dyDescent="0.2">
      <c r="O55499" s="5">
        <f>P55499+Q55499</f>
        <v>0</v>
      </c>
    </row>
    <row r="55500" spans="15:15" x14ac:dyDescent="0.2">
      <c r="O55500" s="5">
        <f>P55500+Q55500</f>
        <v>0</v>
      </c>
    </row>
    <row r="55501" spans="15:15" x14ac:dyDescent="0.2">
      <c r="O55501" s="5">
        <f>P55501+Q55501</f>
        <v>0</v>
      </c>
    </row>
    <row r="55502" spans="15:15" x14ac:dyDescent="0.2">
      <c r="O55502" s="5">
        <f>P55502+Q55502</f>
        <v>0</v>
      </c>
    </row>
    <row r="55503" spans="15:15" x14ac:dyDescent="0.2">
      <c r="O55503" s="5">
        <f>P55503+Q55503</f>
        <v>0</v>
      </c>
    </row>
    <row r="55504" spans="15:15" x14ac:dyDescent="0.2">
      <c r="O55504" s="5">
        <f>P55504+Q55504</f>
        <v>0</v>
      </c>
    </row>
    <row r="55505" spans="15:15" x14ac:dyDescent="0.2">
      <c r="O55505" s="5">
        <f>P55505+Q55505</f>
        <v>0</v>
      </c>
    </row>
    <row r="55506" spans="15:15" x14ac:dyDescent="0.2">
      <c r="O55506" s="5">
        <f>P55506+Q55506</f>
        <v>0</v>
      </c>
    </row>
    <row r="55507" spans="15:15" x14ac:dyDescent="0.2">
      <c r="O55507" s="5">
        <f>P55507+Q55507</f>
        <v>0</v>
      </c>
    </row>
    <row r="55508" spans="15:15" x14ac:dyDescent="0.2">
      <c r="O55508" s="5">
        <f>P55508+Q55508</f>
        <v>0</v>
      </c>
    </row>
    <row r="55509" spans="15:15" x14ac:dyDescent="0.2">
      <c r="O55509" s="5">
        <f>P55509+Q55509</f>
        <v>0</v>
      </c>
    </row>
    <row r="55510" spans="15:15" x14ac:dyDescent="0.2">
      <c r="O55510" s="5">
        <f>P55510+Q55510</f>
        <v>0</v>
      </c>
    </row>
    <row r="55511" spans="15:15" x14ac:dyDescent="0.2">
      <c r="O55511" s="5">
        <f>P55511+Q55511</f>
        <v>0</v>
      </c>
    </row>
    <row r="55512" spans="15:15" x14ac:dyDescent="0.2">
      <c r="O55512" s="5">
        <f>P55512+Q55512</f>
        <v>0</v>
      </c>
    </row>
    <row r="55513" spans="15:15" x14ac:dyDescent="0.2">
      <c r="O55513" s="5">
        <f>P55513+Q55513</f>
        <v>0</v>
      </c>
    </row>
    <row r="55514" spans="15:15" x14ac:dyDescent="0.2">
      <c r="O55514" s="5">
        <f>P55514+Q55514</f>
        <v>0</v>
      </c>
    </row>
    <row r="55515" spans="15:15" x14ac:dyDescent="0.2">
      <c r="O55515" s="5">
        <f>P55515+Q55515</f>
        <v>0</v>
      </c>
    </row>
    <row r="55516" spans="15:15" x14ac:dyDescent="0.2">
      <c r="O55516" s="5">
        <f>P55516+Q55516</f>
        <v>0</v>
      </c>
    </row>
    <row r="55517" spans="15:15" x14ac:dyDescent="0.2">
      <c r="O55517" s="5">
        <f>P55517+Q55517</f>
        <v>0</v>
      </c>
    </row>
    <row r="55518" spans="15:15" x14ac:dyDescent="0.2">
      <c r="O55518" s="5">
        <f>P55518+Q55518</f>
        <v>0</v>
      </c>
    </row>
    <row r="55519" spans="15:15" x14ac:dyDescent="0.2">
      <c r="O55519" s="5">
        <f>P55519+Q55519</f>
        <v>0</v>
      </c>
    </row>
    <row r="55520" spans="15:15" x14ac:dyDescent="0.2">
      <c r="O55520" s="5">
        <f>P55520+Q55520</f>
        <v>0</v>
      </c>
    </row>
    <row r="55521" spans="15:15" x14ac:dyDescent="0.2">
      <c r="O55521" s="5">
        <f>P55521+Q55521</f>
        <v>0</v>
      </c>
    </row>
    <row r="55522" spans="15:15" x14ac:dyDescent="0.2">
      <c r="O55522" s="5">
        <f>P55522+Q55522</f>
        <v>0</v>
      </c>
    </row>
    <row r="55523" spans="15:15" x14ac:dyDescent="0.2">
      <c r="O55523" s="5">
        <f>P55523+Q55523</f>
        <v>0</v>
      </c>
    </row>
    <row r="55524" spans="15:15" x14ac:dyDescent="0.2">
      <c r="O55524" s="5">
        <f>P55524+Q55524</f>
        <v>0</v>
      </c>
    </row>
    <row r="55525" spans="15:15" x14ac:dyDescent="0.2">
      <c r="O55525" s="5">
        <f>P55525+Q55525</f>
        <v>0</v>
      </c>
    </row>
    <row r="55526" spans="15:15" x14ac:dyDescent="0.2">
      <c r="O55526" s="5">
        <f>P55526+Q55526</f>
        <v>0</v>
      </c>
    </row>
    <row r="55527" spans="15:15" x14ac:dyDescent="0.2">
      <c r="O55527" s="5">
        <f>P55527+Q55527</f>
        <v>0</v>
      </c>
    </row>
    <row r="55528" spans="15:15" x14ac:dyDescent="0.2">
      <c r="O55528" s="5">
        <f>P55528+Q55528</f>
        <v>0</v>
      </c>
    </row>
    <row r="55529" spans="15:15" x14ac:dyDescent="0.2">
      <c r="O55529" s="5">
        <f>P55529+Q55529</f>
        <v>0</v>
      </c>
    </row>
    <row r="55530" spans="15:15" x14ac:dyDescent="0.2">
      <c r="O55530" s="5">
        <f>P55530+Q55530</f>
        <v>0</v>
      </c>
    </row>
    <row r="55531" spans="15:15" x14ac:dyDescent="0.2">
      <c r="O55531" s="5">
        <f>P55531+Q55531</f>
        <v>0</v>
      </c>
    </row>
    <row r="55532" spans="15:15" x14ac:dyDescent="0.2">
      <c r="O55532" s="5">
        <f>P55532+Q55532</f>
        <v>0</v>
      </c>
    </row>
    <row r="55533" spans="15:15" x14ac:dyDescent="0.2">
      <c r="O55533" s="5">
        <f>P55533+Q55533</f>
        <v>0</v>
      </c>
    </row>
    <row r="55534" spans="15:15" x14ac:dyDescent="0.2">
      <c r="O55534" s="5">
        <f>P55534+Q55534</f>
        <v>0</v>
      </c>
    </row>
    <row r="55535" spans="15:15" x14ac:dyDescent="0.2">
      <c r="O55535" s="5">
        <f>P55535+Q55535</f>
        <v>0</v>
      </c>
    </row>
    <row r="55536" spans="15:15" x14ac:dyDescent="0.2">
      <c r="O55536" s="5">
        <f>P55536+Q55536</f>
        <v>0</v>
      </c>
    </row>
    <row r="55537" spans="15:15" x14ac:dyDescent="0.2">
      <c r="O55537" s="5">
        <f>P55537+Q55537</f>
        <v>0</v>
      </c>
    </row>
    <row r="55538" spans="15:15" x14ac:dyDescent="0.2">
      <c r="O55538" s="5">
        <f>P55538+Q55538</f>
        <v>0</v>
      </c>
    </row>
    <row r="55539" spans="15:15" x14ac:dyDescent="0.2">
      <c r="O55539" s="5">
        <f>P55539+Q55539</f>
        <v>0</v>
      </c>
    </row>
    <row r="55540" spans="15:15" x14ac:dyDescent="0.2">
      <c r="O55540" s="5">
        <f>P55540+Q55540</f>
        <v>0</v>
      </c>
    </row>
    <row r="55541" spans="15:15" x14ac:dyDescent="0.2">
      <c r="O55541" s="5">
        <f>P55541+Q55541</f>
        <v>0</v>
      </c>
    </row>
    <row r="55542" spans="15:15" x14ac:dyDescent="0.2">
      <c r="O55542" s="5">
        <f>P55542+Q55542</f>
        <v>0</v>
      </c>
    </row>
    <row r="55543" spans="15:15" x14ac:dyDescent="0.2">
      <c r="O55543" s="5">
        <f>P55543+Q55543</f>
        <v>0</v>
      </c>
    </row>
    <row r="55544" spans="15:15" x14ac:dyDescent="0.2">
      <c r="O55544" s="5">
        <f>P55544+Q55544</f>
        <v>0</v>
      </c>
    </row>
    <row r="55545" spans="15:15" x14ac:dyDescent="0.2">
      <c r="O55545" s="5">
        <f>P55545+Q55545</f>
        <v>0</v>
      </c>
    </row>
    <row r="55546" spans="15:15" x14ac:dyDescent="0.2">
      <c r="O55546" s="5">
        <f>P55546+Q55546</f>
        <v>0</v>
      </c>
    </row>
    <row r="55547" spans="15:15" x14ac:dyDescent="0.2">
      <c r="O55547" s="5">
        <f>P55547+Q55547</f>
        <v>0</v>
      </c>
    </row>
    <row r="55548" spans="15:15" x14ac:dyDescent="0.2">
      <c r="O55548" s="5">
        <f>P55548+Q55548</f>
        <v>0</v>
      </c>
    </row>
    <row r="55549" spans="15:15" x14ac:dyDescent="0.2">
      <c r="O55549" s="5">
        <f>P55549+Q55549</f>
        <v>0</v>
      </c>
    </row>
    <row r="55550" spans="15:15" x14ac:dyDescent="0.2">
      <c r="O55550" s="5">
        <f>P55550+Q55550</f>
        <v>0</v>
      </c>
    </row>
    <row r="55551" spans="15:15" x14ac:dyDescent="0.2">
      <c r="O55551" s="5">
        <f>P55551+Q55551</f>
        <v>0</v>
      </c>
    </row>
    <row r="55552" spans="15:15" x14ac:dyDescent="0.2">
      <c r="O55552" s="5">
        <f>P55552+Q55552</f>
        <v>0</v>
      </c>
    </row>
    <row r="55553" spans="15:15" x14ac:dyDescent="0.2">
      <c r="O55553" s="5">
        <f>P55553+Q55553</f>
        <v>0</v>
      </c>
    </row>
    <row r="55554" spans="15:15" x14ac:dyDescent="0.2">
      <c r="O55554" s="5">
        <f>P55554+Q55554</f>
        <v>0</v>
      </c>
    </row>
    <row r="55555" spans="15:15" x14ac:dyDescent="0.2">
      <c r="O55555" s="5">
        <f>P55555+Q55555</f>
        <v>0</v>
      </c>
    </row>
    <row r="55556" spans="15:15" x14ac:dyDescent="0.2">
      <c r="O55556" s="5">
        <f>P55556+Q55556</f>
        <v>0</v>
      </c>
    </row>
    <row r="55557" spans="15:15" x14ac:dyDescent="0.2">
      <c r="O55557" s="5">
        <f>P55557+Q55557</f>
        <v>0</v>
      </c>
    </row>
    <row r="55558" spans="15:15" x14ac:dyDescent="0.2">
      <c r="O55558" s="5">
        <f>P55558+Q55558</f>
        <v>0</v>
      </c>
    </row>
    <row r="55559" spans="15:15" x14ac:dyDescent="0.2">
      <c r="O55559" s="5">
        <f>P55559+Q55559</f>
        <v>0</v>
      </c>
    </row>
    <row r="55560" spans="15:15" x14ac:dyDescent="0.2">
      <c r="O55560" s="5">
        <f>P55560+Q55560</f>
        <v>0</v>
      </c>
    </row>
    <row r="55561" spans="15:15" x14ac:dyDescent="0.2">
      <c r="O55561" s="5">
        <f>P55561+Q55561</f>
        <v>0</v>
      </c>
    </row>
    <row r="55562" spans="15:15" x14ac:dyDescent="0.2">
      <c r="O55562" s="5">
        <f>P55562+Q55562</f>
        <v>0</v>
      </c>
    </row>
    <row r="55563" spans="15:15" x14ac:dyDescent="0.2">
      <c r="O55563" s="5">
        <f>P55563+Q55563</f>
        <v>0</v>
      </c>
    </row>
    <row r="55564" spans="15:15" x14ac:dyDescent="0.2">
      <c r="O55564" s="5">
        <f>P55564+Q55564</f>
        <v>0</v>
      </c>
    </row>
    <row r="55565" spans="15:15" x14ac:dyDescent="0.2">
      <c r="O55565" s="5">
        <f>P55565+Q55565</f>
        <v>0</v>
      </c>
    </row>
    <row r="55566" spans="15:15" x14ac:dyDescent="0.2">
      <c r="O55566" s="5">
        <f>P55566+Q55566</f>
        <v>0</v>
      </c>
    </row>
    <row r="55567" spans="15:15" x14ac:dyDescent="0.2">
      <c r="O55567" s="5">
        <f>P55567+Q55567</f>
        <v>0</v>
      </c>
    </row>
    <row r="55568" spans="15:15" x14ac:dyDescent="0.2">
      <c r="O55568" s="5">
        <f>P55568+Q55568</f>
        <v>0</v>
      </c>
    </row>
    <row r="55569" spans="15:15" x14ac:dyDescent="0.2">
      <c r="O55569" s="5">
        <f>P55569+Q55569</f>
        <v>0</v>
      </c>
    </row>
    <row r="55570" spans="15:15" x14ac:dyDescent="0.2">
      <c r="O55570" s="5">
        <f>P55570+Q55570</f>
        <v>0</v>
      </c>
    </row>
    <row r="55571" spans="15:15" x14ac:dyDescent="0.2">
      <c r="O55571" s="5">
        <f>P55571+Q55571</f>
        <v>0</v>
      </c>
    </row>
    <row r="55572" spans="15:15" x14ac:dyDescent="0.2">
      <c r="O55572" s="5">
        <f>P55572+Q55572</f>
        <v>0</v>
      </c>
    </row>
    <row r="55573" spans="15:15" x14ac:dyDescent="0.2">
      <c r="O55573" s="5">
        <f>P55573+Q55573</f>
        <v>0</v>
      </c>
    </row>
    <row r="55574" spans="15:15" x14ac:dyDescent="0.2">
      <c r="O55574" s="5">
        <f>P55574+Q55574</f>
        <v>0</v>
      </c>
    </row>
    <row r="55575" spans="15:15" x14ac:dyDescent="0.2">
      <c r="O55575" s="5">
        <f>P55575+Q55575</f>
        <v>0</v>
      </c>
    </row>
    <row r="55576" spans="15:15" x14ac:dyDescent="0.2">
      <c r="O55576" s="5">
        <f>P55576+Q55576</f>
        <v>0</v>
      </c>
    </row>
    <row r="55577" spans="15:15" x14ac:dyDescent="0.2">
      <c r="O55577" s="5">
        <f>P55577+Q55577</f>
        <v>0</v>
      </c>
    </row>
    <row r="55578" spans="15:15" x14ac:dyDescent="0.2">
      <c r="O55578" s="5">
        <f>P55578+Q55578</f>
        <v>0</v>
      </c>
    </row>
    <row r="55579" spans="15:15" x14ac:dyDescent="0.2">
      <c r="O55579" s="5">
        <f>P55579+Q55579</f>
        <v>0</v>
      </c>
    </row>
    <row r="55580" spans="15:15" x14ac:dyDescent="0.2">
      <c r="O55580" s="5">
        <f>P55580+Q55580</f>
        <v>0</v>
      </c>
    </row>
    <row r="55581" spans="15:15" x14ac:dyDescent="0.2">
      <c r="O55581" s="5">
        <f>P55581+Q55581</f>
        <v>0</v>
      </c>
    </row>
    <row r="55582" spans="15:15" x14ac:dyDescent="0.2">
      <c r="O55582" s="5">
        <f>P55582+Q55582</f>
        <v>0</v>
      </c>
    </row>
    <row r="55583" spans="15:15" x14ac:dyDescent="0.2">
      <c r="O55583" s="5">
        <f>P55583+Q55583</f>
        <v>0</v>
      </c>
    </row>
    <row r="55584" spans="15:15" x14ac:dyDescent="0.2">
      <c r="O55584" s="5">
        <f>P55584+Q55584</f>
        <v>0</v>
      </c>
    </row>
    <row r="55585" spans="15:15" x14ac:dyDescent="0.2">
      <c r="O55585" s="5">
        <f>P55585+Q55585</f>
        <v>0</v>
      </c>
    </row>
    <row r="55586" spans="15:15" x14ac:dyDescent="0.2">
      <c r="O55586" s="5">
        <f>P55586+Q55586</f>
        <v>0</v>
      </c>
    </row>
    <row r="55587" spans="15:15" x14ac:dyDescent="0.2">
      <c r="O55587" s="5">
        <f>P55587+Q55587</f>
        <v>0</v>
      </c>
    </row>
    <row r="55588" spans="15:15" x14ac:dyDescent="0.2">
      <c r="O55588" s="5">
        <f>P55588+Q55588</f>
        <v>0</v>
      </c>
    </row>
    <row r="55589" spans="15:15" x14ac:dyDescent="0.2">
      <c r="O55589" s="5">
        <f>P55589+Q55589</f>
        <v>0</v>
      </c>
    </row>
    <row r="55590" spans="15:15" x14ac:dyDescent="0.2">
      <c r="O55590" s="5">
        <f>P55590+Q55590</f>
        <v>0</v>
      </c>
    </row>
    <row r="55591" spans="15:15" x14ac:dyDescent="0.2">
      <c r="O55591" s="5">
        <f>P55591+Q55591</f>
        <v>0</v>
      </c>
    </row>
    <row r="55592" spans="15:15" x14ac:dyDescent="0.2">
      <c r="O55592" s="5">
        <f>P55592+Q55592</f>
        <v>0</v>
      </c>
    </row>
    <row r="55593" spans="15:15" x14ac:dyDescent="0.2">
      <c r="O55593" s="5">
        <f>P55593+Q55593</f>
        <v>0</v>
      </c>
    </row>
    <row r="55594" spans="15:15" x14ac:dyDescent="0.2">
      <c r="O55594" s="5">
        <f>P55594+Q55594</f>
        <v>0</v>
      </c>
    </row>
    <row r="55595" spans="15:15" x14ac:dyDescent="0.2">
      <c r="O55595" s="5">
        <f>P55595+Q55595</f>
        <v>0</v>
      </c>
    </row>
    <row r="55596" spans="15:15" x14ac:dyDescent="0.2">
      <c r="O55596" s="5">
        <f>P55596+Q55596</f>
        <v>0</v>
      </c>
    </row>
    <row r="55597" spans="15:15" x14ac:dyDescent="0.2">
      <c r="O55597" s="5">
        <f>P55597+Q55597</f>
        <v>0</v>
      </c>
    </row>
    <row r="55598" spans="15:15" x14ac:dyDescent="0.2">
      <c r="O55598" s="5">
        <f>P55598+Q55598</f>
        <v>0</v>
      </c>
    </row>
    <row r="55599" spans="15:15" x14ac:dyDescent="0.2">
      <c r="O55599" s="5">
        <f>P55599+Q55599</f>
        <v>0</v>
      </c>
    </row>
    <row r="55600" spans="15:15" x14ac:dyDescent="0.2">
      <c r="O55600" s="5">
        <f>P55600+Q55600</f>
        <v>0</v>
      </c>
    </row>
    <row r="55601" spans="15:15" x14ac:dyDescent="0.2">
      <c r="O55601" s="5">
        <f>P55601+Q55601</f>
        <v>0</v>
      </c>
    </row>
    <row r="55602" spans="15:15" x14ac:dyDescent="0.2">
      <c r="O55602" s="5">
        <f>P55602+Q55602</f>
        <v>0</v>
      </c>
    </row>
    <row r="55603" spans="15:15" x14ac:dyDescent="0.2">
      <c r="O55603" s="5">
        <f>P55603+Q55603</f>
        <v>0</v>
      </c>
    </row>
    <row r="55604" spans="15:15" x14ac:dyDescent="0.2">
      <c r="O55604" s="5">
        <f>P55604+Q55604</f>
        <v>0</v>
      </c>
    </row>
    <row r="55605" spans="15:15" x14ac:dyDescent="0.2">
      <c r="O55605" s="5">
        <f>P55605+Q55605</f>
        <v>0</v>
      </c>
    </row>
    <row r="55606" spans="15:15" x14ac:dyDescent="0.2">
      <c r="O55606" s="5">
        <f>P55606+Q55606</f>
        <v>0</v>
      </c>
    </row>
    <row r="55607" spans="15:15" x14ac:dyDescent="0.2">
      <c r="O55607" s="5">
        <f>P55607+Q55607</f>
        <v>0</v>
      </c>
    </row>
    <row r="55608" spans="15:15" x14ac:dyDescent="0.2">
      <c r="O55608" s="5">
        <f>P55608+Q55608</f>
        <v>0</v>
      </c>
    </row>
    <row r="55609" spans="15:15" x14ac:dyDescent="0.2">
      <c r="O55609" s="5">
        <f>P55609+Q55609</f>
        <v>0</v>
      </c>
    </row>
    <row r="55610" spans="15:15" x14ac:dyDescent="0.2">
      <c r="O55610" s="5">
        <f>P55610+Q55610</f>
        <v>0</v>
      </c>
    </row>
    <row r="55611" spans="15:15" x14ac:dyDescent="0.2">
      <c r="O55611" s="5">
        <f>P55611+Q55611</f>
        <v>0</v>
      </c>
    </row>
    <row r="55612" spans="15:15" x14ac:dyDescent="0.2">
      <c r="O55612" s="5">
        <f>P55612+Q55612</f>
        <v>0</v>
      </c>
    </row>
    <row r="55613" spans="15:15" x14ac:dyDescent="0.2">
      <c r="O55613" s="5">
        <f>P55613+Q55613</f>
        <v>0</v>
      </c>
    </row>
    <row r="55614" spans="15:15" x14ac:dyDescent="0.2">
      <c r="O55614" s="5">
        <f>P55614+Q55614</f>
        <v>0</v>
      </c>
    </row>
    <row r="55615" spans="15:15" x14ac:dyDescent="0.2">
      <c r="O55615" s="5">
        <f>P55615+Q55615</f>
        <v>0</v>
      </c>
    </row>
    <row r="55616" spans="15:15" x14ac:dyDescent="0.2">
      <c r="O55616" s="5">
        <f>P55616+Q55616</f>
        <v>0</v>
      </c>
    </row>
    <row r="55617" spans="15:15" x14ac:dyDescent="0.2">
      <c r="O55617" s="5">
        <f>P55617+Q55617</f>
        <v>0</v>
      </c>
    </row>
    <row r="55618" spans="15:15" x14ac:dyDescent="0.2">
      <c r="O55618" s="5">
        <f>P55618+Q55618</f>
        <v>0</v>
      </c>
    </row>
    <row r="55619" spans="15:15" x14ac:dyDescent="0.2">
      <c r="O55619" s="5">
        <f>P55619+Q55619</f>
        <v>0</v>
      </c>
    </row>
    <row r="55620" spans="15:15" x14ac:dyDescent="0.2">
      <c r="O55620" s="5">
        <f>P55620+Q55620</f>
        <v>0</v>
      </c>
    </row>
    <row r="55621" spans="15:15" x14ac:dyDescent="0.2">
      <c r="O55621" s="5">
        <f>P55621+Q55621</f>
        <v>0</v>
      </c>
    </row>
    <row r="55622" spans="15:15" x14ac:dyDescent="0.2">
      <c r="O55622" s="5">
        <f>P55622+Q55622</f>
        <v>0</v>
      </c>
    </row>
    <row r="55623" spans="15:15" x14ac:dyDescent="0.2">
      <c r="O55623" s="5">
        <f>P55623+Q55623</f>
        <v>0</v>
      </c>
    </row>
    <row r="55624" spans="15:15" x14ac:dyDescent="0.2">
      <c r="O55624" s="5">
        <f>P55624+Q55624</f>
        <v>0</v>
      </c>
    </row>
    <row r="55625" spans="15:15" x14ac:dyDescent="0.2">
      <c r="O55625" s="5">
        <f>P55625+Q55625</f>
        <v>0</v>
      </c>
    </row>
    <row r="55626" spans="15:15" x14ac:dyDescent="0.2">
      <c r="O55626" s="5">
        <f>P55626+Q55626</f>
        <v>0</v>
      </c>
    </row>
    <row r="55627" spans="15:15" x14ac:dyDescent="0.2">
      <c r="O55627" s="5">
        <f>P55627+Q55627</f>
        <v>0</v>
      </c>
    </row>
    <row r="55628" spans="15:15" x14ac:dyDescent="0.2">
      <c r="O55628" s="5">
        <f>P55628+Q55628</f>
        <v>0</v>
      </c>
    </row>
    <row r="55629" spans="15:15" x14ac:dyDescent="0.2">
      <c r="O55629" s="5">
        <f>P55629+Q55629</f>
        <v>0</v>
      </c>
    </row>
    <row r="55630" spans="15:15" x14ac:dyDescent="0.2">
      <c r="O55630" s="5">
        <f>P55630+Q55630</f>
        <v>0</v>
      </c>
    </row>
    <row r="55631" spans="15:15" x14ac:dyDescent="0.2">
      <c r="O55631" s="5">
        <f>P55631+Q55631</f>
        <v>0</v>
      </c>
    </row>
    <row r="55632" spans="15:15" x14ac:dyDescent="0.2">
      <c r="O55632" s="5">
        <f>P55632+Q55632</f>
        <v>0</v>
      </c>
    </row>
    <row r="55633" spans="15:15" x14ac:dyDescent="0.2">
      <c r="O55633" s="5">
        <f>P55633+Q55633</f>
        <v>0</v>
      </c>
    </row>
    <row r="55634" spans="15:15" x14ac:dyDescent="0.2">
      <c r="O55634" s="5">
        <f>P55634+Q55634</f>
        <v>0</v>
      </c>
    </row>
    <row r="55635" spans="15:15" x14ac:dyDescent="0.2">
      <c r="O55635" s="5">
        <f>P55635+Q55635</f>
        <v>0</v>
      </c>
    </row>
    <row r="55636" spans="15:15" x14ac:dyDescent="0.2">
      <c r="O55636" s="5">
        <f>P55636+Q55636</f>
        <v>0</v>
      </c>
    </row>
    <row r="55637" spans="15:15" x14ac:dyDescent="0.2">
      <c r="O55637" s="5">
        <f>P55637+Q55637</f>
        <v>0</v>
      </c>
    </row>
    <row r="55638" spans="15:15" x14ac:dyDescent="0.2">
      <c r="O55638" s="5">
        <f>P55638+Q55638</f>
        <v>0</v>
      </c>
    </row>
    <row r="55639" spans="15:15" x14ac:dyDescent="0.2">
      <c r="O55639" s="5">
        <f>P55639+Q55639</f>
        <v>0</v>
      </c>
    </row>
    <row r="55640" spans="15:15" x14ac:dyDescent="0.2">
      <c r="O55640" s="5">
        <f>P55640+Q55640</f>
        <v>0</v>
      </c>
    </row>
    <row r="55641" spans="15:15" x14ac:dyDescent="0.2">
      <c r="O55641" s="5">
        <f>P55641+Q55641</f>
        <v>0</v>
      </c>
    </row>
    <row r="55642" spans="15:15" x14ac:dyDescent="0.2">
      <c r="O55642" s="5">
        <f>P55642+Q55642</f>
        <v>0</v>
      </c>
    </row>
    <row r="55643" spans="15:15" x14ac:dyDescent="0.2">
      <c r="O55643" s="5">
        <f>P55643+Q55643</f>
        <v>0</v>
      </c>
    </row>
    <row r="55644" spans="15:15" x14ac:dyDescent="0.2">
      <c r="O55644" s="5">
        <f>P55644+Q55644</f>
        <v>0</v>
      </c>
    </row>
    <row r="55645" spans="15:15" x14ac:dyDescent="0.2">
      <c r="O55645" s="5">
        <f>P55645+Q55645</f>
        <v>0</v>
      </c>
    </row>
    <row r="55646" spans="15:15" x14ac:dyDescent="0.2">
      <c r="O55646" s="5">
        <f>P55646+Q55646</f>
        <v>0</v>
      </c>
    </row>
    <row r="55647" spans="15:15" x14ac:dyDescent="0.2">
      <c r="O55647" s="5">
        <f>P55647+Q55647</f>
        <v>0</v>
      </c>
    </row>
    <row r="55648" spans="15:15" x14ac:dyDescent="0.2">
      <c r="O55648" s="5">
        <f>P55648+Q55648</f>
        <v>0</v>
      </c>
    </row>
    <row r="55649" spans="15:15" x14ac:dyDescent="0.2">
      <c r="O55649" s="5">
        <f>P55649+Q55649</f>
        <v>0</v>
      </c>
    </row>
    <row r="55650" spans="15:15" x14ac:dyDescent="0.2">
      <c r="O55650" s="5">
        <f>P55650+Q55650</f>
        <v>0</v>
      </c>
    </row>
    <row r="55651" spans="15:15" x14ac:dyDescent="0.2">
      <c r="O55651" s="5">
        <f>P55651+Q55651</f>
        <v>0</v>
      </c>
    </row>
    <row r="55652" spans="15:15" x14ac:dyDescent="0.2">
      <c r="O55652" s="5">
        <f>P55652+Q55652</f>
        <v>0</v>
      </c>
    </row>
    <row r="55653" spans="15:15" x14ac:dyDescent="0.2">
      <c r="O55653" s="5">
        <f>P55653+Q55653</f>
        <v>0</v>
      </c>
    </row>
    <row r="55654" spans="15:15" x14ac:dyDescent="0.2">
      <c r="O55654" s="5">
        <f>P55654+Q55654</f>
        <v>0</v>
      </c>
    </row>
    <row r="55655" spans="15:15" x14ac:dyDescent="0.2">
      <c r="O55655" s="5">
        <f>P55655+Q55655</f>
        <v>0</v>
      </c>
    </row>
    <row r="55656" spans="15:15" x14ac:dyDescent="0.2">
      <c r="O55656" s="5">
        <f>P55656+Q55656</f>
        <v>0</v>
      </c>
    </row>
    <row r="55657" spans="15:15" x14ac:dyDescent="0.2">
      <c r="O55657" s="5">
        <f>P55657+Q55657</f>
        <v>0</v>
      </c>
    </row>
    <row r="55658" spans="15:15" x14ac:dyDescent="0.2">
      <c r="O55658" s="5">
        <f>P55658+Q55658</f>
        <v>0</v>
      </c>
    </row>
    <row r="55659" spans="15:15" x14ac:dyDescent="0.2">
      <c r="O55659" s="5">
        <f>P55659+Q55659</f>
        <v>0</v>
      </c>
    </row>
    <row r="55660" spans="15:15" x14ac:dyDescent="0.2">
      <c r="O55660" s="5">
        <f>P55660+Q55660</f>
        <v>0</v>
      </c>
    </row>
    <row r="55661" spans="15:15" x14ac:dyDescent="0.2">
      <c r="O55661" s="5">
        <f>P55661+Q55661</f>
        <v>0</v>
      </c>
    </row>
    <row r="55662" spans="15:15" x14ac:dyDescent="0.2">
      <c r="O55662" s="5">
        <f>P55662+Q55662</f>
        <v>0</v>
      </c>
    </row>
    <row r="55663" spans="15:15" x14ac:dyDescent="0.2">
      <c r="O55663" s="5">
        <f>P55663+Q55663</f>
        <v>0</v>
      </c>
    </row>
    <row r="55664" spans="15:15" x14ac:dyDescent="0.2">
      <c r="O55664" s="5">
        <f>P55664+Q55664</f>
        <v>0</v>
      </c>
    </row>
    <row r="55665" spans="15:15" x14ac:dyDescent="0.2">
      <c r="O55665" s="5">
        <f>P55665+Q55665</f>
        <v>0</v>
      </c>
    </row>
    <row r="55666" spans="15:15" x14ac:dyDescent="0.2">
      <c r="O55666" s="5">
        <f>P55666+Q55666</f>
        <v>0</v>
      </c>
    </row>
    <row r="55667" spans="15:15" x14ac:dyDescent="0.2">
      <c r="O55667" s="5">
        <f>P55667+Q55667</f>
        <v>0</v>
      </c>
    </row>
    <row r="55668" spans="15:15" x14ac:dyDescent="0.2">
      <c r="O55668" s="5">
        <f>P55668+Q55668</f>
        <v>0</v>
      </c>
    </row>
    <row r="55669" spans="15:15" x14ac:dyDescent="0.2">
      <c r="O55669" s="5">
        <f>P55669+Q55669</f>
        <v>0</v>
      </c>
    </row>
    <row r="55670" spans="15:15" x14ac:dyDescent="0.2">
      <c r="O55670" s="5">
        <f>P55670+Q55670</f>
        <v>0</v>
      </c>
    </row>
    <row r="55671" spans="15:15" x14ac:dyDescent="0.2">
      <c r="O55671" s="5">
        <f>P55671+Q55671</f>
        <v>0</v>
      </c>
    </row>
    <row r="55672" spans="15:15" x14ac:dyDescent="0.2">
      <c r="O55672" s="5">
        <f>P55672+Q55672</f>
        <v>0</v>
      </c>
    </row>
    <row r="55673" spans="15:15" x14ac:dyDescent="0.2">
      <c r="O55673" s="5">
        <f>P55673+Q55673</f>
        <v>0</v>
      </c>
    </row>
    <row r="55674" spans="15:15" x14ac:dyDescent="0.2">
      <c r="O55674" s="5">
        <f>P55674+Q55674</f>
        <v>0</v>
      </c>
    </row>
    <row r="55675" spans="15:15" x14ac:dyDescent="0.2">
      <c r="O55675" s="5">
        <f>P55675+Q55675</f>
        <v>0</v>
      </c>
    </row>
    <row r="55676" spans="15:15" x14ac:dyDescent="0.2">
      <c r="O55676" s="5">
        <f>P55676+Q55676</f>
        <v>0</v>
      </c>
    </row>
    <row r="55677" spans="15:15" x14ac:dyDescent="0.2">
      <c r="O55677" s="5">
        <f>P55677+Q55677</f>
        <v>0</v>
      </c>
    </row>
    <row r="55678" spans="15:15" x14ac:dyDescent="0.2">
      <c r="O55678" s="5">
        <f>P55678+Q55678</f>
        <v>0</v>
      </c>
    </row>
    <row r="55679" spans="15:15" x14ac:dyDescent="0.2">
      <c r="O55679" s="5">
        <f>P55679+Q55679</f>
        <v>0</v>
      </c>
    </row>
    <row r="55680" spans="15:15" x14ac:dyDescent="0.2">
      <c r="O55680" s="5">
        <f>P55680+Q55680</f>
        <v>0</v>
      </c>
    </row>
    <row r="55681" spans="15:15" x14ac:dyDescent="0.2">
      <c r="O55681" s="5">
        <f>P55681+Q55681</f>
        <v>0</v>
      </c>
    </row>
    <row r="55682" spans="15:15" x14ac:dyDescent="0.2">
      <c r="O55682" s="5">
        <f>P55682+Q55682</f>
        <v>0</v>
      </c>
    </row>
    <row r="55683" spans="15:15" x14ac:dyDescent="0.2">
      <c r="O55683" s="5">
        <f>P55683+Q55683</f>
        <v>0</v>
      </c>
    </row>
    <row r="55684" spans="15:15" x14ac:dyDescent="0.2">
      <c r="O55684" s="5">
        <f>P55684+Q55684</f>
        <v>0</v>
      </c>
    </row>
    <row r="55685" spans="15:15" x14ac:dyDescent="0.2">
      <c r="O55685" s="5">
        <f>P55685+Q55685</f>
        <v>0</v>
      </c>
    </row>
    <row r="55686" spans="15:15" x14ac:dyDescent="0.2">
      <c r="O55686" s="5">
        <f>P55686+Q55686</f>
        <v>0</v>
      </c>
    </row>
    <row r="55687" spans="15:15" x14ac:dyDescent="0.2">
      <c r="O55687" s="5">
        <f>P55687+Q55687</f>
        <v>0</v>
      </c>
    </row>
    <row r="55688" spans="15:15" x14ac:dyDescent="0.2">
      <c r="O55688" s="5">
        <f>P55688+Q55688</f>
        <v>0</v>
      </c>
    </row>
    <row r="55689" spans="15:15" x14ac:dyDescent="0.2">
      <c r="O55689" s="5">
        <f>P55689+Q55689</f>
        <v>0</v>
      </c>
    </row>
    <row r="55690" spans="15:15" x14ac:dyDescent="0.2">
      <c r="O55690" s="5">
        <f>P55690+Q55690</f>
        <v>0</v>
      </c>
    </row>
    <row r="55691" spans="15:15" x14ac:dyDescent="0.2">
      <c r="O55691" s="5">
        <f>P55691+Q55691</f>
        <v>0</v>
      </c>
    </row>
    <row r="55692" spans="15:15" x14ac:dyDescent="0.2">
      <c r="O55692" s="5">
        <f>P55692+Q55692</f>
        <v>0</v>
      </c>
    </row>
    <row r="55693" spans="15:15" x14ac:dyDescent="0.2">
      <c r="O55693" s="5">
        <f>P55693+Q55693</f>
        <v>0</v>
      </c>
    </row>
    <row r="55694" spans="15:15" x14ac:dyDescent="0.2">
      <c r="O55694" s="5">
        <f>P55694+Q55694</f>
        <v>0</v>
      </c>
    </row>
    <row r="55695" spans="15:15" x14ac:dyDescent="0.2">
      <c r="O55695" s="5">
        <f>P55695+Q55695</f>
        <v>0</v>
      </c>
    </row>
    <row r="55696" spans="15:15" x14ac:dyDescent="0.2">
      <c r="O55696" s="5">
        <f>P55696+Q55696</f>
        <v>0</v>
      </c>
    </row>
    <row r="55697" spans="15:15" x14ac:dyDescent="0.2">
      <c r="O55697" s="5">
        <f>P55697+Q55697</f>
        <v>0</v>
      </c>
    </row>
    <row r="55698" spans="15:15" x14ac:dyDescent="0.2">
      <c r="O55698" s="5">
        <f>P55698+Q55698</f>
        <v>0</v>
      </c>
    </row>
    <row r="55699" spans="15:15" x14ac:dyDescent="0.2">
      <c r="O55699" s="5">
        <f>P55699+Q55699</f>
        <v>0</v>
      </c>
    </row>
    <row r="55700" spans="15:15" x14ac:dyDescent="0.2">
      <c r="O55700" s="5">
        <f>P55700+Q55700</f>
        <v>0</v>
      </c>
    </row>
    <row r="55701" spans="15:15" x14ac:dyDescent="0.2">
      <c r="O55701" s="5">
        <f>P55701+Q55701</f>
        <v>0</v>
      </c>
    </row>
    <row r="55702" spans="15:15" x14ac:dyDescent="0.2">
      <c r="O55702" s="5">
        <f>P55702+Q55702</f>
        <v>0</v>
      </c>
    </row>
    <row r="55703" spans="15:15" x14ac:dyDescent="0.2">
      <c r="O55703" s="5">
        <f>P55703+Q55703</f>
        <v>0</v>
      </c>
    </row>
    <row r="55704" spans="15:15" x14ac:dyDescent="0.2">
      <c r="O55704" s="5">
        <f>P55704+Q55704</f>
        <v>0</v>
      </c>
    </row>
    <row r="55705" spans="15:15" x14ac:dyDescent="0.2">
      <c r="O55705" s="5">
        <f>P55705+Q55705</f>
        <v>0</v>
      </c>
    </row>
    <row r="55706" spans="15:15" x14ac:dyDescent="0.2">
      <c r="O55706" s="5">
        <f>P55706+Q55706</f>
        <v>0</v>
      </c>
    </row>
    <row r="55707" spans="15:15" x14ac:dyDescent="0.2">
      <c r="O55707" s="5">
        <f>P55707+Q55707</f>
        <v>0</v>
      </c>
    </row>
    <row r="55708" spans="15:15" x14ac:dyDescent="0.2">
      <c r="O55708" s="5">
        <f>P55708+Q55708</f>
        <v>0</v>
      </c>
    </row>
    <row r="55709" spans="15:15" x14ac:dyDescent="0.2">
      <c r="O55709" s="5">
        <f>P55709+Q55709</f>
        <v>0</v>
      </c>
    </row>
    <row r="55710" spans="15:15" x14ac:dyDescent="0.2">
      <c r="O55710" s="5">
        <f>P55710+Q55710</f>
        <v>0</v>
      </c>
    </row>
    <row r="55711" spans="15:15" x14ac:dyDescent="0.2">
      <c r="O55711" s="5">
        <f>P55711+Q55711</f>
        <v>0</v>
      </c>
    </row>
    <row r="55712" spans="15:15" x14ac:dyDescent="0.2">
      <c r="O55712" s="5">
        <f>P55712+Q55712</f>
        <v>0</v>
      </c>
    </row>
    <row r="55713" spans="15:15" x14ac:dyDescent="0.2">
      <c r="O55713" s="5">
        <f>P55713+Q55713</f>
        <v>0</v>
      </c>
    </row>
    <row r="55714" spans="15:15" x14ac:dyDescent="0.2">
      <c r="O55714" s="5">
        <f>P55714+Q55714</f>
        <v>0</v>
      </c>
    </row>
    <row r="55715" spans="15:15" x14ac:dyDescent="0.2">
      <c r="O55715" s="5">
        <f>P55715+Q55715</f>
        <v>0</v>
      </c>
    </row>
    <row r="55716" spans="15:15" x14ac:dyDescent="0.2">
      <c r="O55716" s="5">
        <f>P55716+Q55716</f>
        <v>0</v>
      </c>
    </row>
    <row r="55717" spans="15:15" x14ac:dyDescent="0.2">
      <c r="O55717" s="5">
        <f>P55717+Q55717</f>
        <v>0</v>
      </c>
    </row>
    <row r="55718" spans="15:15" x14ac:dyDescent="0.2">
      <c r="O55718" s="5">
        <f>P55718+Q55718</f>
        <v>0</v>
      </c>
    </row>
    <row r="55719" spans="15:15" x14ac:dyDescent="0.2">
      <c r="O55719" s="5">
        <f>P55719+Q55719</f>
        <v>0</v>
      </c>
    </row>
    <row r="55720" spans="15:15" x14ac:dyDescent="0.2">
      <c r="O55720" s="5">
        <f>P55720+Q55720</f>
        <v>0</v>
      </c>
    </row>
    <row r="55721" spans="15:15" x14ac:dyDescent="0.2">
      <c r="O55721" s="5">
        <f>P55721+Q55721</f>
        <v>0</v>
      </c>
    </row>
    <row r="55722" spans="15:15" x14ac:dyDescent="0.2">
      <c r="O55722" s="5">
        <f>P55722+Q55722</f>
        <v>0</v>
      </c>
    </row>
    <row r="55723" spans="15:15" x14ac:dyDescent="0.2">
      <c r="O55723" s="5">
        <f>P55723+Q55723</f>
        <v>0</v>
      </c>
    </row>
    <row r="55724" spans="15:15" x14ac:dyDescent="0.2">
      <c r="O55724" s="5">
        <f>P55724+Q55724</f>
        <v>0</v>
      </c>
    </row>
    <row r="55725" spans="15:15" x14ac:dyDescent="0.2">
      <c r="O55725" s="5">
        <f>P55725+Q55725</f>
        <v>0</v>
      </c>
    </row>
    <row r="55726" spans="15:15" x14ac:dyDescent="0.2">
      <c r="O55726" s="5">
        <f>P55726+Q55726</f>
        <v>0</v>
      </c>
    </row>
    <row r="55727" spans="15:15" x14ac:dyDescent="0.2">
      <c r="O55727" s="5">
        <f>P55727+Q55727</f>
        <v>0</v>
      </c>
    </row>
    <row r="55728" spans="15:15" x14ac:dyDescent="0.2">
      <c r="O55728" s="5">
        <f>P55728+Q55728</f>
        <v>0</v>
      </c>
    </row>
    <row r="55729" spans="15:15" x14ac:dyDescent="0.2">
      <c r="O55729" s="5">
        <f>P55729+Q55729</f>
        <v>0</v>
      </c>
    </row>
    <row r="55730" spans="15:15" x14ac:dyDescent="0.2">
      <c r="O55730" s="5">
        <f>P55730+Q55730</f>
        <v>0</v>
      </c>
    </row>
    <row r="55731" spans="15:15" x14ac:dyDescent="0.2">
      <c r="O55731" s="5">
        <f>P55731+Q55731</f>
        <v>0</v>
      </c>
    </row>
    <row r="55732" spans="15:15" x14ac:dyDescent="0.2">
      <c r="O55732" s="5">
        <f>P55732+Q55732</f>
        <v>0</v>
      </c>
    </row>
    <row r="55733" spans="15:15" x14ac:dyDescent="0.2">
      <c r="O55733" s="5">
        <f>P55733+Q55733</f>
        <v>0</v>
      </c>
    </row>
    <row r="55734" spans="15:15" x14ac:dyDescent="0.2">
      <c r="O55734" s="5">
        <f>P55734+Q55734</f>
        <v>0</v>
      </c>
    </row>
    <row r="55735" spans="15:15" x14ac:dyDescent="0.2">
      <c r="O55735" s="5">
        <f>P55735+Q55735</f>
        <v>0</v>
      </c>
    </row>
    <row r="55736" spans="15:15" x14ac:dyDescent="0.2">
      <c r="O55736" s="5">
        <f>P55736+Q55736</f>
        <v>0</v>
      </c>
    </row>
    <row r="55737" spans="15:15" x14ac:dyDescent="0.2">
      <c r="O55737" s="5">
        <f>P55737+Q55737</f>
        <v>0</v>
      </c>
    </row>
    <row r="55738" spans="15:15" x14ac:dyDescent="0.2">
      <c r="O55738" s="5">
        <f>P55738+Q55738</f>
        <v>0</v>
      </c>
    </row>
    <row r="55739" spans="15:15" x14ac:dyDescent="0.2">
      <c r="O55739" s="5">
        <f>P55739+Q55739</f>
        <v>0</v>
      </c>
    </row>
    <row r="55740" spans="15:15" x14ac:dyDescent="0.2">
      <c r="O55740" s="5">
        <f>P55740+Q55740</f>
        <v>0</v>
      </c>
    </row>
    <row r="55741" spans="15:15" x14ac:dyDescent="0.2">
      <c r="O55741" s="5">
        <f>P55741+Q55741</f>
        <v>0</v>
      </c>
    </row>
    <row r="55742" spans="15:15" x14ac:dyDescent="0.2">
      <c r="O55742" s="5">
        <f>P55742+Q55742</f>
        <v>0</v>
      </c>
    </row>
    <row r="55743" spans="15:15" x14ac:dyDescent="0.2">
      <c r="O55743" s="5">
        <f>P55743+Q55743</f>
        <v>0</v>
      </c>
    </row>
    <row r="55744" spans="15:15" x14ac:dyDescent="0.2">
      <c r="O55744" s="5">
        <f>P55744+Q55744</f>
        <v>0</v>
      </c>
    </row>
    <row r="55745" spans="15:15" x14ac:dyDescent="0.2">
      <c r="O55745" s="5">
        <f>P55745+Q55745</f>
        <v>0</v>
      </c>
    </row>
    <row r="55746" spans="15:15" x14ac:dyDescent="0.2">
      <c r="O55746" s="5">
        <f>P55746+Q55746</f>
        <v>0</v>
      </c>
    </row>
    <row r="55747" spans="15:15" x14ac:dyDescent="0.2">
      <c r="O55747" s="5">
        <f>P55747+Q55747</f>
        <v>0</v>
      </c>
    </row>
    <row r="55748" spans="15:15" x14ac:dyDescent="0.2">
      <c r="O55748" s="5">
        <f>P55748+Q55748</f>
        <v>0</v>
      </c>
    </row>
    <row r="55749" spans="15:15" x14ac:dyDescent="0.2">
      <c r="O55749" s="5">
        <f>P55749+Q55749</f>
        <v>0</v>
      </c>
    </row>
    <row r="55750" spans="15:15" x14ac:dyDescent="0.2">
      <c r="O55750" s="5">
        <f>P55750+Q55750</f>
        <v>0</v>
      </c>
    </row>
    <row r="55751" spans="15:15" x14ac:dyDescent="0.2">
      <c r="O55751" s="5">
        <f>P55751+Q55751</f>
        <v>0</v>
      </c>
    </row>
    <row r="55752" spans="15:15" x14ac:dyDescent="0.2">
      <c r="O55752" s="5">
        <f>P55752+Q55752</f>
        <v>0</v>
      </c>
    </row>
    <row r="55753" spans="15:15" x14ac:dyDescent="0.2">
      <c r="O55753" s="5">
        <f>P55753+Q55753</f>
        <v>0</v>
      </c>
    </row>
    <row r="55754" spans="15:15" x14ac:dyDescent="0.2">
      <c r="O55754" s="5">
        <f>P55754+Q55754</f>
        <v>0</v>
      </c>
    </row>
    <row r="55755" spans="15:15" x14ac:dyDescent="0.2">
      <c r="O55755" s="5">
        <f>P55755+Q55755</f>
        <v>0</v>
      </c>
    </row>
    <row r="55756" spans="15:15" x14ac:dyDescent="0.2">
      <c r="O55756" s="5">
        <f>P55756+Q55756</f>
        <v>0</v>
      </c>
    </row>
    <row r="55757" spans="15:15" x14ac:dyDescent="0.2">
      <c r="O55757" s="5">
        <f>P55757+Q55757</f>
        <v>0</v>
      </c>
    </row>
    <row r="55758" spans="15:15" x14ac:dyDescent="0.2">
      <c r="O55758" s="5">
        <f>P55758+Q55758</f>
        <v>0</v>
      </c>
    </row>
    <row r="55759" spans="15:15" x14ac:dyDescent="0.2">
      <c r="O55759" s="5">
        <f>P55759+Q55759</f>
        <v>0</v>
      </c>
    </row>
    <row r="55760" spans="15:15" x14ac:dyDescent="0.2">
      <c r="O55760" s="5">
        <f>P55760+Q55760</f>
        <v>0</v>
      </c>
    </row>
    <row r="55761" spans="15:15" x14ac:dyDescent="0.2">
      <c r="O55761" s="5">
        <f>P55761+Q55761</f>
        <v>0</v>
      </c>
    </row>
    <row r="55762" spans="15:15" x14ac:dyDescent="0.2">
      <c r="O55762" s="5">
        <f>P55762+Q55762</f>
        <v>0</v>
      </c>
    </row>
    <row r="55763" spans="15:15" x14ac:dyDescent="0.2">
      <c r="O55763" s="5">
        <f>P55763+Q55763</f>
        <v>0</v>
      </c>
    </row>
    <row r="55764" spans="15:15" x14ac:dyDescent="0.2">
      <c r="O55764" s="5">
        <f>P55764+Q55764</f>
        <v>0</v>
      </c>
    </row>
    <row r="55765" spans="15:15" x14ac:dyDescent="0.2">
      <c r="O55765" s="5">
        <f>P55765+Q55765</f>
        <v>0</v>
      </c>
    </row>
    <row r="55766" spans="15:15" x14ac:dyDescent="0.2">
      <c r="O55766" s="5">
        <f>P55766+Q55766</f>
        <v>0</v>
      </c>
    </row>
    <row r="55767" spans="15:15" x14ac:dyDescent="0.2">
      <c r="O55767" s="5">
        <f>P55767+Q55767</f>
        <v>0</v>
      </c>
    </row>
    <row r="55768" spans="15:15" x14ac:dyDescent="0.2">
      <c r="O55768" s="5">
        <f>P55768+Q55768</f>
        <v>0</v>
      </c>
    </row>
    <row r="55769" spans="15:15" x14ac:dyDescent="0.2">
      <c r="O55769" s="5">
        <f>P55769+Q55769</f>
        <v>0</v>
      </c>
    </row>
    <row r="55770" spans="15:15" x14ac:dyDescent="0.2">
      <c r="O55770" s="5">
        <f>P55770+Q55770</f>
        <v>0</v>
      </c>
    </row>
    <row r="55771" spans="15:15" x14ac:dyDescent="0.2">
      <c r="O55771" s="5">
        <f>P55771+Q55771</f>
        <v>0</v>
      </c>
    </row>
    <row r="55772" spans="15:15" x14ac:dyDescent="0.2">
      <c r="O55772" s="5">
        <f>P55772+Q55772</f>
        <v>0</v>
      </c>
    </row>
    <row r="55773" spans="15:15" x14ac:dyDescent="0.2">
      <c r="O55773" s="5">
        <f>P55773+Q55773</f>
        <v>0</v>
      </c>
    </row>
    <row r="55774" spans="15:15" x14ac:dyDescent="0.2">
      <c r="O55774" s="5">
        <f>P55774+Q55774</f>
        <v>0</v>
      </c>
    </row>
    <row r="55775" spans="15:15" x14ac:dyDescent="0.2">
      <c r="O55775" s="5">
        <f>P55775+Q55775</f>
        <v>0</v>
      </c>
    </row>
    <row r="55776" spans="15:15" x14ac:dyDescent="0.2">
      <c r="O55776" s="5">
        <f>P55776+Q55776</f>
        <v>0</v>
      </c>
    </row>
    <row r="55777" spans="15:15" x14ac:dyDescent="0.2">
      <c r="O55777" s="5">
        <f>P55777+Q55777</f>
        <v>0</v>
      </c>
    </row>
    <row r="55778" spans="15:15" x14ac:dyDescent="0.2">
      <c r="O55778" s="5">
        <f>P55778+Q55778</f>
        <v>0</v>
      </c>
    </row>
    <row r="55779" spans="15:15" x14ac:dyDescent="0.2">
      <c r="O55779" s="5">
        <f>P55779+Q55779</f>
        <v>0</v>
      </c>
    </row>
    <row r="55780" spans="15:15" x14ac:dyDescent="0.2">
      <c r="O55780" s="5">
        <f>P55780+Q55780</f>
        <v>0</v>
      </c>
    </row>
    <row r="55781" spans="15:15" x14ac:dyDescent="0.2">
      <c r="O55781" s="5">
        <f>P55781+Q55781</f>
        <v>0</v>
      </c>
    </row>
    <row r="55782" spans="15:15" x14ac:dyDescent="0.2">
      <c r="O55782" s="5">
        <f>P55782+Q55782</f>
        <v>0</v>
      </c>
    </row>
    <row r="55783" spans="15:15" x14ac:dyDescent="0.2">
      <c r="O55783" s="5">
        <f>P55783+Q55783</f>
        <v>0</v>
      </c>
    </row>
    <row r="55784" spans="15:15" x14ac:dyDescent="0.2">
      <c r="O55784" s="5">
        <f>P55784+Q55784</f>
        <v>0</v>
      </c>
    </row>
    <row r="55785" spans="15:15" x14ac:dyDescent="0.2">
      <c r="O55785" s="5">
        <f>P55785+Q55785</f>
        <v>0</v>
      </c>
    </row>
    <row r="55786" spans="15:15" x14ac:dyDescent="0.2">
      <c r="O55786" s="5">
        <f>P55786+Q55786</f>
        <v>0</v>
      </c>
    </row>
    <row r="55787" spans="15:15" x14ac:dyDescent="0.2">
      <c r="O55787" s="5">
        <f>P55787+Q55787</f>
        <v>0</v>
      </c>
    </row>
    <row r="55788" spans="15:15" x14ac:dyDescent="0.2">
      <c r="O55788" s="5">
        <f>P55788+Q55788</f>
        <v>0</v>
      </c>
    </row>
    <row r="55789" spans="15:15" x14ac:dyDescent="0.2">
      <c r="O55789" s="5">
        <f>P55789+Q55789</f>
        <v>0</v>
      </c>
    </row>
    <row r="55790" spans="15:15" x14ac:dyDescent="0.2">
      <c r="O55790" s="5">
        <f>P55790+Q55790</f>
        <v>0</v>
      </c>
    </row>
    <row r="55791" spans="15:15" x14ac:dyDescent="0.2">
      <c r="O55791" s="5">
        <f>P55791+Q55791</f>
        <v>0</v>
      </c>
    </row>
    <row r="55792" spans="15:15" x14ac:dyDescent="0.2">
      <c r="O55792" s="5">
        <f>P55792+Q55792</f>
        <v>0</v>
      </c>
    </row>
    <row r="55793" spans="15:15" x14ac:dyDescent="0.2">
      <c r="O55793" s="5">
        <f>P55793+Q55793</f>
        <v>0</v>
      </c>
    </row>
    <row r="55794" spans="15:15" x14ac:dyDescent="0.2">
      <c r="O55794" s="5">
        <f>P55794+Q55794</f>
        <v>0</v>
      </c>
    </row>
    <row r="55795" spans="15:15" x14ac:dyDescent="0.2">
      <c r="O55795" s="5">
        <f>P55795+Q55795</f>
        <v>0</v>
      </c>
    </row>
    <row r="55796" spans="15:15" x14ac:dyDescent="0.2">
      <c r="O55796" s="5">
        <f>P55796+Q55796</f>
        <v>0</v>
      </c>
    </row>
    <row r="55797" spans="15:15" x14ac:dyDescent="0.2">
      <c r="O55797" s="5">
        <f>P55797+Q55797</f>
        <v>0</v>
      </c>
    </row>
    <row r="55798" spans="15:15" x14ac:dyDescent="0.2">
      <c r="O55798" s="5">
        <f>P55798+Q55798</f>
        <v>0</v>
      </c>
    </row>
    <row r="55799" spans="15:15" x14ac:dyDescent="0.2">
      <c r="O55799" s="5">
        <f>P55799+Q55799</f>
        <v>0</v>
      </c>
    </row>
    <row r="55800" spans="15:15" x14ac:dyDescent="0.2">
      <c r="O55800" s="5">
        <f>P55800+Q55800</f>
        <v>0</v>
      </c>
    </row>
    <row r="55801" spans="15:15" x14ac:dyDescent="0.2">
      <c r="O55801" s="5">
        <f>P55801+Q55801</f>
        <v>0</v>
      </c>
    </row>
    <row r="55802" spans="15:15" x14ac:dyDescent="0.2">
      <c r="O55802" s="5">
        <f>P55802+Q55802</f>
        <v>0</v>
      </c>
    </row>
    <row r="55803" spans="15:15" x14ac:dyDescent="0.2">
      <c r="O55803" s="5">
        <f>P55803+Q55803</f>
        <v>0</v>
      </c>
    </row>
    <row r="55804" spans="15:15" x14ac:dyDescent="0.2">
      <c r="O55804" s="5">
        <f>P55804+Q55804</f>
        <v>0</v>
      </c>
    </row>
    <row r="55805" spans="15:15" x14ac:dyDescent="0.2">
      <c r="O55805" s="5">
        <f>P55805+Q55805</f>
        <v>0</v>
      </c>
    </row>
    <row r="55806" spans="15:15" x14ac:dyDescent="0.2">
      <c r="O55806" s="5">
        <f>P55806+Q55806</f>
        <v>0</v>
      </c>
    </row>
    <row r="55807" spans="15:15" x14ac:dyDescent="0.2">
      <c r="O55807" s="5">
        <f>P55807+Q55807</f>
        <v>0</v>
      </c>
    </row>
    <row r="55808" spans="15:15" x14ac:dyDescent="0.2">
      <c r="O55808" s="5">
        <f>P55808+Q55808</f>
        <v>0</v>
      </c>
    </row>
    <row r="55809" spans="15:15" x14ac:dyDescent="0.2">
      <c r="O55809" s="5">
        <f>P55809+Q55809</f>
        <v>0</v>
      </c>
    </row>
    <row r="55810" spans="15:15" x14ac:dyDescent="0.2">
      <c r="O55810" s="5">
        <f>P55810+Q55810</f>
        <v>0</v>
      </c>
    </row>
    <row r="55811" spans="15:15" x14ac:dyDescent="0.2">
      <c r="O55811" s="5">
        <f>P55811+Q55811</f>
        <v>0</v>
      </c>
    </row>
    <row r="55812" spans="15:15" x14ac:dyDescent="0.2">
      <c r="O55812" s="5">
        <f>P55812+Q55812</f>
        <v>0</v>
      </c>
    </row>
    <row r="55813" spans="15:15" x14ac:dyDescent="0.2">
      <c r="O55813" s="5">
        <f>P55813+Q55813</f>
        <v>0</v>
      </c>
    </row>
    <row r="55814" spans="15:15" x14ac:dyDescent="0.2">
      <c r="O55814" s="5">
        <f>P55814+Q55814</f>
        <v>0</v>
      </c>
    </row>
    <row r="55815" spans="15:15" x14ac:dyDescent="0.2">
      <c r="O55815" s="5">
        <f>P55815+Q55815</f>
        <v>0</v>
      </c>
    </row>
    <row r="55816" spans="15:15" x14ac:dyDescent="0.2">
      <c r="O55816" s="5">
        <f>P55816+Q55816</f>
        <v>0</v>
      </c>
    </row>
    <row r="55817" spans="15:15" x14ac:dyDescent="0.2">
      <c r="O55817" s="5">
        <f>P55817+Q55817</f>
        <v>0</v>
      </c>
    </row>
    <row r="55818" spans="15:15" x14ac:dyDescent="0.2">
      <c r="O55818" s="5">
        <f>P55818+Q55818</f>
        <v>0</v>
      </c>
    </row>
    <row r="55819" spans="15:15" x14ac:dyDescent="0.2">
      <c r="O55819" s="5">
        <f>P55819+Q55819</f>
        <v>0</v>
      </c>
    </row>
    <row r="55820" spans="15:15" x14ac:dyDescent="0.2">
      <c r="O55820" s="5">
        <f>P55820+Q55820</f>
        <v>0</v>
      </c>
    </row>
    <row r="55821" spans="15:15" x14ac:dyDescent="0.2">
      <c r="O55821" s="5">
        <f>P55821+Q55821</f>
        <v>0</v>
      </c>
    </row>
    <row r="55822" spans="15:15" x14ac:dyDescent="0.2">
      <c r="O55822" s="5">
        <f>P55822+Q55822</f>
        <v>0</v>
      </c>
    </row>
    <row r="55823" spans="15:15" x14ac:dyDescent="0.2">
      <c r="O55823" s="5">
        <f>P55823+Q55823</f>
        <v>0</v>
      </c>
    </row>
    <row r="55824" spans="15:15" x14ac:dyDescent="0.2">
      <c r="O55824" s="5">
        <f>P55824+Q55824</f>
        <v>0</v>
      </c>
    </row>
    <row r="55825" spans="15:15" x14ac:dyDescent="0.2">
      <c r="O55825" s="5">
        <f>P55825+Q55825</f>
        <v>0</v>
      </c>
    </row>
    <row r="55826" spans="15:15" x14ac:dyDescent="0.2">
      <c r="O55826" s="5">
        <f>P55826+Q55826</f>
        <v>0</v>
      </c>
    </row>
    <row r="55827" spans="15:15" x14ac:dyDescent="0.2">
      <c r="O55827" s="5">
        <f>P55827+Q55827</f>
        <v>0</v>
      </c>
    </row>
    <row r="55828" spans="15:15" x14ac:dyDescent="0.2">
      <c r="O55828" s="5">
        <f>P55828+Q55828</f>
        <v>0</v>
      </c>
    </row>
    <row r="55829" spans="15:15" x14ac:dyDescent="0.2">
      <c r="O55829" s="5">
        <f>P55829+Q55829</f>
        <v>0</v>
      </c>
    </row>
    <row r="55830" spans="15:15" x14ac:dyDescent="0.2">
      <c r="O55830" s="5">
        <f>P55830+Q55830</f>
        <v>0</v>
      </c>
    </row>
    <row r="55831" spans="15:15" x14ac:dyDescent="0.2">
      <c r="O55831" s="5">
        <f>P55831+Q55831</f>
        <v>0</v>
      </c>
    </row>
    <row r="55832" spans="15:15" x14ac:dyDescent="0.2">
      <c r="O55832" s="5">
        <f>P55832+Q55832</f>
        <v>0</v>
      </c>
    </row>
    <row r="55833" spans="15:15" x14ac:dyDescent="0.2">
      <c r="O55833" s="5">
        <f>P55833+Q55833</f>
        <v>0</v>
      </c>
    </row>
    <row r="55834" spans="15:15" x14ac:dyDescent="0.2">
      <c r="O55834" s="5">
        <f>P55834+Q55834</f>
        <v>0</v>
      </c>
    </row>
    <row r="55835" spans="15:15" x14ac:dyDescent="0.2">
      <c r="O55835" s="5">
        <f>P55835+Q55835</f>
        <v>0</v>
      </c>
    </row>
    <row r="55836" spans="15:15" x14ac:dyDescent="0.2">
      <c r="O55836" s="5">
        <f>P55836+Q55836</f>
        <v>0</v>
      </c>
    </row>
    <row r="55837" spans="15:15" x14ac:dyDescent="0.2">
      <c r="O55837" s="5">
        <f>P55837+Q55837</f>
        <v>0</v>
      </c>
    </row>
    <row r="55838" spans="15:15" x14ac:dyDescent="0.2">
      <c r="O55838" s="5">
        <f>P55838+Q55838</f>
        <v>0</v>
      </c>
    </row>
    <row r="55839" spans="15:15" x14ac:dyDescent="0.2">
      <c r="O55839" s="5">
        <f>P55839+Q55839</f>
        <v>0</v>
      </c>
    </row>
    <row r="55840" spans="15:15" x14ac:dyDescent="0.2">
      <c r="O55840" s="5">
        <f>P55840+Q55840</f>
        <v>0</v>
      </c>
    </row>
    <row r="55841" spans="15:15" x14ac:dyDescent="0.2">
      <c r="O55841" s="5">
        <f>P55841+Q55841</f>
        <v>0</v>
      </c>
    </row>
    <row r="55842" spans="15:15" x14ac:dyDescent="0.2">
      <c r="O55842" s="5">
        <f>P55842+Q55842</f>
        <v>0</v>
      </c>
    </row>
    <row r="55843" spans="15:15" x14ac:dyDescent="0.2">
      <c r="O55843" s="5">
        <f>P55843+Q55843</f>
        <v>0</v>
      </c>
    </row>
    <row r="55844" spans="15:15" x14ac:dyDescent="0.2">
      <c r="O55844" s="5">
        <f>P55844+Q55844</f>
        <v>0</v>
      </c>
    </row>
    <row r="55845" spans="15:15" x14ac:dyDescent="0.2">
      <c r="O55845" s="5">
        <f>P55845+Q55845</f>
        <v>0</v>
      </c>
    </row>
    <row r="55846" spans="15:15" x14ac:dyDescent="0.2">
      <c r="O55846" s="5">
        <f>P55846+Q55846</f>
        <v>0</v>
      </c>
    </row>
    <row r="55847" spans="15:15" x14ac:dyDescent="0.2">
      <c r="O55847" s="5">
        <f>P55847+Q55847</f>
        <v>0</v>
      </c>
    </row>
    <row r="55848" spans="15:15" x14ac:dyDescent="0.2">
      <c r="O55848" s="5">
        <f>P55848+Q55848</f>
        <v>0</v>
      </c>
    </row>
    <row r="55849" spans="15:15" x14ac:dyDescent="0.2">
      <c r="O55849" s="5">
        <f>P55849+Q55849</f>
        <v>0</v>
      </c>
    </row>
    <row r="55850" spans="15:15" x14ac:dyDescent="0.2">
      <c r="O55850" s="5">
        <f>P55850+Q55850</f>
        <v>0</v>
      </c>
    </row>
    <row r="55851" spans="15:15" x14ac:dyDescent="0.2">
      <c r="O55851" s="5">
        <f>P55851+Q55851</f>
        <v>0</v>
      </c>
    </row>
    <row r="55852" spans="15:15" x14ac:dyDescent="0.2">
      <c r="O55852" s="5">
        <f>P55852+Q55852</f>
        <v>0</v>
      </c>
    </row>
    <row r="55853" spans="15:15" x14ac:dyDescent="0.2">
      <c r="O55853" s="5">
        <f>P55853+Q55853</f>
        <v>0</v>
      </c>
    </row>
    <row r="55854" spans="15:15" x14ac:dyDescent="0.2">
      <c r="O55854" s="5">
        <f>P55854+Q55854</f>
        <v>0</v>
      </c>
    </row>
    <row r="55855" spans="15:15" x14ac:dyDescent="0.2">
      <c r="O55855" s="5">
        <f>P55855+Q55855</f>
        <v>0</v>
      </c>
    </row>
    <row r="55856" spans="15:15" x14ac:dyDescent="0.2">
      <c r="O55856" s="5">
        <f>P55856+Q55856</f>
        <v>0</v>
      </c>
    </row>
    <row r="55857" spans="15:15" x14ac:dyDescent="0.2">
      <c r="O55857" s="5">
        <f>P55857+Q55857</f>
        <v>0</v>
      </c>
    </row>
    <row r="55858" spans="15:15" x14ac:dyDescent="0.2">
      <c r="O55858" s="5">
        <f>P55858+Q55858</f>
        <v>0</v>
      </c>
    </row>
    <row r="55859" spans="15:15" x14ac:dyDescent="0.2">
      <c r="O55859" s="5">
        <f>P55859+Q55859</f>
        <v>0</v>
      </c>
    </row>
    <row r="55860" spans="15:15" x14ac:dyDescent="0.2">
      <c r="O55860" s="5">
        <f>P55860+Q55860</f>
        <v>0</v>
      </c>
    </row>
    <row r="55861" spans="15:15" x14ac:dyDescent="0.2">
      <c r="O55861" s="5">
        <f>P55861+Q55861</f>
        <v>0</v>
      </c>
    </row>
    <row r="55862" spans="15:15" x14ac:dyDescent="0.2">
      <c r="O55862" s="5">
        <f>P55862+Q55862</f>
        <v>0</v>
      </c>
    </row>
    <row r="55863" spans="15:15" x14ac:dyDescent="0.2">
      <c r="O55863" s="5">
        <f>P55863+Q55863</f>
        <v>0</v>
      </c>
    </row>
    <row r="55864" spans="15:15" x14ac:dyDescent="0.2">
      <c r="O55864" s="5">
        <f>P55864+Q55864</f>
        <v>0</v>
      </c>
    </row>
    <row r="55865" spans="15:15" x14ac:dyDescent="0.2">
      <c r="O55865" s="5">
        <f>P55865+Q55865</f>
        <v>0</v>
      </c>
    </row>
    <row r="55866" spans="15:15" x14ac:dyDescent="0.2">
      <c r="O55866" s="5">
        <f>P55866+Q55866</f>
        <v>0</v>
      </c>
    </row>
    <row r="55867" spans="15:15" x14ac:dyDescent="0.2">
      <c r="O55867" s="5">
        <f>P55867+Q55867</f>
        <v>0</v>
      </c>
    </row>
    <row r="55868" spans="15:15" x14ac:dyDescent="0.2">
      <c r="O55868" s="5">
        <f>P55868+Q55868</f>
        <v>0</v>
      </c>
    </row>
    <row r="55869" spans="15:15" x14ac:dyDescent="0.2">
      <c r="O55869" s="5">
        <f>P55869+Q55869</f>
        <v>0</v>
      </c>
    </row>
    <row r="55870" spans="15:15" x14ac:dyDescent="0.2">
      <c r="O55870" s="5">
        <f>P55870+Q55870</f>
        <v>0</v>
      </c>
    </row>
    <row r="55871" spans="15:15" x14ac:dyDescent="0.2">
      <c r="O55871" s="5">
        <f>P55871+Q55871</f>
        <v>0</v>
      </c>
    </row>
    <row r="55872" spans="15:15" x14ac:dyDescent="0.2">
      <c r="O55872" s="5">
        <f>P55872+Q55872</f>
        <v>0</v>
      </c>
    </row>
    <row r="55873" spans="15:15" x14ac:dyDescent="0.2">
      <c r="O55873" s="5">
        <f>P55873+Q55873</f>
        <v>0</v>
      </c>
    </row>
    <row r="55874" spans="15:15" x14ac:dyDescent="0.2">
      <c r="O55874" s="5">
        <f>P55874+Q55874</f>
        <v>0</v>
      </c>
    </row>
    <row r="55875" spans="15:15" x14ac:dyDescent="0.2">
      <c r="O55875" s="5">
        <f>P55875+Q55875</f>
        <v>0</v>
      </c>
    </row>
    <row r="55876" spans="15:15" x14ac:dyDescent="0.2">
      <c r="O55876" s="5">
        <f>P55876+Q55876</f>
        <v>0</v>
      </c>
    </row>
    <row r="55877" spans="15:15" x14ac:dyDescent="0.2">
      <c r="O55877" s="5">
        <f>P55877+Q55877</f>
        <v>0</v>
      </c>
    </row>
    <row r="55878" spans="15:15" x14ac:dyDescent="0.2">
      <c r="O55878" s="5">
        <f>P55878+Q55878</f>
        <v>0</v>
      </c>
    </row>
    <row r="55879" spans="15:15" x14ac:dyDescent="0.2">
      <c r="O55879" s="5">
        <f>P55879+Q55879</f>
        <v>0</v>
      </c>
    </row>
    <row r="55880" spans="15:15" x14ac:dyDescent="0.2">
      <c r="O55880" s="5">
        <f>P55880+Q55880</f>
        <v>0</v>
      </c>
    </row>
    <row r="55881" spans="15:15" x14ac:dyDescent="0.2">
      <c r="O55881" s="5">
        <f>P55881+Q55881</f>
        <v>0</v>
      </c>
    </row>
    <row r="55882" spans="15:15" x14ac:dyDescent="0.2">
      <c r="O55882" s="5">
        <f>P55882+Q55882</f>
        <v>0</v>
      </c>
    </row>
    <row r="55883" spans="15:15" x14ac:dyDescent="0.2">
      <c r="O55883" s="5">
        <f>P55883+Q55883</f>
        <v>0</v>
      </c>
    </row>
    <row r="55884" spans="15:15" x14ac:dyDescent="0.2">
      <c r="O55884" s="5">
        <f>P55884+Q55884</f>
        <v>0</v>
      </c>
    </row>
    <row r="55885" spans="15:15" x14ac:dyDescent="0.2">
      <c r="O55885" s="5">
        <f>P55885+Q55885</f>
        <v>0</v>
      </c>
    </row>
    <row r="55886" spans="15:15" x14ac:dyDescent="0.2">
      <c r="O55886" s="5">
        <f>P55886+Q55886</f>
        <v>0</v>
      </c>
    </row>
    <row r="55887" spans="15:15" x14ac:dyDescent="0.2">
      <c r="O55887" s="5">
        <f>P55887+Q55887</f>
        <v>0</v>
      </c>
    </row>
    <row r="55888" spans="15:15" x14ac:dyDescent="0.2">
      <c r="O55888" s="5">
        <f>P55888+Q55888</f>
        <v>0</v>
      </c>
    </row>
    <row r="55889" spans="15:15" x14ac:dyDescent="0.2">
      <c r="O55889" s="5">
        <f>P55889+Q55889</f>
        <v>0</v>
      </c>
    </row>
    <row r="55890" spans="15:15" x14ac:dyDescent="0.2">
      <c r="O55890" s="5">
        <f>P55890+Q55890</f>
        <v>0</v>
      </c>
    </row>
    <row r="55891" spans="15:15" x14ac:dyDescent="0.2">
      <c r="O55891" s="5">
        <f>P55891+Q55891</f>
        <v>0</v>
      </c>
    </row>
    <row r="55892" spans="15:15" x14ac:dyDescent="0.2">
      <c r="O55892" s="5">
        <f>P55892+Q55892</f>
        <v>0</v>
      </c>
    </row>
    <row r="55893" spans="15:15" x14ac:dyDescent="0.2">
      <c r="O55893" s="5">
        <f>P55893+Q55893</f>
        <v>0</v>
      </c>
    </row>
    <row r="55894" spans="15:15" x14ac:dyDescent="0.2">
      <c r="O55894" s="5">
        <f>P55894+Q55894</f>
        <v>0</v>
      </c>
    </row>
    <row r="55895" spans="15:15" x14ac:dyDescent="0.2">
      <c r="O55895" s="5">
        <f>P55895+Q55895</f>
        <v>0</v>
      </c>
    </row>
    <row r="55896" spans="15:15" x14ac:dyDescent="0.2">
      <c r="O55896" s="5">
        <f>P55896+Q55896</f>
        <v>0</v>
      </c>
    </row>
    <row r="55897" spans="15:15" x14ac:dyDescent="0.2">
      <c r="O55897" s="5">
        <f>P55897+Q55897</f>
        <v>0</v>
      </c>
    </row>
    <row r="55898" spans="15:15" x14ac:dyDescent="0.2">
      <c r="O55898" s="5">
        <f>P55898+Q55898</f>
        <v>0</v>
      </c>
    </row>
    <row r="55899" spans="15:15" x14ac:dyDescent="0.2">
      <c r="O55899" s="5">
        <f>P55899+Q55899</f>
        <v>0</v>
      </c>
    </row>
    <row r="55900" spans="15:15" x14ac:dyDescent="0.2">
      <c r="O55900" s="5">
        <f>P55900+Q55900</f>
        <v>0</v>
      </c>
    </row>
    <row r="55901" spans="15:15" x14ac:dyDescent="0.2">
      <c r="O55901" s="5">
        <f>P55901+Q55901</f>
        <v>0</v>
      </c>
    </row>
    <row r="55902" spans="15:15" x14ac:dyDescent="0.2">
      <c r="O55902" s="5">
        <f>P55902+Q55902</f>
        <v>0</v>
      </c>
    </row>
    <row r="55903" spans="15:15" x14ac:dyDescent="0.2">
      <c r="O55903" s="5">
        <f>P55903+Q55903</f>
        <v>0</v>
      </c>
    </row>
    <row r="55904" spans="15:15" x14ac:dyDescent="0.2">
      <c r="O55904" s="5">
        <f>P55904+Q55904</f>
        <v>0</v>
      </c>
    </row>
    <row r="55905" spans="15:15" x14ac:dyDescent="0.2">
      <c r="O55905" s="5">
        <f>P55905+Q55905</f>
        <v>0</v>
      </c>
    </row>
    <row r="55906" spans="15:15" x14ac:dyDescent="0.2">
      <c r="O55906" s="5">
        <f>P55906+Q55906</f>
        <v>0</v>
      </c>
    </row>
    <row r="55907" spans="15:15" x14ac:dyDescent="0.2">
      <c r="O55907" s="5">
        <f>P55907+Q55907</f>
        <v>0</v>
      </c>
    </row>
    <row r="55908" spans="15:15" x14ac:dyDescent="0.2">
      <c r="O55908" s="5">
        <f>P55908+Q55908</f>
        <v>0</v>
      </c>
    </row>
    <row r="55909" spans="15:15" x14ac:dyDescent="0.2">
      <c r="O55909" s="5">
        <f>P55909+Q55909</f>
        <v>0</v>
      </c>
    </row>
    <row r="55910" spans="15:15" x14ac:dyDescent="0.2">
      <c r="O55910" s="5">
        <f>P55910+Q55910</f>
        <v>0</v>
      </c>
    </row>
    <row r="55911" spans="15:15" x14ac:dyDescent="0.2">
      <c r="O55911" s="5">
        <f>P55911+Q55911</f>
        <v>0</v>
      </c>
    </row>
    <row r="55912" spans="15:15" x14ac:dyDescent="0.2">
      <c r="O55912" s="5">
        <f>P55912+Q55912</f>
        <v>0</v>
      </c>
    </row>
    <row r="55913" spans="15:15" x14ac:dyDescent="0.2">
      <c r="O55913" s="5">
        <f>P55913+Q55913</f>
        <v>0</v>
      </c>
    </row>
    <row r="55914" spans="15:15" x14ac:dyDescent="0.2">
      <c r="O55914" s="5">
        <f>P55914+Q55914</f>
        <v>0</v>
      </c>
    </row>
    <row r="55915" spans="15:15" x14ac:dyDescent="0.2">
      <c r="O55915" s="5">
        <f>P55915+Q55915</f>
        <v>0</v>
      </c>
    </row>
    <row r="55916" spans="15:15" x14ac:dyDescent="0.2">
      <c r="O55916" s="5">
        <f>P55916+Q55916</f>
        <v>0</v>
      </c>
    </row>
    <row r="55917" spans="15:15" x14ac:dyDescent="0.2">
      <c r="O55917" s="5">
        <f>P55917+Q55917</f>
        <v>0</v>
      </c>
    </row>
    <row r="55918" spans="15:15" x14ac:dyDescent="0.2">
      <c r="O55918" s="5">
        <f>P55918+Q55918</f>
        <v>0</v>
      </c>
    </row>
    <row r="55919" spans="15:15" x14ac:dyDescent="0.2">
      <c r="O55919" s="5">
        <f>P55919+Q55919</f>
        <v>0</v>
      </c>
    </row>
    <row r="55920" spans="15:15" x14ac:dyDescent="0.2">
      <c r="O55920" s="5">
        <f>P55920+Q55920</f>
        <v>0</v>
      </c>
    </row>
    <row r="55921" spans="15:15" x14ac:dyDescent="0.2">
      <c r="O55921" s="5">
        <f>P55921+Q55921</f>
        <v>0</v>
      </c>
    </row>
    <row r="55922" spans="15:15" x14ac:dyDescent="0.2">
      <c r="O55922" s="5">
        <f>P55922+Q55922</f>
        <v>0</v>
      </c>
    </row>
    <row r="55923" spans="15:15" x14ac:dyDescent="0.2">
      <c r="O55923" s="5">
        <f>P55923+Q55923</f>
        <v>0</v>
      </c>
    </row>
    <row r="55924" spans="15:15" x14ac:dyDescent="0.2">
      <c r="O55924" s="5">
        <f>P55924+Q55924</f>
        <v>0</v>
      </c>
    </row>
    <row r="55925" spans="15:15" x14ac:dyDescent="0.2">
      <c r="O55925" s="5">
        <f>P55925+Q55925</f>
        <v>0</v>
      </c>
    </row>
    <row r="55926" spans="15:15" x14ac:dyDescent="0.2">
      <c r="O55926" s="5">
        <f>P55926+Q55926</f>
        <v>0</v>
      </c>
    </row>
    <row r="55927" spans="15:15" x14ac:dyDescent="0.2">
      <c r="O55927" s="5">
        <f>P55927+Q55927</f>
        <v>0</v>
      </c>
    </row>
    <row r="55928" spans="15:15" x14ac:dyDescent="0.2">
      <c r="O55928" s="5">
        <f>P55928+Q55928</f>
        <v>0</v>
      </c>
    </row>
    <row r="55929" spans="15:15" x14ac:dyDescent="0.2">
      <c r="O55929" s="5">
        <f>P55929+Q55929</f>
        <v>0</v>
      </c>
    </row>
    <row r="55930" spans="15:15" x14ac:dyDescent="0.2">
      <c r="O55930" s="5">
        <f>P55930+Q55930</f>
        <v>0</v>
      </c>
    </row>
    <row r="55931" spans="15:15" x14ac:dyDescent="0.2">
      <c r="O55931" s="5">
        <f>P55931+Q55931</f>
        <v>0</v>
      </c>
    </row>
    <row r="55932" spans="15:15" x14ac:dyDescent="0.2">
      <c r="O55932" s="5">
        <f>P55932+Q55932</f>
        <v>0</v>
      </c>
    </row>
    <row r="55933" spans="15:15" x14ac:dyDescent="0.2">
      <c r="O55933" s="5">
        <f>P55933+Q55933</f>
        <v>0</v>
      </c>
    </row>
    <row r="55934" spans="15:15" x14ac:dyDescent="0.2">
      <c r="O55934" s="5">
        <f>P55934+Q55934</f>
        <v>0</v>
      </c>
    </row>
    <row r="55935" spans="15:15" x14ac:dyDescent="0.2">
      <c r="O55935" s="5">
        <f>P55935+Q55935</f>
        <v>0</v>
      </c>
    </row>
    <row r="55936" spans="15:15" x14ac:dyDescent="0.2">
      <c r="O55936" s="5">
        <f>P55936+Q55936</f>
        <v>0</v>
      </c>
    </row>
    <row r="55937" spans="15:15" x14ac:dyDescent="0.2">
      <c r="O55937" s="5">
        <f>P55937+Q55937</f>
        <v>0</v>
      </c>
    </row>
    <row r="55938" spans="15:15" x14ac:dyDescent="0.2">
      <c r="O55938" s="5">
        <f>P55938+Q55938</f>
        <v>0</v>
      </c>
    </row>
    <row r="55939" spans="15:15" x14ac:dyDescent="0.2">
      <c r="O55939" s="5">
        <f>P55939+Q55939</f>
        <v>0</v>
      </c>
    </row>
    <row r="55940" spans="15:15" x14ac:dyDescent="0.2">
      <c r="O55940" s="5">
        <f>P55940+Q55940</f>
        <v>0</v>
      </c>
    </row>
    <row r="55941" spans="15:15" x14ac:dyDescent="0.2">
      <c r="O55941" s="5">
        <f>P55941+Q55941</f>
        <v>0</v>
      </c>
    </row>
    <row r="55942" spans="15:15" x14ac:dyDescent="0.2">
      <c r="O55942" s="5">
        <f>P55942+Q55942</f>
        <v>0</v>
      </c>
    </row>
    <row r="55943" spans="15:15" x14ac:dyDescent="0.2">
      <c r="O55943" s="5">
        <f>P55943+Q55943</f>
        <v>0</v>
      </c>
    </row>
    <row r="55944" spans="15:15" x14ac:dyDescent="0.2">
      <c r="O55944" s="5">
        <f>P55944+Q55944</f>
        <v>0</v>
      </c>
    </row>
    <row r="55945" spans="15:15" x14ac:dyDescent="0.2">
      <c r="O55945" s="5">
        <f>P55945+Q55945</f>
        <v>0</v>
      </c>
    </row>
    <row r="55946" spans="15:15" x14ac:dyDescent="0.2">
      <c r="O55946" s="5">
        <f>P55946+Q55946</f>
        <v>0</v>
      </c>
    </row>
    <row r="55947" spans="15:15" x14ac:dyDescent="0.2">
      <c r="O55947" s="5">
        <f>P55947+Q55947</f>
        <v>0</v>
      </c>
    </row>
    <row r="55948" spans="15:15" x14ac:dyDescent="0.2">
      <c r="O55948" s="5">
        <f>P55948+Q55948</f>
        <v>0</v>
      </c>
    </row>
    <row r="55949" spans="15:15" x14ac:dyDescent="0.2">
      <c r="O55949" s="5">
        <f>P55949+Q55949</f>
        <v>0</v>
      </c>
    </row>
    <row r="55950" spans="15:15" x14ac:dyDescent="0.2">
      <c r="O55950" s="5">
        <f>P55950+Q55950</f>
        <v>0</v>
      </c>
    </row>
    <row r="55951" spans="15:15" x14ac:dyDescent="0.2">
      <c r="O55951" s="5">
        <f>P55951+Q55951</f>
        <v>0</v>
      </c>
    </row>
    <row r="55952" spans="15:15" x14ac:dyDescent="0.2">
      <c r="O55952" s="5">
        <f>P55952+Q55952</f>
        <v>0</v>
      </c>
    </row>
    <row r="55953" spans="15:15" x14ac:dyDescent="0.2">
      <c r="O55953" s="5">
        <f>P55953+Q55953</f>
        <v>0</v>
      </c>
    </row>
    <row r="55954" spans="15:15" x14ac:dyDescent="0.2">
      <c r="O55954" s="5">
        <f>P55954+Q55954</f>
        <v>0</v>
      </c>
    </row>
    <row r="55955" spans="15:15" x14ac:dyDescent="0.2">
      <c r="O55955" s="5">
        <f>P55955+Q55955</f>
        <v>0</v>
      </c>
    </row>
    <row r="55956" spans="15:15" x14ac:dyDescent="0.2">
      <c r="O55956" s="5">
        <f>P55956+Q55956</f>
        <v>0</v>
      </c>
    </row>
    <row r="55957" spans="15:15" x14ac:dyDescent="0.2">
      <c r="O55957" s="5">
        <f>P55957+Q55957</f>
        <v>0</v>
      </c>
    </row>
    <row r="55958" spans="15:15" x14ac:dyDescent="0.2">
      <c r="O55958" s="5">
        <f>P55958+Q55958</f>
        <v>0</v>
      </c>
    </row>
    <row r="55959" spans="15:15" x14ac:dyDescent="0.2">
      <c r="O55959" s="5">
        <f>P55959+Q55959</f>
        <v>0</v>
      </c>
    </row>
    <row r="55960" spans="15:15" x14ac:dyDescent="0.2">
      <c r="O55960" s="5">
        <f>P55960+Q55960</f>
        <v>0</v>
      </c>
    </row>
    <row r="55961" spans="15:15" x14ac:dyDescent="0.2">
      <c r="O55961" s="5">
        <f>P55961+Q55961</f>
        <v>0</v>
      </c>
    </row>
    <row r="55962" spans="15:15" x14ac:dyDescent="0.2">
      <c r="O55962" s="5">
        <f>P55962+Q55962</f>
        <v>0</v>
      </c>
    </row>
    <row r="55963" spans="15:15" x14ac:dyDescent="0.2">
      <c r="O55963" s="5">
        <f>P55963+Q55963</f>
        <v>0</v>
      </c>
    </row>
    <row r="55964" spans="15:15" x14ac:dyDescent="0.2">
      <c r="O55964" s="5">
        <f>P55964+Q55964</f>
        <v>0</v>
      </c>
    </row>
    <row r="55965" spans="15:15" x14ac:dyDescent="0.2">
      <c r="O55965" s="5">
        <f>P55965+Q55965</f>
        <v>0</v>
      </c>
    </row>
    <row r="55966" spans="15:15" x14ac:dyDescent="0.2">
      <c r="O55966" s="5">
        <f>P55966+Q55966</f>
        <v>0</v>
      </c>
    </row>
    <row r="55967" spans="15:15" x14ac:dyDescent="0.2">
      <c r="O55967" s="5">
        <f>P55967+Q55967</f>
        <v>0</v>
      </c>
    </row>
    <row r="55968" spans="15:15" x14ac:dyDescent="0.2">
      <c r="O55968" s="5">
        <f>P55968+Q55968</f>
        <v>0</v>
      </c>
    </row>
    <row r="55969" spans="15:15" x14ac:dyDescent="0.2">
      <c r="O55969" s="5">
        <f>P55969+Q55969</f>
        <v>0</v>
      </c>
    </row>
    <row r="55970" spans="15:15" x14ac:dyDescent="0.2">
      <c r="O55970" s="5">
        <f>P55970+Q55970</f>
        <v>0</v>
      </c>
    </row>
    <row r="55971" spans="15:15" x14ac:dyDescent="0.2">
      <c r="O55971" s="5">
        <f>P55971+Q55971</f>
        <v>0</v>
      </c>
    </row>
    <row r="55972" spans="15:15" x14ac:dyDescent="0.2">
      <c r="O55972" s="5">
        <f>P55972+Q55972</f>
        <v>0</v>
      </c>
    </row>
    <row r="55973" spans="15:15" x14ac:dyDescent="0.2">
      <c r="O55973" s="5">
        <f>P55973+Q55973</f>
        <v>0</v>
      </c>
    </row>
    <row r="55974" spans="15:15" x14ac:dyDescent="0.2">
      <c r="O55974" s="5">
        <f>P55974+Q55974</f>
        <v>0</v>
      </c>
    </row>
    <row r="55975" spans="15:15" x14ac:dyDescent="0.2">
      <c r="O55975" s="5">
        <f>P55975+Q55975</f>
        <v>0</v>
      </c>
    </row>
    <row r="55976" spans="15:15" x14ac:dyDescent="0.2">
      <c r="O55976" s="5">
        <f>P55976+Q55976</f>
        <v>0</v>
      </c>
    </row>
    <row r="55977" spans="15:15" x14ac:dyDescent="0.2">
      <c r="O55977" s="5">
        <f>P55977+Q55977</f>
        <v>0</v>
      </c>
    </row>
    <row r="55978" spans="15:15" x14ac:dyDescent="0.2">
      <c r="O55978" s="5">
        <f>P55978+Q55978</f>
        <v>0</v>
      </c>
    </row>
    <row r="55979" spans="15:15" x14ac:dyDescent="0.2">
      <c r="O55979" s="5">
        <f>P55979+Q55979</f>
        <v>0</v>
      </c>
    </row>
    <row r="55980" spans="15:15" x14ac:dyDescent="0.2">
      <c r="O55980" s="5">
        <f>P55980+Q55980</f>
        <v>0</v>
      </c>
    </row>
    <row r="55981" spans="15:15" x14ac:dyDescent="0.2">
      <c r="O55981" s="5">
        <f>P55981+Q55981</f>
        <v>0</v>
      </c>
    </row>
    <row r="55982" spans="15:15" x14ac:dyDescent="0.2">
      <c r="O55982" s="5">
        <f>P55982+Q55982</f>
        <v>0</v>
      </c>
    </row>
    <row r="55983" spans="15:15" x14ac:dyDescent="0.2">
      <c r="O55983" s="5">
        <f>P55983+Q55983</f>
        <v>0</v>
      </c>
    </row>
    <row r="55984" spans="15:15" x14ac:dyDescent="0.2">
      <c r="O55984" s="5">
        <f>P55984+Q55984</f>
        <v>0</v>
      </c>
    </row>
    <row r="55985" spans="15:15" x14ac:dyDescent="0.2">
      <c r="O55985" s="5">
        <f>P55985+Q55985</f>
        <v>0</v>
      </c>
    </row>
    <row r="55986" spans="15:15" x14ac:dyDescent="0.2">
      <c r="O55986" s="5">
        <f>P55986+Q55986</f>
        <v>0</v>
      </c>
    </row>
    <row r="55987" spans="15:15" x14ac:dyDescent="0.2">
      <c r="O55987" s="5">
        <f>P55987+Q55987</f>
        <v>0</v>
      </c>
    </row>
    <row r="55988" spans="15:15" x14ac:dyDescent="0.2">
      <c r="O55988" s="5">
        <f>P55988+Q55988</f>
        <v>0</v>
      </c>
    </row>
    <row r="55989" spans="15:15" x14ac:dyDescent="0.2">
      <c r="O55989" s="5">
        <f>P55989+Q55989</f>
        <v>0</v>
      </c>
    </row>
    <row r="55990" spans="15:15" x14ac:dyDescent="0.2">
      <c r="O55990" s="5">
        <f>P55990+Q55990</f>
        <v>0</v>
      </c>
    </row>
    <row r="55991" spans="15:15" x14ac:dyDescent="0.2">
      <c r="O55991" s="5">
        <f>P55991+Q55991</f>
        <v>0</v>
      </c>
    </row>
    <row r="55992" spans="15:15" x14ac:dyDescent="0.2">
      <c r="O55992" s="5">
        <f>P55992+Q55992</f>
        <v>0</v>
      </c>
    </row>
    <row r="55993" spans="15:15" x14ac:dyDescent="0.2">
      <c r="O55993" s="5">
        <f>P55993+Q55993</f>
        <v>0</v>
      </c>
    </row>
    <row r="55994" spans="15:15" x14ac:dyDescent="0.2">
      <c r="O55994" s="5">
        <f>P55994+Q55994</f>
        <v>0</v>
      </c>
    </row>
    <row r="55995" spans="15:15" x14ac:dyDescent="0.2">
      <c r="O55995" s="5">
        <f>P55995+Q55995</f>
        <v>0</v>
      </c>
    </row>
    <row r="55996" spans="15:15" x14ac:dyDescent="0.2">
      <c r="O55996" s="5">
        <f>P55996+Q55996</f>
        <v>0</v>
      </c>
    </row>
    <row r="55997" spans="15:15" x14ac:dyDescent="0.2">
      <c r="O55997" s="5">
        <f>P55997+Q55997</f>
        <v>0</v>
      </c>
    </row>
    <row r="55998" spans="15:15" x14ac:dyDescent="0.2">
      <c r="O55998" s="5">
        <f>P55998+Q55998</f>
        <v>0</v>
      </c>
    </row>
    <row r="55999" spans="15:15" x14ac:dyDescent="0.2">
      <c r="O55999" s="5">
        <f>P55999+Q55999</f>
        <v>0</v>
      </c>
    </row>
    <row r="56000" spans="15:15" x14ac:dyDescent="0.2">
      <c r="O56000" s="5">
        <f>P56000+Q56000</f>
        <v>0</v>
      </c>
    </row>
    <row r="56001" spans="15:15" x14ac:dyDescent="0.2">
      <c r="O56001" s="5">
        <f>P56001+Q56001</f>
        <v>0</v>
      </c>
    </row>
    <row r="56002" spans="15:15" x14ac:dyDescent="0.2">
      <c r="O56002" s="5">
        <f>P56002+Q56002</f>
        <v>0</v>
      </c>
    </row>
    <row r="56003" spans="15:15" x14ac:dyDescent="0.2">
      <c r="O56003" s="5">
        <f>P56003+Q56003</f>
        <v>0</v>
      </c>
    </row>
    <row r="56004" spans="15:15" x14ac:dyDescent="0.2">
      <c r="O56004" s="5">
        <f>P56004+Q56004</f>
        <v>0</v>
      </c>
    </row>
    <row r="56005" spans="15:15" x14ac:dyDescent="0.2">
      <c r="O56005" s="5">
        <f>P56005+Q56005</f>
        <v>0</v>
      </c>
    </row>
    <row r="56006" spans="15:15" x14ac:dyDescent="0.2">
      <c r="O56006" s="5">
        <f>P56006+Q56006</f>
        <v>0</v>
      </c>
    </row>
    <row r="56007" spans="15:15" x14ac:dyDescent="0.2">
      <c r="O56007" s="5">
        <f>P56007+Q56007</f>
        <v>0</v>
      </c>
    </row>
    <row r="56008" spans="15:15" x14ac:dyDescent="0.2">
      <c r="O56008" s="5">
        <f>P56008+Q56008</f>
        <v>0</v>
      </c>
    </row>
    <row r="56009" spans="15:15" x14ac:dyDescent="0.2">
      <c r="O56009" s="5">
        <f>P56009+Q56009</f>
        <v>0</v>
      </c>
    </row>
    <row r="56010" spans="15:15" x14ac:dyDescent="0.2">
      <c r="O56010" s="5">
        <f>P56010+Q56010</f>
        <v>0</v>
      </c>
    </row>
    <row r="56011" spans="15:15" x14ac:dyDescent="0.2">
      <c r="O56011" s="5">
        <f>P56011+Q56011</f>
        <v>0</v>
      </c>
    </row>
    <row r="56012" spans="15:15" x14ac:dyDescent="0.2">
      <c r="O56012" s="5">
        <f>P56012+Q56012</f>
        <v>0</v>
      </c>
    </row>
    <row r="56013" spans="15:15" x14ac:dyDescent="0.2">
      <c r="O56013" s="5">
        <f>P56013+Q56013</f>
        <v>0</v>
      </c>
    </row>
    <row r="56014" spans="15:15" x14ac:dyDescent="0.2">
      <c r="O56014" s="5">
        <f>P56014+Q56014</f>
        <v>0</v>
      </c>
    </row>
    <row r="56015" spans="15:15" x14ac:dyDescent="0.2">
      <c r="O56015" s="5">
        <f>P56015+Q56015</f>
        <v>0</v>
      </c>
    </row>
    <row r="56016" spans="15:15" x14ac:dyDescent="0.2">
      <c r="O56016" s="5">
        <f>P56016+Q56016</f>
        <v>0</v>
      </c>
    </row>
    <row r="56017" spans="15:15" x14ac:dyDescent="0.2">
      <c r="O56017" s="5">
        <f>P56017+Q56017</f>
        <v>0</v>
      </c>
    </row>
    <row r="56018" spans="15:15" x14ac:dyDescent="0.2">
      <c r="O56018" s="5">
        <f>P56018+Q56018</f>
        <v>0</v>
      </c>
    </row>
    <row r="56019" spans="15:15" x14ac:dyDescent="0.2">
      <c r="O56019" s="5">
        <f>P56019+Q56019</f>
        <v>0</v>
      </c>
    </row>
    <row r="56020" spans="15:15" x14ac:dyDescent="0.2">
      <c r="O56020" s="5">
        <f>P56020+Q56020</f>
        <v>0</v>
      </c>
    </row>
    <row r="56021" spans="15:15" x14ac:dyDescent="0.2">
      <c r="O56021" s="5">
        <f>P56021+Q56021</f>
        <v>0</v>
      </c>
    </row>
    <row r="56022" spans="15:15" x14ac:dyDescent="0.2">
      <c r="O56022" s="5">
        <f>P56022+Q56022</f>
        <v>0</v>
      </c>
    </row>
    <row r="56023" spans="15:15" x14ac:dyDescent="0.2">
      <c r="O56023" s="5">
        <f>P56023+Q56023</f>
        <v>0</v>
      </c>
    </row>
    <row r="56024" spans="15:15" x14ac:dyDescent="0.2">
      <c r="O56024" s="5">
        <f>P56024+Q56024</f>
        <v>0</v>
      </c>
    </row>
    <row r="56025" spans="15:15" x14ac:dyDescent="0.2">
      <c r="O56025" s="5">
        <f>P56025+Q56025</f>
        <v>0</v>
      </c>
    </row>
    <row r="56026" spans="15:15" x14ac:dyDescent="0.2">
      <c r="O56026" s="5">
        <f>P56026+Q56026</f>
        <v>0</v>
      </c>
    </row>
    <row r="56027" spans="15:15" x14ac:dyDescent="0.2">
      <c r="O56027" s="5">
        <f>P56027+Q56027</f>
        <v>0</v>
      </c>
    </row>
    <row r="56028" spans="15:15" x14ac:dyDescent="0.2">
      <c r="O56028" s="5">
        <f>P56028+Q56028</f>
        <v>0</v>
      </c>
    </row>
    <row r="56029" spans="15:15" x14ac:dyDescent="0.2">
      <c r="O56029" s="5">
        <f>P56029+Q56029</f>
        <v>0</v>
      </c>
    </row>
    <row r="56030" spans="15:15" x14ac:dyDescent="0.2">
      <c r="O56030" s="5">
        <f>P56030+Q56030</f>
        <v>0</v>
      </c>
    </row>
    <row r="56031" spans="15:15" x14ac:dyDescent="0.2">
      <c r="O56031" s="5">
        <f>P56031+Q56031</f>
        <v>0</v>
      </c>
    </row>
    <row r="56032" spans="15:15" x14ac:dyDescent="0.2">
      <c r="O56032" s="5">
        <f>P56032+Q56032</f>
        <v>0</v>
      </c>
    </row>
    <row r="56033" spans="15:15" x14ac:dyDescent="0.2">
      <c r="O56033" s="5">
        <f>P56033+Q56033</f>
        <v>0</v>
      </c>
    </row>
    <row r="56034" spans="15:15" x14ac:dyDescent="0.2">
      <c r="O56034" s="5">
        <f>P56034+Q56034</f>
        <v>0</v>
      </c>
    </row>
    <row r="56035" spans="15:15" x14ac:dyDescent="0.2">
      <c r="O56035" s="5">
        <f>P56035+Q56035</f>
        <v>0</v>
      </c>
    </row>
    <row r="56036" spans="15:15" x14ac:dyDescent="0.2">
      <c r="O56036" s="5">
        <f>P56036+Q56036</f>
        <v>0</v>
      </c>
    </row>
    <row r="56037" spans="15:15" x14ac:dyDescent="0.2">
      <c r="O56037" s="5">
        <f>P56037+Q56037</f>
        <v>0</v>
      </c>
    </row>
    <row r="56038" spans="15:15" x14ac:dyDescent="0.2">
      <c r="O56038" s="5">
        <f>P56038+Q56038</f>
        <v>0</v>
      </c>
    </row>
    <row r="56039" spans="15:15" x14ac:dyDescent="0.2">
      <c r="O56039" s="5">
        <f>P56039+Q56039</f>
        <v>0</v>
      </c>
    </row>
    <row r="56040" spans="15:15" x14ac:dyDescent="0.2">
      <c r="O56040" s="5">
        <f>P56040+Q56040</f>
        <v>0</v>
      </c>
    </row>
    <row r="56041" spans="15:15" x14ac:dyDescent="0.2">
      <c r="O56041" s="5">
        <f>P56041+Q56041</f>
        <v>0</v>
      </c>
    </row>
    <row r="56042" spans="15:15" x14ac:dyDescent="0.2">
      <c r="O56042" s="5">
        <f>P56042+Q56042</f>
        <v>0</v>
      </c>
    </row>
    <row r="56043" spans="15:15" x14ac:dyDescent="0.2">
      <c r="O56043" s="5">
        <f>P56043+Q56043</f>
        <v>0</v>
      </c>
    </row>
    <row r="56044" spans="15:15" x14ac:dyDescent="0.2">
      <c r="O56044" s="5">
        <f>P56044+Q56044</f>
        <v>0</v>
      </c>
    </row>
    <row r="56045" spans="15:15" x14ac:dyDescent="0.2">
      <c r="O56045" s="5">
        <f>P56045+Q56045</f>
        <v>0</v>
      </c>
    </row>
    <row r="56046" spans="15:15" x14ac:dyDescent="0.2">
      <c r="O56046" s="5">
        <f>P56046+Q56046</f>
        <v>0</v>
      </c>
    </row>
    <row r="56047" spans="15:15" x14ac:dyDescent="0.2">
      <c r="O56047" s="5">
        <f>P56047+Q56047</f>
        <v>0</v>
      </c>
    </row>
    <row r="56048" spans="15:15" x14ac:dyDescent="0.2">
      <c r="O56048" s="5">
        <f>P56048+Q56048</f>
        <v>0</v>
      </c>
    </row>
    <row r="56049" spans="15:15" x14ac:dyDescent="0.2">
      <c r="O56049" s="5">
        <f>P56049+Q56049</f>
        <v>0</v>
      </c>
    </row>
    <row r="56050" spans="15:15" x14ac:dyDescent="0.2">
      <c r="O56050" s="5">
        <f>P56050+Q56050</f>
        <v>0</v>
      </c>
    </row>
    <row r="56051" spans="15:15" x14ac:dyDescent="0.2">
      <c r="O56051" s="5">
        <f>P56051+Q56051</f>
        <v>0</v>
      </c>
    </row>
    <row r="56052" spans="15:15" x14ac:dyDescent="0.2">
      <c r="O56052" s="5">
        <f>P56052+Q56052</f>
        <v>0</v>
      </c>
    </row>
    <row r="56053" spans="15:15" x14ac:dyDescent="0.2">
      <c r="O56053" s="5">
        <f>P56053+Q56053</f>
        <v>0</v>
      </c>
    </row>
    <row r="56054" spans="15:15" x14ac:dyDescent="0.2">
      <c r="O56054" s="5">
        <f>P56054+Q56054</f>
        <v>0</v>
      </c>
    </row>
    <row r="56055" spans="15:15" x14ac:dyDescent="0.2">
      <c r="O56055" s="5">
        <f>P56055+Q56055</f>
        <v>0</v>
      </c>
    </row>
    <row r="56056" spans="15:15" x14ac:dyDescent="0.2">
      <c r="O56056" s="5">
        <f>P56056+Q56056</f>
        <v>0</v>
      </c>
    </row>
    <row r="56057" spans="15:15" x14ac:dyDescent="0.2">
      <c r="O56057" s="5">
        <f>P56057+Q56057</f>
        <v>0</v>
      </c>
    </row>
    <row r="56058" spans="15:15" x14ac:dyDescent="0.2">
      <c r="O56058" s="5">
        <f>P56058+Q56058</f>
        <v>0</v>
      </c>
    </row>
    <row r="56059" spans="15:15" x14ac:dyDescent="0.2">
      <c r="O56059" s="5">
        <f>P56059+Q56059</f>
        <v>0</v>
      </c>
    </row>
    <row r="56060" spans="15:15" x14ac:dyDescent="0.2">
      <c r="O56060" s="5">
        <f>P56060+Q56060</f>
        <v>0</v>
      </c>
    </row>
    <row r="56061" spans="15:15" x14ac:dyDescent="0.2">
      <c r="O56061" s="5">
        <f>P56061+Q56061</f>
        <v>0</v>
      </c>
    </row>
    <row r="56062" spans="15:15" x14ac:dyDescent="0.2">
      <c r="O56062" s="5">
        <f>P56062+Q56062</f>
        <v>0</v>
      </c>
    </row>
    <row r="56063" spans="15:15" x14ac:dyDescent="0.2">
      <c r="O56063" s="5">
        <f>P56063+Q56063</f>
        <v>0</v>
      </c>
    </row>
    <row r="56064" spans="15:15" x14ac:dyDescent="0.2">
      <c r="O56064" s="5">
        <f>P56064+Q56064</f>
        <v>0</v>
      </c>
    </row>
    <row r="56065" spans="15:15" x14ac:dyDescent="0.2">
      <c r="O56065" s="5">
        <f>P56065+Q56065</f>
        <v>0</v>
      </c>
    </row>
    <row r="56066" spans="15:15" x14ac:dyDescent="0.2">
      <c r="O56066" s="5">
        <f>P56066+Q56066</f>
        <v>0</v>
      </c>
    </row>
    <row r="56067" spans="15:15" x14ac:dyDescent="0.2">
      <c r="O56067" s="5">
        <f>P56067+Q56067</f>
        <v>0</v>
      </c>
    </row>
    <row r="56068" spans="15:15" x14ac:dyDescent="0.2">
      <c r="O56068" s="5">
        <f>P56068+Q56068</f>
        <v>0</v>
      </c>
    </row>
    <row r="56069" spans="15:15" x14ac:dyDescent="0.2">
      <c r="O56069" s="5">
        <f>P56069+Q56069</f>
        <v>0</v>
      </c>
    </row>
    <row r="56070" spans="15:15" x14ac:dyDescent="0.2">
      <c r="O56070" s="5">
        <f>P56070+Q56070</f>
        <v>0</v>
      </c>
    </row>
    <row r="56071" spans="15:15" x14ac:dyDescent="0.2">
      <c r="O56071" s="5">
        <f>P56071+Q56071</f>
        <v>0</v>
      </c>
    </row>
    <row r="56072" spans="15:15" x14ac:dyDescent="0.2">
      <c r="O56072" s="5">
        <f>P56072+Q56072</f>
        <v>0</v>
      </c>
    </row>
    <row r="56073" spans="15:15" x14ac:dyDescent="0.2">
      <c r="O56073" s="5">
        <f>P56073+Q56073</f>
        <v>0</v>
      </c>
    </row>
    <row r="56074" spans="15:15" x14ac:dyDescent="0.2">
      <c r="O56074" s="5">
        <f>P56074+Q56074</f>
        <v>0</v>
      </c>
    </row>
    <row r="56075" spans="15:15" x14ac:dyDescent="0.2">
      <c r="O56075" s="5">
        <f>P56075+Q56075</f>
        <v>0</v>
      </c>
    </row>
    <row r="56076" spans="15:15" x14ac:dyDescent="0.2">
      <c r="O56076" s="5">
        <f>P56076+Q56076</f>
        <v>0</v>
      </c>
    </row>
    <row r="56077" spans="15:15" x14ac:dyDescent="0.2">
      <c r="O56077" s="5">
        <f>P56077+Q56077</f>
        <v>0</v>
      </c>
    </row>
    <row r="56078" spans="15:15" x14ac:dyDescent="0.2">
      <c r="O56078" s="5">
        <f>P56078+Q56078</f>
        <v>0</v>
      </c>
    </row>
    <row r="56079" spans="15:15" x14ac:dyDescent="0.2">
      <c r="O56079" s="5">
        <f>P56079+Q56079</f>
        <v>0</v>
      </c>
    </row>
    <row r="56080" spans="15:15" x14ac:dyDescent="0.2">
      <c r="O56080" s="5">
        <f>P56080+Q56080</f>
        <v>0</v>
      </c>
    </row>
    <row r="56081" spans="15:15" x14ac:dyDescent="0.2">
      <c r="O56081" s="5">
        <f>P56081+Q56081</f>
        <v>0</v>
      </c>
    </row>
    <row r="56082" spans="15:15" x14ac:dyDescent="0.2">
      <c r="O56082" s="5">
        <f>P56082+Q56082</f>
        <v>0</v>
      </c>
    </row>
    <row r="56083" spans="15:15" x14ac:dyDescent="0.2">
      <c r="O56083" s="5">
        <f>P56083+Q56083</f>
        <v>0</v>
      </c>
    </row>
    <row r="56084" spans="15:15" x14ac:dyDescent="0.2">
      <c r="O56084" s="5">
        <f>P56084+Q56084</f>
        <v>0</v>
      </c>
    </row>
    <row r="56085" spans="15:15" x14ac:dyDescent="0.2">
      <c r="O56085" s="5">
        <f>P56085+Q56085</f>
        <v>0</v>
      </c>
    </row>
    <row r="56086" spans="15:15" x14ac:dyDescent="0.2">
      <c r="O56086" s="5">
        <f>P56086+Q56086</f>
        <v>0</v>
      </c>
    </row>
    <row r="56087" spans="15:15" x14ac:dyDescent="0.2">
      <c r="O56087" s="5">
        <f>P56087+Q56087</f>
        <v>0</v>
      </c>
    </row>
    <row r="56088" spans="15:15" x14ac:dyDescent="0.2">
      <c r="O56088" s="5">
        <f>P56088+Q56088</f>
        <v>0</v>
      </c>
    </row>
    <row r="56089" spans="15:15" x14ac:dyDescent="0.2">
      <c r="O56089" s="5">
        <f>P56089+Q56089</f>
        <v>0</v>
      </c>
    </row>
    <row r="56090" spans="15:15" x14ac:dyDescent="0.2">
      <c r="O56090" s="5">
        <f>P56090+Q56090</f>
        <v>0</v>
      </c>
    </row>
    <row r="56091" spans="15:15" x14ac:dyDescent="0.2">
      <c r="O56091" s="5">
        <f>P56091+Q56091</f>
        <v>0</v>
      </c>
    </row>
    <row r="56092" spans="15:15" x14ac:dyDescent="0.2">
      <c r="O56092" s="5">
        <f>P56092+Q56092</f>
        <v>0</v>
      </c>
    </row>
    <row r="56093" spans="15:15" x14ac:dyDescent="0.2">
      <c r="O56093" s="5">
        <f>P56093+Q56093</f>
        <v>0</v>
      </c>
    </row>
    <row r="56094" spans="15:15" x14ac:dyDescent="0.2">
      <c r="O56094" s="5">
        <f>P56094+Q56094</f>
        <v>0</v>
      </c>
    </row>
    <row r="56095" spans="15:15" x14ac:dyDescent="0.2">
      <c r="O56095" s="5">
        <f>P56095+Q56095</f>
        <v>0</v>
      </c>
    </row>
    <row r="56096" spans="15:15" x14ac:dyDescent="0.2">
      <c r="O56096" s="5">
        <f>P56096+Q56096</f>
        <v>0</v>
      </c>
    </row>
    <row r="56097" spans="15:15" x14ac:dyDescent="0.2">
      <c r="O56097" s="5">
        <f>P56097+Q56097</f>
        <v>0</v>
      </c>
    </row>
    <row r="56098" spans="15:15" x14ac:dyDescent="0.2">
      <c r="O56098" s="5">
        <f>P56098+Q56098</f>
        <v>0</v>
      </c>
    </row>
    <row r="56099" spans="15:15" x14ac:dyDescent="0.2">
      <c r="O56099" s="5">
        <f>P56099+Q56099</f>
        <v>0</v>
      </c>
    </row>
    <row r="56100" spans="15:15" x14ac:dyDescent="0.2">
      <c r="O56100" s="5">
        <f>P56100+Q56100</f>
        <v>0</v>
      </c>
    </row>
    <row r="56101" spans="15:15" x14ac:dyDescent="0.2">
      <c r="O56101" s="5">
        <f>P56101+Q56101</f>
        <v>0</v>
      </c>
    </row>
    <row r="56102" spans="15:15" x14ac:dyDescent="0.2">
      <c r="O56102" s="5">
        <f>P56102+Q56102</f>
        <v>0</v>
      </c>
    </row>
    <row r="56103" spans="15:15" x14ac:dyDescent="0.2">
      <c r="O56103" s="5">
        <f>P56103+Q56103</f>
        <v>0</v>
      </c>
    </row>
    <row r="56104" spans="15:15" x14ac:dyDescent="0.2">
      <c r="O56104" s="5">
        <f>P56104+Q56104</f>
        <v>0</v>
      </c>
    </row>
    <row r="56105" spans="15:15" x14ac:dyDescent="0.2">
      <c r="O56105" s="5">
        <f>P56105+Q56105</f>
        <v>0</v>
      </c>
    </row>
    <row r="56106" spans="15:15" x14ac:dyDescent="0.2">
      <c r="O56106" s="5">
        <f>P56106+Q56106</f>
        <v>0</v>
      </c>
    </row>
    <row r="56107" spans="15:15" x14ac:dyDescent="0.2">
      <c r="O56107" s="5">
        <f>P56107+Q56107</f>
        <v>0</v>
      </c>
    </row>
    <row r="56108" spans="15:15" x14ac:dyDescent="0.2">
      <c r="O56108" s="5">
        <f>P56108+Q56108</f>
        <v>0</v>
      </c>
    </row>
    <row r="56109" spans="15:15" x14ac:dyDescent="0.2">
      <c r="O56109" s="5">
        <f>P56109+Q56109</f>
        <v>0</v>
      </c>
    </row>
    <row r="56110" spans="15:15" x14ac:dyDescent="0.2">
      <c r="O56110" s="5">
        <f>P56110+Q56110</f>
        <v>0</v>
      </c>
    </row>
    <row r="56111" spans="15:15" x14ac:dyDescent="0.2">
      <c r="O56111" s="5">
        <f>P56111+Q56111</f>
        <v>0</v>
      </c>
    </row>
    <row r="56112" spans="15:15" x14ac:dyDescent="0.2">
      <c r="O56112" s="5">
        <f>P56112+Q56112</f>
        <v>0</v>
      </c>
    </row>
    <row r="56113" spans="15:15" x14ac:dyDescent="0.2">
      <c r="O56113" s="5">
        <f>P56113+Q56113</f>
        <v>0</v>
      </c>
    </row>
    <row r="56114" spans="15:15" x14ac:dyDescent="0.2">
      <c r="O56114" s="5">
        <f>P56114+Q56114</f>
        <v>0</v>
      </c>
    </row>
    <row r="56115" spans="15:15" x14ac:dyDescent="0.2">
      <c r="O56115" s="5">
        <f>P56115+Q56115</f>
        <v>0</v>
      </c>
    </row>
    <row r="56116" spans="15:15" x14ac:dyDescent="0.2">
      <c r="O56116" s="5">
        <f>P56116+Q56116</f>
        <v>0</v>
      </c>
    </row>
    <row r="56117" spans="15:15" x14ac:dyDescent="0.2">
      <c r="O56117" s="5">
        <f>P56117+Q56117</f>
        <v>0</v>
      </c>
    </row>
    <row r="56118" spans="15:15" x14ac:dyDescent="0.2">
      <c r="O56118" s="5">
        <f>P56118+Q56118</f>
        <v>0</v>
      </c>
    </row>
    <row r="56119" spans="15:15" x14ac:dyDescent="0.2">
      <c r="O56119" s="5">
        <f>P56119+Q56119</f>
        <v>0</v>
      </c>
    </row>
    <row r="56120" spans="15:15" x14ac:dyDescent="0.2">
      <c r="O56120" s="5">
        <f>P56120+Q56120</f>
        <v>0</v>
      </c>
    </row>
    <row r="56121" spans="15:15" x14ac:dyDescent="0.2">
      <c r="O56121" s="5">
        <f>P56121+Q56121</f>
        <v>0</v>
      </c>
    </row>
    <row r="56122" spans="15:15" x14ac:dyDescent="0.2">
      <c r="O56122" s="5">
        <f>P56122+Q56122</f>
        <v>0</v>
      </c>
    </row>
    <row r="56123" spans="15:15" x14ac:dyDescent="0.2">
      <c r="O56123" s="5">
        <f>P56123+Q56123</f>
        <v>0</v>
      </c>
    </row>
    <row r="56124" spans="15:15" x14ac:dyDescent="0.2">
      <c r="O56124" s="5">
        <f>P56124+Q56124</f>
        <v>0</v>
      </c>
    </row>
    <row r="56125" spans="15:15" x14ac:dyDescent="0.2">
      <c r="O56125" s="5">
        <f>P56125+Q56125</f>
        <v>0</v>
      </c>
    </row>
    <row r="56126" spans="15:15" x14ac:dyDescent="0.2">
      <c r="O56126" s="5">
        <f>P56126+Q56126</f>
        <v>0</v>
      </c>
    </row>
    <row r="56127" spans="15:15" x14ac:dyDescent="0.2">
      <c r="O56127" s="5">
        <f>P56127+Q56127</f>
        <v>0</v>
      </c>
    </row>
    <row r="56128" spans="15:15" x14ac:dyDescent="0.2">
      <c r="O56128" s="5">
        <f>P56128+Q56128</f>
        <v>0</v>
      </c>
    </row>
    <row r="56129" spans="15:15" x14ac:dyDescent="0.2">
      <c r="O56129" s="5">
        <f>P56129+Q56129</f>
        <v>0</v>
      </c>
    </row>
    <row r="56130" spans="15:15" x14ac:dyDescent="0.2">
      <c r="O56130" s="5">
        <f>P56130+Q56130</f>
        <v>0</v>
      </c>
    </row>
    <row r="56131" spans="15:15" x14ac:dyDescent="0.2">
      <c r="O56131" s="5">
        <f>P56131+Q56131</f>
        <v>0</v>
      </c>
    </row>
    <row r="56132" spans="15:15" x14ac:dyDescent="0.2">
      <c r="O56132" s="5">
        <f>P56132+Q56132</f>
        <v>0</v>
      </c>
    </row>
    <row r="56133" spans="15:15" x14ac:dyDescent="0.2">
      <c r="O56133" s="5">
        <f>P56133+Q56133</f>
        <v>0</v>
      </c>
    </row>
    <row r="56134" spans="15:15" x14ac:dyDescent="0.2">
      <c r="O56134" s="5">
        <f>P56134+Q56134</f>
        <v>0</v>
      </c>
    </row>
    <row r="56135" spans="15:15" x14ac:dyDescent="0.2">
      <c r="O56135" s="5">
        <f>P56135+Q56135</f>
        <v>0</v>
      </c>
    </row>
    <row r="56136" spans="15:15" x14ac:dyDescent="0.2">
      <c r="O56136" s="5">
        <f>P56136+Q56136</f>
        <v>0</v>
      </c>
    </row>
    <row r="56137" spans="15:15" x14ac:dyDescent="0.2">
      <c r="O56137" s="5">
        <f>P56137+Q56137</f>
        <v>0</v>
      </c>
    </row>
    <row r="56138" spans="15:15" x14ac:dyDescent="0.2">
      <c r="O56138" s="5">
        <f>P56138+Q56138</f>
        <v>0</v>
      </c>
    </row>
    <row r="56139" spans="15:15" x14ac:dyDescent="0.2">
      <c r="O56139" s="5">
        <f>P56139+Q56139</f>
        <v>0</v>
      </c>
    </row>
    <row r="56140" spans="15:15" x14ac:dyDescent="0.2">
      <c r="O56140" s="5">
        <f>P56140+Q56140</f>
        <v>0</v>
      </c>
    </row>
    <row r="56141" spans="15:15" x14ac:dyDescent="0.2">
      <c r="O56141" s="5">
        <f>P56141+Q56141</f>
        <v>0</v>
      </c>
    </row>
    <row r="56142" spans="15:15" x14ac:dyDescent="0.2">
      <c r="O56142" s="5">
        <f>P56142+Q56142</f>
        <v>0</v>
      </c>
    </row>
    <row r="56143" spans="15:15" x14ac:dyDescent="0.2">
      <c r="O56143" s="5">
        <f>P56143+Q56143</f>
        <v>0</v>
      </c>
    </row>
    <row r="56144" spans="15:15" x14ac:dyDescent="0.2">
      <c r="O56144" s="5">
        <f>P56144+Q56144</f>
        <v>0</v>
      </c>
    </row>
    <row r="56145" spans="15:15" x14ac:dyDescent="0.2">
      <c r="O56145" s="5">
        <f>P56145+Q56145</f>
        <v>0</v>
      </c>
    </row>
    <row r="56146" spans="15:15" x14ac:dyDescent="0.2">
      <c r="O56146" s="5">
        <f>P56146+Q56146</f>
        <v>0</v>
      </c>
    </row>
    <row r="56147" spans="15:15" x14ac:dyDescent="0.2">
      <c r="O56147" s="5">
        <f>P56147+Q56147</f>
        <v>0</v>
      </c>
    </row>
    <row r="56148" spans="15:15" x14ac:dyDescent="0.2">
      <c r="O56148" s="5">
        <f>P56148+Q56148</f>
        <v>0</v>
      </c>
    </row>
    <row r="56149" spans="15:15" x14ac:dyDescent="0.2">
      <c r="O56149" s="5">
        <f>P56149+Q56149</f>
        <v>0</v>
      </c>
    </row>
    <row r="56150" spans="15:15" x14ac:dyDescent="0.2">
      <c r="O56150" s="5">
        <f>P56150+Q56150</f>
        <v>0</v>
      </c>
    </row>
    <row r="56151" spans="15:15" x14ac:dyDescent="0.2">
      <c r="O56151" s="5">
        <f>P56151+Q56151</f>
        <v>0</v>
      </c>
    </row>
    <row r="56152" spans="15:15" x14ac:dyDescent="0.2">
      <c r="O56152" s="5">
        <f>P56152+Q56152</f>
        <v>0</v>
      </c>
    </row>
    <row r="56153" spans="15:15" x14ac:dyDescent="0.2">
      <c r="O56153" s="5">
        <f>P56153+Q56153</f>
        <v>0</v>
      </c>
    </row>
    <row r="56154" spans="15:15" x14ac:dyDescent="0.2">
      <c r="O56154" s="5">
        <f>P56154+Q56154</f>
        <v>0</v>
      </c>
    </row>
    <row r="56155" spans="15:15" x14ac:dyDescent="0.2">
      <c r="O56155" s="5">
        <f>P56155+Q56155</f>
        <v>0</v>
      </c>
    </row>
    <row r="56156" spans="15:15" x14ac:dyDescent="0.2">
      <c r="O56156" s="5">
        <f>P56156+Q56156</f>
        <v>0</v>
      </c>
    </row>
    <row r="56157" spans="15:15" x14ac:dyDescent="0.2">
      <c r="O56157" s="5">
        <f>P56157+Q56157</f>
        <v>0</v>
      </c>
    </row>
    <row r="56158" spans="15:15" x14ac:dyDescent="0.2">
      <c r="O56158" s="5">
        <f>P56158+Q56158</f>
        <v>0</v>
      </c>
    </row>
    <row r="56159" spans="15:15" x14ac:dyDescent="0.2">
      <c r="O56159" s="5">
        <f>P56159+Q56159</f>
        <v>0</v>
      </c>
    </row>
    <row r="56160" spans="15:15" x14ac:dyDescent="0.2">
      <c r="O56160" s="5">
        <f>P56160+Q56160</f>
        <v>0</v>
      </c>
    </row>
    <row r="56161" spans="15:15" x14ac:dyDescent="0.2">
      <c r="O56161" s="5">
        <f>P56161+Q56161</f>
        <v>0</v>
      </c>
    </row>
    <row r="56162" spans="15:15" x14ac:dyDescent="0.2">
      <c r="O56162" s="5">
        <f>P56162+Q56162</f>
        <v>0</v>
      </c>
    </row>
    <row r="56163" spans="15:15" x14ac:dyDescent="0.2">
      <c r="O56163" s="5">
        <f>P56163+Q56163</f>
        <v>0</v>
      </c>
    </row>
    <row r="56164" spans="15:15" x14ac:dyDescent="0.2">
      <c r="O56164" s="5">
        <f>P56164+Q56164</f>
        <v>0</v>
      </c>
    </row>
    <row r="56165" spans="15:15" x14ac:dyDescent="0.2">
      <c r="O56165" s="5">
        <f>P56165+Q56165</f>
        <v>0</v>
      </c>
    </row>
    <row r="56166" spans="15:15" x14ac:dyDescent="0.2">
      <c r="O56166" s="5">
        <f>P56166+Q56166</f>
        <v>0</v>
      </c>
    </row>
    <row r="56167" spans="15:15" x14ac:dyDescent="0.2">
      <c r="O56167" s="5">
        <f>P56167+Q56167</f>
        <v>0</v>
      </c>
    </row>
    <row r="56168" spans="15:15" x14ac:dyDescent="0.2">
      <c r="O56168" s="5">
        <f>P56168+Q56168</f>
        <v>0</v>
      </c>
    </row>
    <row r="56169" spans="15:15" x14ac:dyDescent="0.2">
      <c r="O56169" s="5">
        <f>P56169+Q56169</f>
        <v>0</v>
      </c>
    </row>
    <row r="56170" spans="15:15" x14ac:dyDescent="0.2">
      <c r="O56170" s="5">
        <f>P56170+Q56170</f>
        <v>0</v>
      </c>
    </row>
    <row r="56171" spans="15:15" x14ac:dyDescent="0.2">
      <c r="O56171" s="5">
        <f>P56171+Q56171</f>
        <v>0</v>
      </c>
    </row>
    <row r="56172" spans="15:15" x14ac:dyDescent="0.2">
      <c r="O56172" s="5">
        <f>P56172+Q56172</f>
        <v>0</v>
      </c>
    </row>
    <row r="56173" spans="15:15" x14ac:dyDescent="0.2">
      <c r="O56173" s="5">
        <f>P56173+Q56173</f>
        <v>0</v>
      </c>
    </row>
    <row r="56174" spans="15:15" x14ac:dyDescent="0.2">
      <c r="O56174" s="5">
        <f>P56174+Q56174</f>
        <v>0</v>
      </c>
    </row>
    <row r="56175" spans="15:15" x14ac:dyDescent="0.2">
      <c r="O56175" s="5">
        <f>P56175+Q56175</f>
        <v>0</v>
      </c>
    </row>
    <row r="56176" spans="15:15" x14ac:dyDescent="0.2">
      <c r="O56176" s="5">
        <f>P56176+Q56176</f>
        <v>0</v>
      </c>
    </row>
    <row r="56177" spans="15:15" x14ac:dyDescent="0.2">
      <c r="O56177" s="5">
        <f>P56177+Q56177</f>
        <v>0</v>
      </c>
    </row>
    <row r="56178" spans="15:15" x14ac:dyDescent="0.2">
      <c r="O56178" s="5">
        <f>P56178+Q56178</f>
        <v>0</v>
      </c>
    </row>
    <row r="56179" spans="15:15" x14ac:dyDescent="0.2">
      <c r="O56179" s="5">
        <f>P56179+Q56179</f>
        <v>0</v>
      </c>
    </row>
    <row r="56180" spans="15:15" x14ac:dyDescent="0.2">
      <c r="O56180" s="5">
        <f>P56180+Q56180</f>
        <v>0</v>
      </c>
    </row>
    <row r="56181" spans="15:15" x14ac:dyDescent="0.2">
      <c r="O56181" s="5">
        <f>P56181+Q56181</f>
        <v>0</v>
      </c>
    </row>
    <row r="56182" spans="15:15" x14ac:dyDescent="0.2">
      <c r="O56182" s="5">
        <f>P56182+Q56182</f>
        <v>0</v>
      </c>
    </row>
    <row r="56183" spans="15:15" x14ac:dyDescent="0.2">
      <c r="O56183" s="5">
        <f>P56183+Q56183</f>
        <v>0</v>
      </c>
    </row>
    <row r="56184" spans="15:15" x14ac:dyDescent="0.2">
      <c r="O56184" s="5">
        <f>P56184+Q56184</f>
        <v>0</v>
      </c>
    </row>
    <row r="56185" spans="15:15" x14ac:dyDescent="0.2">
      <c r="O56185" s="5">
        <f>P56185+Q56185</f>
        <v>0</v>
      </c>
    </row>
    <row r="56186" spans="15:15" x14ac:dyDescent="0.2">
      <c r="O56186" s="5">
        <f>P56186+Q56186</f>
        <v>0</v>
      </c>
    </row>
    <row r="56187" spans="15:15" x14ac:dyDescent="0.2">
      <c r="O56187" s="5">
        <f>P56187+Q56187</f>
        <v>0</v>
      </c>
    </row>
    <row r="56188" spans="15:15" x14ac:dyDescent="0.2">
      <c r="O56188" s="5">
        <f>P56188+Q56188</f>
        <v>0</v>
      </c>
    </row>
    <row r="56189" spans="15:15" x14ac:dyDescent="0.2">
      <c r="O56189" s="5">
        <f>P56189+Q56189</f>
        <v>0</v>
      </c>
    </row>
    <row r="56190" spans="15:15" x14ac:dyDescent="0.2">
      <c r="O56190" s="5">
        <f>P56190+Q56190</f>
        <v>0</v>
      </c>
    </row>
    <row r="56191" spans="15:15" x14ac:dyDescent="0.2">
      <c r="O56191" s="5">
        <f>P56191+Q56191</f>
        <v>0</v>
      </c>
    </row>
    <row r="56192" spans="15:15" x14ac:dyDescent="0.2">
      <c r="O56192" s="5">
        <f>P56192+Q56192</f>
        <v>0</v>
      </c>
    </row>
    <row r="56193" spans="15:15" x14ac:dyDescent="0.2">
      <c r="O56193" s="5">
        <f>P56193+Q56193</f>
        <v>0</v>
      </c>
    </row>
    <row r="56194" spans="15:15" x14ac:dyDescent="0.2">
      <c r="O56194" s="5">
        <f>P56194+Q56194</f>
        <v>0</v>
      </c>
    </row>
    <row r="56195" spans="15:15" x14ac:dyDescent="0.2">
      <c r="O56195" s="5">
        <f>P56195+Q56195</f>
        <v>0</v>
      </c>
    </row>
    <row r="56196" spans="15:15" x14ac:dyDescent="0.2">
      <c r="O56196" s="5">
        <f>P56196+Q56196</f>
        <v>0</v>
      </c>
    </row>
    <row r="56197" spans="15:15" x14ac:dyDescent="0.2">
      <c r="O56197" s="5">
        <f>P56197+Q56197</f>
        <v>0</v>
      </c>
    </row>
    <row r="56198" spans="15:15" x14ac:dyDescent="0.2">
      <c r="O56198" s="5">
        <f>P56198+Q56198</f>
        <v>0</v>
      </c>
    </row>
    <row r="56199" spans="15:15" x14ac:dyDescent="0.2">
      <c r="O56199" s="5">
        <f>P56199+Q56199</f>
        <v>0</v>
      </c>
    </row>
    <row r="56200" spans="15:15" x14ac:dyDescent="0.2">
      <c r="O56200" s="5">
        <f>P56200+Q56200</f>
        <v>0</v>
      </c>
    </row>
    <row r="56201" spans="15:15" x14ac:dyDescent="0.2">
      <c r="O56201" s="5">
        <f>P56201+Q56201</f>
        <v>0</v>
      </c>
    </row>
    <row r="56202" spans="15:15" x14ac:dyDescent="0.2">
      <c r="O56202" s="5">
        <f>P56202+Q56202</f>
        <v>0</v>
      </c>
    </row>
    <row r="56203" spans="15:15" x14ac:dyDescent="0.2">
      <c r="O56203" s="5">
        <f>P56203+Q56203</f>
        <v>0</v>
      </c>
    </row>
    <row r="56204" spans="15:15" x14ac:dyDescent="0.2">
      <c r="O56204" s="5">
        <f>P56204+Q56204</f>
        <v>0</v>
      </c>
    </row>
    <row r="56205" spans="15:15" x14ac:dyDescent="0.2">
      <c r="O56205" s="5">
        <f>P56205+Q56205</f>
        <v>0</v>
      </c>
    </row>
    <row r="56206" spans="15:15" x14ac:dyDescent="0.2">
      <c r="O56206" s="5">
        <f>P56206+Q56206</f>
        <v>0</v>
      </c>
    </row>
    <row r="56207" spans="15:15" x14ac:dyDescent="0.2">
      <c r="O56207" s="5">
        <f>P56207+Q56207</f>
        <v>0</v>
      </c>
    </row>
    <row r="56208" spans="15:15" x14ac:dyDescent="0.2">
      <c r="O56208" s="5">
        <f>P56208+Q56208</f>
        <v>0</v>
      </c>
    </row>
    <row r="56209" spans="15:15" x14ac:dyDescent="0.2">
      <c r="O56209" s="5">
        <f>P56209+Q56209</f>
        <v>0</v>
      </c>
    </row>
    <row r="56210" spans="15:15" x14ac:dyDescent="0.2">
      <c r="O56210" s="5">
        <f>P56210+Q56210</f>
        <v>0</v>
      </c>
    </row>
    <row r="56211" spans="15:15" x14ac:dyDescent="0.2">
      <c r="O56211" s="5">
        <f>P56211+Q56211</f>
        <v>0</v>
      </c>
    </row>
    <row r="56212" spans="15:15" x14ac:dyDescent="0.2">
      <c r="O56212" s="5">
        <f>P56212+Q56212</f>
        <v>0</v>
      </c>
    </row>
    <row r="56213" spans="15:15" x14ac:dyDescent="0.2">
      <c r="O56213" s="5">
        <f>P56213+Q56213</f>
        <v>0</v>
      </c>
    </row>
    <row r="56214" spans="15:15" x14ac:dyDescent="0.2">
      <c r="O56214" s="5">
        <f>P56214+Q56214</f>
        <v>0</v>
      </c>
    </row>
    <row r="56215" spans="15:15" x14ac:dyDescent="0.2">
      <c r="O56215" s="5">
        <f>P56215+Q56215</f>
        <v>0</v>
      </c>
    </row>
    <row r="56216" spans="15:15" x14ac:dyDescent="0.2">
      <c r="O56216" s="5">
        <f>P56216+Q56216</f>
        <v>0</v>
      </c>
    </row>
    <row r="56217" spans="15:15" x14ac:dyDescent="0.2">
      <c r="O56217" s="5">
        <f>P56217+Q56217</f>
        <v>0</v>
      </c>
    </row>
    <row r="56218" spans="15:15" x14ac:dyDescent="0.2">
      <c r="O56218" s="5">
        <f>P56218+Q56218</f>
        <v>0</v>
      </c>
    </row>
    <row r="56219" spans="15:15" x14ac:dyDescent="0.2">
      <c r="O56219" s="5">
        <f>P56219+Q56219</f>
        <v>0</v>
      </c>
    </row>
    <row r="56220" spans="15:15" x14ac:dyDescent="0.2">
      <c r="O56220" s="5">
        <f>P56220+Q56220</f>
        <v>0</v>
      </c>
    </row>
    <row r="56221" spans="15:15" x14ac:dyDescent="0.2">
      <c r="O56221" s="5">
        <f>P56221+Q56221</f>
        <v>0</v>
      </c>
    </row>
    <row r="56222" spans="15:15" x14ac:dyDescent="0.2">
      <c r="O56222" s="5">
        <f>P56222+Q56222</f>
        <v>0</v>
      </c>
    </row>
    <row r="56223" spans="15:15" x14ac:dyDescent="0.2">
      <c r="O56223" s="5">
        <f>P56223+Q56223</f>
        <v>0</v>
      </c>
    </row>
    <row r="56224" spans="15:15" x14ac:dyDescent="0.2">
      <c r="O56224" s="5">
        <f>P56224+Q56224</f>
        <v>0</v>
      </c>
    </row>
    <row r="56225" spans="15:15" x14ac:dyDescent="0.2">
      <c r="O56225" s="5">
        <f>P56225+Q56225</f>
        <v>0</v>
      </c>
    </row>
    <row r="56226" spans="15:15" x14ac:dyDescent="0.2">
      <c r="O56226" s="5">
        <f>P56226+Q56226</f>
        <v>0</v>
      </c>
    </row>
    <row r="56227" spans="15:15" x14ac:dyDescent="0.2">
      <c r="O56227" s="5">
        <f>P56227+Q56227</f>
        <v>0</v>
      </c>
    </row>
    <row r="56228" spans="15:15" x14ac:dyDescent="0.2">
      <c r="O56228" s="5">
        <f>P56228+Q56228</f>
        <v>0</v>
      </c>
    </row>
    <row r="56229" spans="15:15" x14ac:dyDescent="0.2">
      <c r="O56229" s="5">
        <f>P56229+Q56229</f>
        <v>0</v>
      </c>
    </row>
    <row r="56230" spans="15:15" x14ac:dyDescent="0.2">
      <c r="O56230" s="5">
        <f>P56230+Q56230</f>
        <v>0</v>
      </c>
    </row>
    <row r="56231" spans="15:15" x14ac:dyDescent="0.2">
      <c r="O56231" s="5">
        <f>P56231+Q56231</f>
        <v>0</v>
      </c>
    </row>
    <row r="56232" spans="15:15" x14ac:dyDescent="0.2">
      <c r="O56232" s="5">
        <f>P56232+Q56232</f>
        <v>0</v>
      </c>
    </row>
    <row r="56233" spans="15:15" x14ac:dyDescent="0.2">
      <c r="O56233" s="5">
        <f>P56233+Q56233</f>
        <v>0</v>
      </c>
    </row>
    <row r="56234" spans="15:15" x14ac:dyDescent="0.2">
      <c r="O56234" s="5">
        <f>P56234+Q56234</f>
        <v>0</v>
      </c>
    </row>
    <row r="56235" spans="15:15" x14ac:dyDescent="0.2">
      <c r="O56235" s="5">
        <f>P56235+Q56235</f>
        <v>0</v>
      </c>
    </row>
    <row r="56236" spans="15:15" x14ac:dyDescent="0.2">
      <c r="O56236" s="5">
        <f>P56236+Q56236</f>
        <v>0</v>
      </c>
    </row>
    <row r="56237" spans="15:15" x14ac:dyDescent="0.2">
      <c r="O56237" s="5">
        <f>P56237+Q56237</f>
        <v>0</v>
      </c>
    </row>
    <row r="56238" spans="15:15" x14ac:dyDescent="0.2">
      <c r="O56238" s="5">
        <f>P56238+Q56238</f>
        <v>0</v>
      </c>
    </row>
    <row r="56239" spans="15:15" x14ac:dyDescent="0.2">
      <c r="O56239" s="5">
        <f>P56239+Q56239</f>
        <v>0</v>
      </c>
    </row>
    <row r="56240" spans="15:15" x14ac:dyDescent="0.2">
      <c r="O56240" s="5">
        <f>P56240+Q56240</f>
        <v>0</v>
      </c>
    </row>
    <row r="56241" spans="15:15" x14ac:dyDescent="0.2">
      <c r="O56241" s="5">
        <f>P56241+Q56241</f>
        <v>0</v>
      </c>
    </row>
    <row r="56242" spans="15:15" x14ac:dyDescent="0.2">
      <c r="O56242" s="5">
        <f>P56242+Q56242</f>
        <v>0</v>
      </c>
    </row>
    <row r="56243" spans="15:15" x14ac:dyDescent="0.2">
      <c r="O56243" s="5">
        <f>P56243+Q56243</f>
        <v>0</v>
      </c>
    </row>
    <row r="56244" spans="15:15" x14ac:dyDescent="0.2">
      <c r="O56244" s="5">
        <f>P56244+Q56244</f>
        <v>0</v>
      </c>
    </row>
    <row r="56245" spans="15:15" x14ac:dyDescent="0.2">
      <c r="O56245" s="5">
        <f>P56245+Q56245</f>
        <v>0</v>
      </c>
    </row>
    <row r="56246" spans="15:15" x14ac:dyDescent="0.2">
      <c r="O56246" s="5">
        <f>P56246+Q56246</f>
        <v>0</v>
      </c>
    </row>
    <row r="56247" spans="15:15" x14ac:dyDescent="0.2">
      <c r="O56247" s="5">
        <f>P56247+Q56247</f>
        <v>0</v>
      </c>
    </row>
    <row r="56248" spans="15:15" x14ac:dyDescent="0.2">
      <c r="O56248" s="5">
        <f>P56248+Q56248</f>
        <v>0</v>
      </c>
    </row>
    <row r="56249" spans="15:15" x14ac:dyDescent="0.2">
      <c r="O56249" s="5">
        <f>P56249+Q56249</f>
        <v>0</v>
      </c>
    </row>
    <row r="56250" spans="15:15" x14ac:dyDescent="0.2">
      <c r="O56250" s="5">
        <f>P56250+Q56250</f>
        <v>0</v>
      </c>
    </row>
    <row r="56251" spans="15:15" x14ac:dyDescent="0.2">
      <c r="O56251" s="5">
        <f>P56251+Q56251</f>
        <v>0</v>
      </c>
    </row>
    <row r="56252" spans="15:15" x14ac:dyDescent="0.2">
      <c r="O56252" s="5">
        <f>P56252+Q56252</f>
        <v>0</v>
      </c>
    </row>
    <row r="56253" spans="15:15" x14ac:dyDescent="0.2">
      <c r="O56253" s="5">
        <f>P56253+Q56253</f>
        <v>0</v>
      </c>
    </row>
    <row r="56254" spans="15:15" x14ac:dyDescent="0.2">
      <c r="O56254" s="5">
        <f>P56254+Q56254</f>
        <v>0</v>
      </c>
    </row>
    <row r="56255" spans="15:15" x14ac:dyDescent="0.2">
      <c r="O56255" s="5">
        <f>P56255+Q56255</f>
        <v>0</v>
      </c>
    </row>
    <row r="56256" spans="15:15" x14ac:dyDescent="0.2">
      <c r="O56256" s="5">
        <f>P56256+Q56256</f>
        <v>0</v>
      </c>
    </row>
    <row r="56257" spans="15:15" x14ac:dyDescent="0.2">
      <c r="O56257" s="5">
        <f>P56257+Q56257</f>
        <v>0</v>
      </c>
    </row>
    <row r="56258" spans="15:15" x14ac:dyDescent="0.2">
      <c r="O56258" s="5">
        <f>P56258+Q56258</f>
        <v>0</v>
      </c>
    </row>
    <row r="56259" spans="15:15" x14ac:dyDescent="0.2">
      <c r="O56259" s="5">
        <f>P56259+Q56259</f>
        <v>0</v>
      </c>
    </row>
    <row r="56260" spans="15:15" x14ac:dyDescent="0.2">
      <c r="O56260" s="5">
        <f>P56260+Q56260</f>
        <v>0</v>
      </c>
    </row>
    <row r="56261" spans="15:15" x14ac:dyDescent="0.2">
      <c r="O56261" s="5">
        <f>P56261+Q56261</f>
        <v>0</v>
      </c>
    </row>
    <row r="56262" spans="15:15" x14ac:dyDescent="0.2">
      <c r="O56262" s="5">
        <f>P56262+Q56262</f>
        <v>0</v>
      </c>
    </row>
    <row r="56263" spans="15:15" x14ac:dyDescent="0.2">
      <c r="O56263" s="5">
        <f>P56263+Q56263</f>
        <v>0</v>
      </c>
    </row>
    <row r="56264" spans="15:15" x14ac:dyDescent="0.2">
      <c r="O56264" s="5">
        <f>P56264+Q56264</f>
        <v>0</v>
      </c>
    </row>
    <row r="56265" spans="15:15" x14ac:dyDescent="0.2">
      <c r="O56265" s="5">
        <f>P56265+Q56265</f>
        <v>0</v>
      </c>
    </row>
    <row r="56266" spans="15:15" x14ac:dyDescent="0.2">
      <c r="O56266" s="5">
        <f>P56266+Q56266</f>
        <v>0</v>
      </c>
    </row>
    <row r="56267" spans="15:15" x14ac:dyDescent="0.2">
      <c r="O56267" s="5">
        <f>P56267+Q56267</f>
        <v>0</v>
      </c>
    </row>
    <row r="56268" spans="15:15" x14ac:dyDescent="0.2">
      <c r="O56268" s="5">
        <f>P56268+Q56268</f>
        <v>0</v>
      </c>
    </row>
    <row r="56269" spans="15:15" x14ac:dyDescent="0.2">
      <c r="O56269" s="5">
        <f>P56269+Q56269</f>
        <v>0</v>
      </c>
    </row>
    <row r="56270" spans="15:15" x14ac:dyDescent="0.2">
      <c r="O56270" s="5">
        <f>P56270+Q56270</f>
        <v>0</v>
      </c>
    </row>
    <row r="56271" spans="15:15" x14ac:dyDescent="0.2">
      <c r="O56271" s="5">
        <f>P56271+Q56271</f>
        <v>0</v>
      </c>
    </row>
    <row r="56272" spans="15:15" x14ac:dyDescent="0.2">
      <c r="O56272" s="5">
        <f>P56272+Q56272</f>
        <v>0</v>
      </c>
    </row>
    <row r="56273" spans="15:15" x14ac:dyDescent="0.2">
      <c r="O56273" s="5">
        <f>P56273+Q56273</f>
        <v>0</v>
      </c>
    </row>
    <row r="56274" spans="15:15" x14ac:dyDescent="0.2">
      <c r="O56274" s="5">
        <f>P56274+Q56274</f>
        <v>0</v>
      </c>
    </row>
    <row r="56275" spans="15:15" x14ac:dyDescent="0.2">
      <c r="O56275" s="5">
        <f>P56275+Q56275</f>
        <v>0</v>
      </c>
    </row>
    <row r="56276" spans="15:15" x14ac:dyDescent="0.2">
      <c r="O56276" s="5">
        <f>P56276+Q56276</f>
        <v>0</v>
      </c>
    </row>
    <row r="56277" spans="15:15" x14ac:dyDescent="0.2">
      <c r="O56277" s="5">
        <f>P56277+Q56277</f>
        <v>0</v>
      </c>
    </row>
    <row r="56278" spans="15:15" x14ac:dyDescent="0.2">
      <c r="O56278" s="5">
        <f>P56278+Q56278</f>
        <v>0</v>
      </c>
    </row>
    <row r="56279" spans="15:15" x14ac:dyDescent="0.2">
      <c r="O56279" s="5">
        <f>P56279+Q56279</f>
        <v>0</v>
      </c>
    </row>
    <row r="56280" spans="15:15" x14ac:dyDescent="0.2">
      <c r="O56280" s="5">
        <f>P56280+Q56280</f>
        <v>0</v>
      </c>
    </row>
    <row r="56281" spans="15:15" x14ac:dyDescent="0.2">
      <c r="O56281" s="5">
        <f>P56281+Q56281</f>
        <v>0</v>
      </c>
    </row>
    <row r="56282" spans="15:15" x14ac:dyDescent="0.2">
      <c r="O56282" s="5">
        <f>P56282+Q56282</f>
        <v>0</v>
      </c>
    </row>
    <row r="56283" spans="15:15" x14ac:dyDescent="0.2">
      <c r="O56283" s="5">
        <f>P56283+Q56283</f>
        <v>0</v>
      </c>
    </row>
    <row r="56284" spans="15:15" x14ac:dyDescent="0.2">
      <c r="O56284" s="5">
        <f>P56284+Q56284</f>
        <v>0</v>
      </c>
    </row>
    <row r="56285" spans="15:15" x14ac:dyDescent="0.2">
      <c r="O56285" s="5">
        <f>P56285+Q56285</f>
        <v>0</v>
      </c>
    </row>
    <row r="56286" spans="15:15" x14ac:dyDescent="0.2">
      <c r="O56286" s="5">
        <f>P56286+Q56286</f>
        <v>0</v>
      </c>
    </row>
    <row r="56287" spans="15:15" x14ac:dyDescent="0.2">
      <c r="O56287" s="5">
        <f>P56287+Q56287</f>
        <v>0</v>
      </c>
    </row>
    <row r="56288" spans="15:15" x14ac:dyDescent="0.2">
      <c r="O56288" s="5">
        <f>P56288+Q56288</f>
        <v>0</v>
      </c>
    </row>
    <row r="56289" spans="15:15" x14ac:dyDescent="0.2">
      <c r="O56289" s="5">
        <f>P56289+Q56289</f>
        <v>0</v>
      </c>
    </row>
    <row r="56290" spans="15:15" x14ac:dyDescent="0.2">
      <c r="O56290" s="5">
        <f>P56290+Q56290</f>
        <v>0</v>
      </c>
    </row>
    <row r="56291" spans="15:15" x14ac:dyDescent="0.2">
      <c r="O56291" s="5">
        <f>P56291+Q56291</f>
        <v>0</v>
      </c>
    </row>
    <row r="56292" spans="15:15" x14ac:dyDescent="0.2">
      <c r="O56292" s="5">
        <f>P56292+Q56292</f>
        <v>0</v>
      </c>
    </row>
    <row r="56293" spans="15:15" x14ac:dyDescent="0.2">
      <c r="O56293" s="5">
        <f>P56293+Q56293</f>
        <v>0</v>
      </c>
    </row>
    <row r="56294" spans="15:15" x14ac:dyDescent="0.2">
      <c r="O56294" s="5">
        <f>P56294+Q56294</f>
        <v>0</v>
      </c>
    </row>
    <row r="56295" spans="15:15" x14ac:dyDescent="0.2">
      <c r="O56295" s="5">
        <f>P56295+Q56295</f>
        <v>0</v>
      </c>
    </row>
    <row r="56296" spans="15:15" x14ac:dyDescent="0.2">
      <c r="O56296" s="5">
        <f>P56296+Q56296</f>
        <v>0</v>
      </c>
    </row>
    <row r="56297" spans="15:15" x14ac:dyDescent="0.2">
      <c r="O56297" s="5">
        <f>P56297+Q56297</f>
        <v>0</v>
      </c>
    </row>
    <row r="56298" spans="15:15" x14ac:dyDescent="0.2">
      <c r="O56298" s="5">
        <f>P56298+Q56298</f>
        <v>0</v>
      </c>
    </row>
    <row r="56299" spans="15:15" x14ac:dyDescent="0.2">
      <c r="O56299" s="5">
        <f>P56299+Q56299</f>
        <v>0</v>
      </c>
    </row>
    <row r="56300" spans="15:15" x14ac:dyDescent="0.2">
      <c r="O56300" s="5">
        <f>P56300+Q56300</f>
        <v>0</v>
      </c>
    </row>
    <row r="56301" spans="15:15" x14ac:dyDescent="0.2">
      <c r="O56301" s="5">
        <f>P56301+Q56301</f>
        <v>0</v>
      </c>
    </row>
    <row r="56302" spans="15:15" x14ac:dyDescent="0.2">
      <c r="O56302" s="5">
        <f>P56302+Q56302</f>
        <v>0</v>
      </c>
    </row>
    <row r="56303" spans="15:15" x14ac:dyDescent="0.2">
      <c r="O56303" s="5">
        <f>P56303+Q56303</f>
        <v>0</v>
      </c>
    </row>
    <row r="56304" spans="15:15" x14ac:dyDescent="0.2">
      <c r="O56304" s="5">
        <f>P56304+Q56304</f>
        <v>0</v>
      </c>
    </row>
    <row r="56305" spans="15:15" x14ac:dyDescent="0.2">
      <c r="O56305" s="5">
        <f>P56305+Q56305</f>
        <v>0</v>
      </c>
    </row>
    <row r="56306" spans="15:15" x14ac:dyDescent="0.2">
      <c r="O56306" s="5">
        <f>P56306+Q56306</f>
        <v>0</v>
      </c>
    </row>
    <row r="56307" spans="15:15" x14ac:dyDescent="0.2">
      <c r="O56307" s="5">
        <f>P56307+Q56307</f>
        <v>0</v>
      </c>
    </row>
    <row r="56308" spans="15:15" x14ac:dyDescent="0.2">
      <c r="O56308" s="5">
        <f>P56308+Q56308</f>
        <v>0</v>
      </c>
    </row>
    <row r="56309" spans="15:15" x14ac:dyDescent="0.2">
      <c r="O56309" s="5">
        <f>P56309+Q56309</f>
        <v>0</v>
      </c>
    </row>
    <row r="56310" spans="15:15" x14ac:dyDescent="0.2">
      <c r="O56310" s="5">
        <f>P56310+Q56310</f>
        <v>0</v>
      </c>
    </row>
    <row r="56311" spans="15:15" x14ac:dyDescent="0.2">
      <c r="O56311" s="5">
        <f>P56311+Q56311</f>
        <v>0</v>
      </c>
    </row>
    <row r="56312" spans="15:15" x14ac:dyDescent="0.2">
      <c r="O56312" s="5">
        <f>P56312+Q56312</f>
        <v>0</v>
      </c>
    </row>
    <row r="56313" spans="15:15" x14ac:dyDescent="0.2">
      <c r="O56313" s="5">
        <f>P56313+Q56313</f>
        <v>0</v>
      </c>
    </row>
    <row r="56314" spans="15:15" x14ac:dyDescent="0.2">
      <c r="O56314" s="5">
        <f>P56314+Q56314</f>
        <v>0</v>
      </c>
    </row>
    <row r="56315" spans="15:15" x14ac:dyDescent="0.2">
      <c r="O56315" s="5">
        <f>P56315+Q56315</f>
        <v>0</v>
      </c>
    </row>
    <row r="56316" spans="15:15" x14ac:dyDescent="0.2">
      <c r="O56316" s="5">
        <f>P56316+Q56316</f>
        <v>0</v>
      </c>
    </row>
    <row r="56317" spans="15:15" x14ac:dyDescent="0.2">
      <c r="O56317" s="5">
        <f>P56317+Q56317</f>
        <v>0</v>
      </c>
    </row>
    <row r="56318" spans="15:15" x14ac:dyDescent="0.2">
      <c r="O56318" s="5">
        <f>P56318+Q56318</f>
        <v>0</v>
      </c>
    </row>
    <row r="56319" spans="15:15" x14ac:dyDescent="0.2">
      <c r="O56319" s="5">
        <f>P56319+Q56319</f>
        <v>0</v>
      </c>
    </row>
    <row r="56320" spans="15:15" x14ac:dyDescent="0.2">
      <c r="O56320" s="5">
        <f>P56320+Q56320</f>
        <v>0</v>
      </c>
    </row>
    <row r="56321" spans="15:15" x14ac:dyDescent="0.2">
      <c r="O56321" s="5">
        <f>P56321+Q56321</f>
        <v>0</v>
      </c>
    </row>
    <row r="56322" spans="15:15" x14ac:dyDescent="0.2">
      <c r="O56322" s="5">
        <f>P56322+Q56322</f>
        <v>0</v>
      </c>
    </row>
    <row r="56323" spans="15:15" x14ac:dyDescent="0.2">
      <c r="O56323" s="5">
        <f>P56323+Q56323</f>
        <v>0</v>
      </c>
    </row>
    <row r="56324" spans="15:15" x14ac:dyDescent="0.2">
      <c r="O56324" s="5">
        <f>P56324+Q56324</f>
        <v>0</v>
      </c>
    </row>
    <row r="56325" spans="15:15" x14ac:dyDescent="0.2">
      <c r="O56325" s="5">
        <f>P56325+Q56325</f>
        <v>0</v>
      </c>
    </row>
    <row r="56326" spans="15:15" x14ac:dyDescent="0.2">
      <c r="O56326" s="5">
        <f>P56326+Q56326</f>
        <v>0</v>
      </c>
    </row>
    <row r="56327" spans="15:15" x14ac:dyDescent="0.2">
      <c r="O56327" s="5">
        <f>P56327+Q56327</f>
        <v>0</v>
      </c>
    </row>
    <row r="56328" spans="15:15" x14ac:dyDescent="0.2">
      <c r="O56328" s="5">
        <f>P56328+Q56328</f>
        <v>0</v>
      </c>
    </row>
    <row r="56329" spans="15:15" x14ac:dyDescent="0.2">
      <c r="O56329" s="5">
        <f>P56329+Q56329</f>
        <v>0</v>
      </c>
    </row>
    <row r="56330" spans="15:15" x14ac:dyDescent="0.2">
      <c r="O56330" s="5">
        <f>P56330+Q56330</f>
        <v>0</v>
      </c>
    </row>
    <row r="56331" spans="15:15" x14ac:dyDescent="0.2">
      <c r="O56331" s="5">
        <f>P56331+Q56331</f>
        <v>0</v>
      </c>
    </row>
    <row r="56332" spans="15:15" x14ac:dyDescent="0.2">
      <c r="O56332" s="5">
        <f>P56332+Q56332</f>
        <v>0</v>
      </c>
    </row>
    <row r="56333" spans="15:15" x14ac:dyDescent="0.2">
      <c r="O56333" s="5">
        <f>P56333+Q56333</f>
        <v>0</v>
      </c>
    </row>
    <row r="56334" spans="15:15" x14ac:dyDescent="0.2">
      <c r="O56334" s="5">
        <f>P56334+Q56334</f>
        <v>0</v>
      </c>
    </row>
    <row r="56335" spans="15:15" x14ac:dyDescent="0.2">
      <c r="O56335" s="5">
        <f>P56335+Q56335</f>
        <v>0</v>
      </c>
    </row>
    <row r="56336" spans="15:15" x14ac:dyDescent="0.2">
      <c r="O56336" s="5">
        <f>P56336+Q56336</f>
        <v>0</v>
      </c>
    </row>
    <row r="56337" spans="15:15" x14ac:dyDescent="0.2">
      <c r="O56337" s="5">
        <f>P56337+Q56337</f>
        <v>0</v>
      </c>
    </row>
    <row r="56338" spans="15:15" x14ac:dyDescent="0.2">
      <c r="O56338" s="5">
        <f>P56338+Q56338</f>
        <v>0</v>
      </c>
    </row>
    <row r="56339" spans="15:15" x14ac:dyDescent="0.2">
      <c r="O56339" s="5">
        <f>P56339+Q56339</f>
        <v>0</v>
      </c>
    </row>
    <row r="56340" spans="15:15" x14ac:dyDescent="0.2">
      <c r="O56340" s="5">
        <f>P56340+Q56340</f>
        <v>0</v>
      </c>
    </row>
    <row r="56341" spans="15:15" x14ac:dyDescent="0.2">
      <c r="O56341" s="5">
        <f>P56341+Q56341</f>
        <v>0</v>
      </c>
    </row>
    <row r="56342" spans="15:15" x14ac:dyDescent="0.2">
      <c r="O56342" s="5">
        <f>P56342+Q56342</f>
        <v>0</v>
      </c>
    </row>
    <row r="56343" spans="15:15" x14ac:dyDescent="0.2">
      <c r="O56343" s="5">
        <f>P56343+Q56343</f>
        <v>0</v>
      </c>
    </row>
    <row r="56344" spans="15:15" x14ac:dyDescent="0.2">
      <c r="O56344" s="5">
        <f>P56344+Q56344</f>
        <v>0</v>
      </c>
    </row>
    <row r="56345" spans="15:15" x14ac:dyDescent="0.2">
      <c r="O56345" s="5">
        <f>P56345+Q56345</f>
        <v>0</v>
      </c>
    </row>
    <row r="56346" spans="15:15" x14ac:dyDescent="0.2">
      <c r="O56346" s="5">
        <f>P56346+Q56346</f>
        <v>0</v>
      </c>
    </row>
    <row r="56347" spans="15:15" x14ac:dyDescent="0.2">
      <c r="O56347" s="5">
        <f>P56347+Q56347</f>
        <v>0</v>
      </c>
    </row>
    <row r="56348" spans="15:15" x14ac:dyDescent="0.2">
      <c r="O56348" s="5">
        <f>P56348+Q56348</f>
        <v>0</v>
      </c>
    </row>
    <row r="56349" spans="15:15" x14ac:dyDescent="0.2">
      <c r="O56349" s="5">
        <f>P56349+Q56349</f>
        <v>0</v>
      </c>
    </row>
    <row r="56350" spans="15:15" x14ac:dyDescent="0.2">
      <c r="O56350" s="5">
        <f>P56350+Q56350</f>
        <v>0</v>
      </c>
    </row>
    <row r="56351" spans="15:15" x14ac:dyDescent="0.2">
      <c r="O56351" s="5">
        <f>P56351+Q56351</f>
        <v>0</v>
      </c>
    </row>
    <row r="56352" spans="15:15" x14ac:dyDescent="0.2">
      <c r="O56352" s="5">
        <f>P56352+Q56352</f>
        <v>0</v>
      </c>
    </row>
    <row r="56353" spans="15:15" x14ac:dyDescent="0.2">
      <c r="O56353" s="5">
        <f>P56353+Q56353</f>
        <v>0</v>
      </c>
    </row>
    <row r="56354" spans="15:15" x14ac:dyDescent="0.2">
      <c r="O56354" s="5">
        <f>P56354+Q56354</f>
        <v>0</v>
      </c>
    </row>
    <row r="56355" spans="15:15" x14ac:dyDescent="0.2">
      <c r="O56355" s="5">
        <f>P56355+Q56355</f>
        <v>0</v>
      </c>
    </row>
    <row r="56356" spans="15:15" x14ac:dyDescent="0.2">
      <c r="O56356" s="5">
        <f>P56356+Q56356</f>
        <v>0</v>
      </c>
    </row>
    <row r="56357" spans="15:15" x14ac:dyDescent="0.2">
      <c r="O56357" s="5">
        <f>P56357+Q56357</f>
        <v>0</v>
      </c>
    </row>
    <row r="56358" spans="15:15" x14ac:dyDescent="0.2">
      <c r="O56358" s="5">
        <f>P56358+Q56358</f>
        <v>0</v>
      </c>
    </row>
    <row r="56359" spans="15:15" x14ac:dyDescent="0.2">
      <c r="O56359" s="5">
        <f>P56359+Q56359</f>
        <v>0</v>
      </c>
    </row>
    <row r="56360" spans="15:15" x14ac:dyDescent="0.2">
      <c r="O56360" s="5">
        <f>P56360+Q56360</f>
        <v>0</v>
      </c>
    </row>
    <row r="56361" spans="15:15" x14ac:dyDescent="0.2">
      <c r="O56361" s="5">
        <f>P56361+Q56361</f>
        <v>0</v>
      </c>
    </row>
    <row r="56362" spans="15:15" x14ac:dyDescent="0.2">
      <c r="O56362" s="5">
        <f>P56362+Q56362</f>
        <v>0</v>
      </c>
    </row>
    <row r="56363" spans="15:15" x14ac:dyDescent="0.2">
      <c r="O56363" s="5">
        <f>P56363+Q56363</f>
        <v>0</v>
      </c>
    </row>
    <row r="56364" spans="15:15" x14ac:dyDescent="0.2">
      <c r="O56364" s="5">
        <f>P56364+Q56364</f>
        <v>0</v>
      </c>
    </row>
    <row r="56365" spans="15:15" x14ac:dyDescent="0.2">
      <c r="O56365" s="5">
        <f>P56365+Q56365</f>
        <v>0</v>
      </c>
    </row>
    <row r="56366" spans="15:15" x14ac:dyDescent="0.2">
      <c r="O56366" s="5">
        <f>P56366+Q56366</f>
        <v>0</v>
      </c>
    </row>
    <row r="56367" spans="15:15" x14ac:dyDescent="0.2">
      <c r="O56367" s="5">
        <f>P56367+Q56367</f>
        <v>0</v>
      </c>
    </row>
    <row r="56368" spans="15:15" x14ac:dyDescent="0.2">
      <c r="O56368" s="5">
        <f>P56368+Q56368</f>
        <v>0</v>
      </c>
    </row>
    <row r="56369" spans="15:15" x14ac:dyDescent="0.2">
      <c r="O56369" s="5">
        <f>P56369+Q56369</f>
        <v>0</v>
      </c>
    </row>
    <row r="56370" spans="15:15" x14ac:dyDescent="0.2">
      <c r="O56370" s="5">
        <f>P56370+Q56370</f>
        <v>0</v>
      </c>
    </row>
    <row r="56371" spans="15:15" x14ac:dyDescent="0.2">
      <c r="O56371" s="5">
        <f>P56371+Q56371</f>
        <v>0</v>
      </c>
    </row>
    <row r="56372" spans="15:15" x14ac:dyDescent="0.2">
      <c r="O56372" s="5">
        <f>P56372+Q56372</f>
        <v>0</v>
      </c>
    </row>
    <row r="56373" spans="15:15" x14ac:dyDescent="0.2">
      <c r="O56373" s="5">
        <f>P56373+Q56373</f>
        <v>0</v>
      </c>
    </row>
    <row r="56374" spans="15:15" x14ac:dyDescent="0.2">
      <c r="O56374" s="5">
        <f>P56374+Q56374</f>
        <v>0</v>
      </c>
    </row>
    <row r="56375" spans="15:15" x14ac:dyDescent="0.2">
      <c r="O56375" s="5">
        <f>P56375+Q56375</f>
        <v>0</v>
      </c>
    </row>
    <row r="56376" spans="15:15" x14ac:dyDescent="0.2">
      <c r="O56376" s="5">
        <f>P56376+Q56376</f>
        <v>0</v>
      </c>
    </row>
    <row r="56377" spans="15:15" x14ac:dyDescent="0.2">
      <c r="O56377" s="5">
        <f>P56377+Q56377</f>
        <v>0</v>
      </c>
    </row>
    <row r="56378" spans="15:15" x14ac:dyDescent="0.2">
      <c r="O56378" s="5">
        <f>P56378+Q56378</f>
        <v>0</v>
      </c>
    </row>
    <row r="56379" spans="15:15" x14ac:dyDescent="0.2">
      <c r="O56379" s="5">
        <f>P56379+Q56379</f>
        <v>0</v>
      </c>
    </row>
    <row r="56380" spans="15:15" x14ac:dyDescent="0.2">
      <c r="O56380" s="5">
        <f>P56380+Q56380</f>
        <v>0</v>
      </c>
    </row>
    <row r="56381" spans="15:15" x14ac:dyDescent="0.2">
      <c r="O56381" s="5">
        <f>P56381+Q56381</f>
        <v>0</v>
      </c>
    </row>
    <row r="56382" spans="15:15" x14ac:dyDescent="0.2">
      <c r="O56382" s="5">
        <f>P56382+Q56382</f>
        <v>0</v>
      </c>
    </row>
    <row r="56383" spans="15:15" x14ac:dyDescent="0.2">
      <c r="O56383" s="5">
        <f>P56383+Q56383</f>
        <v>0</v>
      </c>
    </row>
    <row r="56384" spans="15:15" x14ac:dyDescent="0.2">
      <c r="O56384" s="5">
        <f>P56384+Q56384</f>
        <v>0</v>
      </c>
    </row>
    <row r="56385" spans="15:15" x14ac:dyDescent="0.2">
      <c r="O56385" s="5">
        <f>P56385+Q56385</f>
        <v>0</v>
      </c>
    </row>
    <row r="56386" spans="15:15" x14ac:dyDescent="0.2">
      <c r="O56386" s="5">
        <f>P56386+Q56386</f>
        <v>0</v>
      </c>
    </row>
    <row r="56387" spans="15:15" x14ac:dyDescent="0.2">
      <c r="O56387" s="5">
        <f>P56387+Q56387</f>
        <v>0</v>
      </c>
    </row>
    <row r="56388" spans="15:15" x14ac:dyDescent="0.2">
      <c r="O56388" s="5">
        <f>P56388+Q56388</f>
        <v>0</v>
      </c>
    </row>
    <row r="56389" spans="15:15" x14ac:dyDescent="0.2">
      <c r="O56389" s="5">
        <f>P56389+Q56389</f>
        <v>0</v>
      </c>
    </row>
    <row r="56390" spans="15:15" x14ac:dyDescent="0.2">
      <c r="O56390" s="5">
        <f>P56390+Q56390</f>
        <v>0</v>
      </c>
    </row>
    <row r="56391" spans="15:15" x14ac:dyDescent="0.2">
      <c r="O56391" s="5">
        <f>P56391+Q56391</f>
        <v>0</v>
      </c>
    </row>
    <row r="56392" spans="15:15" x14ac:dyDescent="0.2">
      <c r="O56392" s="5">
        <f>P56392+Q56392</f>
        <v>0</v>
      </c>
    </row>
    <row r="56393" spans="15:15" x14ac:dyDescent="0.2">
      <c r="O56393" s="5">
        <f>P56393+Q56393</f>
        <v>0</v>
      </c>
    </row>
    <row r="56394" spans="15:15" x14ac:dyDescent="0.2">
      <c r="O56394" s="5">
        <f>P56394+Q56394</f>
        <v>0</v>
      </c>
    </row>
    <row r="56395" spans="15:15" x14ac:dyDescent="0.2">
      <c r="O56395" s="5">
        <f>P56395+Q56395</f>
        <v>0</v>
      </c>
    </row>
    <row r="56396" spans="15:15" x14ac:dyDescent="0.2">
      <c r="O56396" s="5">
        <f>P56396+Q56396</f>
        <v>0</v>
      </c>
    </row>
    <row r="56397" spans="15:15" x14ac:dyDescent="0.2">
      <c r="O56397" s="5">
        <f>P56397+Q56397</f>
        <v>0</v>
      </c>
    </row>
    <row r="56398" spans="15:15" x14ac:dyDescent="0.2">
      <c r="O56398" s="5">
        <f>P56398+Q56398</f>
        <v>0</v>
      </c>
    </row>
    <row r="56399" spans="15:15" x14ac:dyDescent="0.2">
      <c r="O56399" s="5">
        <f>P56399+Q56399</f>
        <v>0</v>
      </c>
    </row>
    <row r="56400" spans="15:15" x14ac:dyDescent="0.2">
      <c r="O56400" s="5">
        <f>P56400+Q56400</f>
        <v>0</v>
      </c>
    </row>
    <row r="56401" spans="15:15" x14ac:dyDescent="0.2">
      <c r="O56401" s="5">
        <f>P56401+Q56401</f>
        <v>0</v>
      </c>
    </row>
    <row r="56402" spans="15:15" x14ac:dyDescent="0.2">
      <c r="O56402" s="5">
        <f>P56402+Q56402</f>
        <v>0</v>
      </c>
    </row>
    <row r="56403" spans="15:15" x14ac:dyDescent="0.2">
      <c r="O56403" s="5">
        <f>P56403+Q56403</f>
        <v>0</v>
      </c>
    </row>
    <row r="56404" spans="15:15" x14ac:dyDescent="0.2">
      <c r="O56404" s="5">
        <f>P56404+Q56404</f>
        <v>0</v>
      </c>
    </row>
    <row r="56405" spans="15:15" x14ac:dyDescent="0.2">
      <c r="O56405" s="5">
        <f>P56405+Q56405</f>
        <v>0</v>
      </c>
    </row>
    <row r="56406" spans="15:15" x14ac:dyDescent="0.2">
      <c r="O56406" s="5">
        <f>P56406+Q56406</f>
        <v>0</v>
      </c>
    </row>
    <row r="56407" spans="15:15" x14ac:dyDescent="0.2">
      <c r="O56407" s="5">
        <f>P56407+Q56407</f>
        <v>0</v>
      </c>
    </row>
    <row r="56408" spans="15:15" x14ac:dyDescent="0.2">
      <c r="O56408" s="5">
        <f>P56408+Q56408</f>
        <v>0</v>
      </c>
    </row>
    <row r="56409" spans="15:15" x14ac:dyDescent="0.2">
      <c r="O56409" s="5">
        <f>P56409+Q56409</f>
        <v>0</v>
      </c>
    </row>
    <row r="56410" spans="15:15" x14ac:dyDescent="0.2">
      <c r="O56410" s="5">
        <f>P56410+Q56410</f>
        <v>0</v>
      </c>
    </row>
    <row r="56411" spans="15:15" x14ac:dyDescent="0.2">
      <c r="O56411" s="5">
        <f>P56411+Q56411</f>
        <v>0</v>
      </c>
    </row>
    <row r="56412" spans="15:15" x14ac:dyDescent="0.2">
      <c r="O56412" s="5">
        <f>P56412+Q56412</f>
        <v>0</v>
      </c>
    </row>
    <row r="56413" spans="15:15" x14ac:dyDescent="0.2">
      <c r="O56413" s="5">
        <f>P56413+Q56413</f>
        <v>0</v>
      </c>
    </row>
    <row r="56414" spans="15:15" x14ac:dyDescent="0.2">
      <c r="O56414" s="5">
        <f>P56414+Q56414</f>
        <v>0</v>
      </c>
    </row>
    <row r="56415" spans="15:15" x14ac:dyDescent="0.2">
      <c r="O56415" s="5">
        <f>P56415+Q56415</f>
        <v>0</v>
      </c>
    </row>
    <row r="56416" spans="15:15" x14ac:dyDescent="0.2">
      <c r="O56416" s="5">
        <f>P56416+Q56416</f>
        <v>0</v>
      </c>
    </row>
    <row r="56417" spans="15:15" x14ac:dyDescent="0.2">
      <c r="O56417" s="5">
        <f>P56417+Q56417</f>
        <v>0</v>
      </c>
    </row>
    <row r="56418" spans="15:15" x14ac:dyDescent="0.2">
      <c r="O56418" s="5">
        <f>P56418+Q56418</f>
        <v>0</v>
      </c>
    </row>
    <row r="56419" spans="15:15" x14ac:dyDescent="0.2">
      <c r="O56419" s="5">
        <f>P56419+Q56419</f>
        <v>0</v>
      </c>
    </row>
    <row r="56420" spans="15:15" x14ac:dyDescent="0.2">
      <c r="O56420" s="5">
        <f>P56420+Q56420</f>
        <v>0</v>
      </c>
    </row>
    <row r="56421" spans="15:15" x14ac:dyDescent="0.2">
      <c r="O56421" s="5">
        <f>P56421+Q56421</f>
        <v>0</v>
      </c>
    </row>
    <row r="56422" spans="15:15" x14ac:dyDescent="0.2">
      <c r="O56422" s="5">
        <f>P56422+Q56422</f>
        <v>0</v>
      </c>
    </row>
    <row r="56423" spans="15:15" x14ac:dyDescent="0.2">
      <c r="O56423" s="5">
        <f>P56423+Q56423</f>
        <v>0</v>
      </c>
    </row>
    <row r="56424" spans="15:15" x14ac:dyDescent="0.2">
      <c r="O56424" s="5">
        <f>P56424+Q56424</f>
        <v>0</v>
      </c>
    </row>
    <row r="56425" spans="15:15" x14ac:dyDescent="0.2">
      <c r="O56425" s="5">
        <f>P56425+Q56425</f>
        <v>0</v>
      </c>
    </row>
    <row r="56426" spans="15:15" x14ac:dyDescent="0.2">
      <c r="O56426" s="5">
        <f>P56426+Q56426</f>
        <v>0</v>
      </c>
    </row>
    <row r="56427" spans="15:15" x14ac:dyDescent="0.2">
      <c r="O56427" s="5">
        <f>P56427+Q56427</f>
        <v>0</v>
      </c>
    </row>
    <row r="56428" spans="15:15" x14ac:dyDescent="0.2">
      <c r="O56428" s="5">
        <f>P56428+Q56428</f>
        <v>0</v>
      </c>
    </row>
    <row r="56429" spans="15:15" x14ac:dyDescent="0.2">
      <c r="O56429" s="5">
        <f>P56429+Q56429</f>
        <v>0</v>
      </c>
    </row>
    <row r="56430" spans="15:15" x14ac:dyDescent="0.2">
      <c r="O56430" s="5">
        <f>P56430+Q56430</f>
        <v>0</v>
      </c>
    </row>
    <row r="56431" spans="15:15" x14ac:dyDescent="0.2">
      <c r="O56431" s="5">
        <f>P56431+Q56431</f>
        <v>0</v>
      </c>
    </row>
    <row r="56432" spans="15:15" x14ac:dyDescent="0.2">
      <c r="O56432" s="5">
        <f>P56432+Q56432</f>
        <v>0</v>
      </c>
    </row>
    <row r="56433" spans="15:15" x14ac:dyDescent="0.2">
      <c r="O56433" s="5">
        <f>P56433+Q56433</f>
        <v>0</v>
      </c>
    </row>
    <row r="56434" spans="15:15" x14ac:dyDescent="0.2">
      <c r="O56434" s="5">
        <f>P56434+Q56434</f>
        <v>0</v>
      </c>
    </row>
    <row r="56435" spans="15:15" x14ac:dyDescent="0.2">
      <c r="O56435" s="5">
        <f>P56435+Q56435</f>
        <v>0</v>
      </c>
    </row>
    <row r="56436" spans="15:15" x14ac:dyDescent="0.2">
      <c r="O56436" s="5">
        <f>P56436+Q56436</f>
        <v>0</v>
      </c>
    </row>
    <row r="56437" spans="15:15" x14ac:dyDescent="0.2">
      <c r="O56437" s="5">
        <f>P56437+Q56437</f>
        <v>0</v>
      </c>
    </row>
    <row r="56438" spans="15:15" x14ac:dyDescent="0.2">
      <c r="O56438" s="5">
        <f>P56438+Q56438</f>
        <v>0</v>
      </c>
    </row>
    <row r="56439" spans="15:15" x14ac:dyDescent="0.2">
      <c r="O56439" s="5">
        <f>P56439+Q56439</f>
        <v>0</v>
      </c>
    </row>
    <row r="56440" spans="15:15" x14ac:dyDescent="0.2">
      <c r="O56440" s="5">
        <f>P56440+Q56440</f>
        <v>0</v>
      </c>
    </row>
    <row r="56441" spans="15:15" x14ac:dyDescent="0.2">
      <c r="O56441" s="5">
        <f>P56441+Q56441</f>
        <v>0</v>
      </c>
    </row>
    <row r="56442" spans="15:15" x14ac:dyDescent="0.2">
      <c r="O56442" s="5">
        <f>P56442+Q56442</f>
        <v>0</v>
      </c>
    </row>
    <row r="56443" spans="15:15" x14ac:dyDescent="0.2">
      <c r="O56443" s="5">
        <f>P56443+Q56443</f>
        <v>0</v>
      </c>
    </row>
    <row r="56444" spans="15:15" x14ac:dyDescent="0.2">
      <c r="O56444" s="5">
        <f>P56444+Q56444</f>
        <v>0</v>
      </c>
    </row>
    <row r="56445" spans="15:15" x14ac:dyDescent="0.2">
      <c r="O56445" s="5">
        <f>P56445+Q56445</f>
        <v>0</v>
      </c>
    </row>
    <row r="56446" spans="15:15" x14ac:dyDescent="0.2">
      <c r="O56446" s="5">
        <f>P56446+Q56446</f>
        <v>0</v>
      </c>
    </row>
    <row r="56447" spans="15:15" x14ac:dyDescent="0.2">
      <c r="O56447" s="5">
        <f>P56447+Q56447</f>
        <v>0</v>
      </c>
    </row>
    <row r="56448" spans="15:15" x14ac:dyDescent="0.2">
      <c r="O56448" s="5">
        <f>P56448+Q56448</f>
        <v>0</v>
      </c>
    </row>
    <row r="56449" spans="15:15" x14ac:dyDescent="0.2">
      <c r="O56449" s="5">
        <f>P56449+Q56449</f>
        <v>0</v>
      </c>
    </row>
    <row r="56450" spans="15:15" x14ac:dyDescent="0.2">
      <c r="O56450" s="5">
        <f>P56450+Q56450</f>
        <v>0</v>
      </c>
    </row>
    <row r="56451" spans="15:15" x14ac:dyDescent="0.2">
      <c r="O56451" s="5">
        <f>P56451+Q56451</f>
        <v>0</v>
      </c>
    </row>
    <row r="56452" spans="15:15" x14ac:dyDescent="0.2">
      <c r="O56452" s="5">
        <f>P56452+Q56452</f>
        <v>0</v>
      </c>
    </row>
    <row r="56453" spans="15:15" x14ac:dyDescent="0.2">
      <c r="O56453" s="5">
        <f>P56453+Q56453</f>
        <v>0</v>
      </c>
    </row>
    <row r="56454" spans="15:15" x14ac:dyDescent="0.2">
      <c r="O56454" s="5">
        <f>P56454+Q56454</f>
        <v>0</v>
      </c>
    </row>
    <row r="56455" spans="15:15" x14ac:dyDescent="0.2">
      <c r="O56455" s="5">
        <f>P56455+Q56455</f>
        <v>0</v>
      </c>
    </row>
    <row r="56456" spans="15:15" x14ac:dyDescent="0.2">
      <c r="O56456" s="5">
        <f>P56456+Q56456</f>
        <v>0</v>
      </c>
    </row>
    <row r="56457" spans="15:15" x14ac:dyDescent="0.2">
      <c r="O56457" s="5">
        <f>P56457+Q56457</f>
        <v>0</v>
      </c>
    </row>
    <row r="56458" spans="15:15" x14ac:dyDescent="0.2">
      <c r="O56458" s="5">
        <f>P56458+Q56458</f>
        <v>0</v>
      </c>
    </row>
    <row r="56459" spans="15:15" x14ac:dyDescent="0.2">
      <c r="O56459" s="5">
        <f>P56459+Q56459</f>
        <v>0</v>
      </c>
    </row>
    <row r="56460" spans="15:15" x14ac:dyDescent="0.2">
      <c r="O56460" s="5">
        <f>P56460+Q56460</f>
        <v>0</v>
      </c>
    </row>
    <row r="56461" spans="15:15" x14ac:dyDescent="0.2">
      <c r="O56461" s="5">
        <f>P56461+Q56461</f>
        <v>0</v>
      </c>
    </row>
    <row r="56462" spans="15:15" x14ac:dyDescent="0.2">
      <c r="O56462" s="5">
        <f>P56462+Q56462</f>
        <v>0</v>
      </c>
    </row>
    <row r="56463" spans="15:15" x14ac:dyDescent="0.2">
      <c r="O56463" s="5">
        <f>P56463+Q56463</f>
        <v>0</v>
      </c>
    </row>
    <row r="56464" spans="15:15" x14ac:dyDescent="0.2">
      <c r="O56464" s="5">
        <f>P56464+Q56464</f>
        <v>0</v>
      </c>
    </row>
    <row r="56465" spans="15:15" x14ac:dyDescent="0.2">
      <c r="O56465" s="5">
        <f>P56465+Q56465</f>
        <v>0</v>
      </c>
    </row>
    <row r="56466" spans="15:15" x14ac:dyDescent="0.2">
      <c r="O56466" s="5">
        <f>P56466+Q56466</f>
        <v>0</v>
      </c>
    </row>
    <row r="56467" spans="15:15" x14ac:dyDescent="0.2">
      <c r="O56467" s="5">
        <f>P56467+Q56467</f>
        <v>0</v>
      </c>
    </row>
    <row r="56468" spans="15:15" x14ac:dyDescent="0.2">
      <c r="O56468" s="5">
        <f>P56468+Q56468</f>
        <v>0</v>
      </c>
    </row>
    <row r="56469" spans="15:15" x14ac:dyDescent="0.2">
      <c r="O56469" s="5">
        <f>P56469+Q56469</f>
        <v>0</v>
      </c>
    </row>
    <row r="56470" spans="15:15" x14ac:dyDescent="0.2">
      <c r="O56470" s="5">
        <f>P56470+Q56470</f>
        <v>0</v>
      </c>
    </row>
    <row r="56471" spans="15:15" x14ac:dyDescent="0.2">
      <c r="O56471" s="5">
        <f>P56471+Q56471</f>
        <v>0</v>
      </c>
    </row>
    <row r="56472" spans="15:15" x14ac:dyDescent="0.2">
      <c r="O56472" s="5">
        <f>P56472+Q56472</f>
        <v>0</v>
      </c>
    </row>
    <row r="56473" spans="15:15" x14ac:dyDescent="0.2">
      <c r="O56473" s="5">
        <f>P56473+Q56473</f>
        <v>0</v>
      </c>
    </row>
    <row r="56474" spans="15:15" x14ac:dyDescent="0.2">
      <c r="O56474" s="5">
        <f>P56474+Q56474</f>
        <v>0</v>
      </c>
    </row>
    <row r="56475" spans="15:15" x14ac:dyDescent="0.2">
      <c r="O56475" s="5">
        <f>P56475+Q56475</f>
        <v>0</v>
      </c>
    </row>
    <row r="56476" spans="15:15" x14ac:dyDescent="0.2">
      <c r="O56476" s="5">
        <f>P56476+Q56476</f>
        <v>0</v>
      </c>
    </row>
    <row r="56477" spans="15:15" x14ac:dyDescent="0.2">
      <c r="O56477" s="5">
        <f>P56477+Q56477</f>
        <v>0</v>
      </c>
    </row>
    <row r="56478" spans="15:15" x14ac:dyDescent="0.2">
      <c r="O56478" s="5">
        <f>P56478+Q56478</f>
        <v>0</v>
      </c>
    </row>
    <row r="56479" spans="15:15" x14ac:dyDescent="0.2">
      <c r="O56479" s="5">
        <f>P56479+Q56479</f>
        <v>0</v>
      </c>
    </row>
    <row r="56480" spans="15:15" x14ac:dyDescent="0.2">
      <c r="O56480" s="5">
        <f>P56480+Q56480</f>
        <v>0</v>
      </c>
    </row>
    <row r="56481" spans="15:15" x14ac:dyDescent="0.2">
      <c r="O56481" s="5">
        <f>P56481+Q56481</f>
        <v>0</v>
      </c>
    </row>
    <row r="56482" spans="15:15" x14ac:dyDescent="0.2">
      <c r="O56482" s="5">
        <f>P56482+Q56482</f>
        <v>0</v>
      </c>
    </row>
    <row r="56483" spans="15:15" x14ac:dyDescent="0.2">
      <c r="O56483" s="5">
        <f>P56483+Q56483</f>
        <v>0</v>
      </c>
    </row>
    <row r="56484" spans="15:15" x14ac:dyDescent="0.2">
      <c r="O56484" s="5">
        <f>P56484+Q56484</f>
        <v>0</v>
      </c>
    </row>
    <row r="56485" spans="15:15" x14ac:dyDescent="0.2">
      <c r="O56485" s="5">
        <f>P56485+Q56485</f>
        <v>0</v>
      </c>
    </row>
    <row r="56486" spans="15:15" x14ac:dyDescent="0.2">
      <c r="O56486" s="5">
        <f>P56486+Q56486</f>
        <v>0</v>
      </c>
    </row>
    <row r="56487" spans="15:15" x14ac:dyDescent="0.2">
      <c r="O56487" s="5">
        <f>P56487+Q56487</f>
        <v>0</v>
      </c>
    </row>
    <row r="56488" spans="15:15" x14ac:dyDescent="0.2">
      <c r="O56488" s="5">
        <f>P56488+Q56488</f>
        <v>0</v>
      </c>
    </row>
    <row r="56489" spans="15:15" x14ac:dyDescent="0.2">
      <c r="O56489" s="5">
        <f>P56489+Q56489</f>
        <v>0</v>
      </c>
    </row>
    <row r="56490" spans="15:15" x14ac:dyDescent="0.2">
      <c r="O56490" s="5">
        <f>P56490+Q56490</f>
        <v>0</v>
      </c>
    </row>
    <row r="56491" spans="15:15" x14ac:dyDescent="0.2">
      <c r="O56491" s="5">
        <f>P56491+Q56491</f>
        <v>0</v>
      </c>
    </row>
    <row r="56492" spans="15:15" x14ac:dyDescent="0.2">
      <c r="O56492" s="5">
        <f>P56492+Q56492</f>
        <v>0</v>
      </c>
    </row>
    <row r="56493" spans="15:15" x14ac:dyDescent="0.2">
      <c r="O56493" s="5">
        <f>P56493+Q56493</f>
        <v>0</v>
      </c>
    </row>
    <row r="56494" spans="15:15" x14ac:dyDescent="0.2">
      <c r="O56494" s="5">
        <f>P56494+Q56494</f>
        <v>0</v>
      </c>
    </row>
    <row r="56495" spans="15:15" x14ac:dyDescent="0.2">
      <c r="O56495" s="5">
        <f>P56495+Q56495</f>
        <v>0</v>
      </c>
    </row>
    <row r="56496" spans="15:15" x14ac:dyDescent="0.2">
      <c r="O56496" s="5">
        <f>P56496+Q56496</f>
        <v>0</v>
      </c>
    </row>
    <row r="56497" spans="15:15" x14ac:dyDescent="0.2">
      <c r="O56497" s="5">
        <f>P56497+Q56497</f>
        <v>0</v>
      </c>
    </row>
    <row r="56498" spans="15:15" x14ac:dyDescent="0.2">
      <c r="O56498" s="5">
        <f>P56498+Q56498</f>
        <v>0</v>
      </c>
    </row>
    <row r="56499" spans="15:15" x14ac:dyDescent="0.2">
      <c r="O56499" s="5">
        <f>P56499+Q56499</f>
        <v>0</v>
      </c>
    </row>
    <row r="56500" spans="15:15" x14ac:dyDescent="0.2">
      <c r="O56500" s="5">
        <f>P56500+Q56500</f>
        <v>0</v>
      </c>
    </row>
    <row r="56501" spans="15:15" x14ac:dyDescent="0.2">
      <c r="O56501" s="5">
        <f>P56501+Q56501</f>
        <v>0</v>
      </c>
    </row>
    <row r="56502" spans="15:15" x14ac:dyDescent="0.2">
      <c r="O56502" s="5">
        <f>P56502+Q56502</f>
        <v>0</v>
      </c>
    </row>
    <row r="56503" spans="15:15" x14ac:dyDescent="0.2">
      <c r="O56503" s="5">
        <f>P56503+Q56503</f>
        <v>0</v>
      </c>
    </row>
    <row r="56504" spans="15:15" x14ac:dyDescent="0.2">
      <c r="O56504" s="5">
        <f>P56504+Q56504</f>
        <v>0</v>
      </c>
    </row>
    <row r="56505" spans="15:15" x14ac:dyDescent="0.2">
      <c r="O56505" s="5">
        <f>P56505+Q56505</f>
        <v>0</v>
      </c>
    </row>
    <row r="56506" spans="15:15" x14ac:dyDescent="0.2">
      <c r="O56506" s="5">
        <f>P56506+Q56506</f>
        <v>0</v>
      </c>
    </row>
    <row r="56507" spans="15:15" x14ac:dyDescent="0.2">
      <c r="O56507" s="5">
        <f>P56507+Q56507</f>
        <v>0</v>
      </c>
    </row>
    <row r="56508" spans="15:15" x14ac:dyDescent="0.2">
      <c r="O56508" s="5">
        <f>P56508+Q56508</f>
        <v>0</v>
      </c>
    </row>
    <row r="56509" spans="15:15" x14ac:dyDescent="0.2">
      <c r="O56509" s="5">
        <f>P56509+Q56509</f>
        <v>0</v>
      </c>
    </row>
    <row r="56510" spans="15:15" x14ac:dyDescent="0.2">
      <c r="O56510" s="5">
        <f>P56510+Q56510</f>
        <v>0</v>
      </c>
    </row>
    <row r="56511" spans="15:15" x14ac:dyDescent="0.2">
      <c r="O56511" s="5">
        <f>P56511+Q56511</f>
        <v>0</v>
      </c>
    </row>
    <row r="56512" spans="15:15" x14ac:dyDescent="0.2">
      <c r="O56512" s="5">
        <f>P56512+Q56512</f>
        <v>0</v>
      </c>
    </row>
    <row r="56513" spans="15:15" x14ac:dyDescent="0.2">
      <c r="O56513" s="5">
        <f>P56513+Q56513</f>
        <v>0</v>
      </c>
    </row>
    <row r="56514" spans="15:15" x14ac:dyDescent="0.2">
      <c r="O56514" s="5">
        <f>P56514+Q56514</f>
        <v>0</v>
      </c>
    </row>
    <row r="56515" spans="15:15" x14ac:dyDescent="0.2">
      <c r="O56515" s="5">
        <f>P56515+Q56515</f>
        <v>0</v>
      </c>
    </row>
    <row r="56516" spans="15:15" x14ac:dyDescent="0.2">
      <c r="O56516" s="5">
        <f>P56516+Q56516</f>
        <v>0</v>
      </c>
    </row>
    <row r="56517" spans="15:15" x14ac:dyDescent="0.2">
      <c r="O56517" s="5">
        <f>P56517+Q56517</f>
        <v>0</v>
      </c>
    </row>
    <row r="56518" spans="15:15" x14ac:dyDescent="0.2">
      <c r="O56518" s="5">
        <f>P56518+Q56518</f>
        <v>0</v>
      </c>
    </row>
    <row r="56519" spans="15:15" x14ac:dyDescent="0.2">
      <c r="O56519" s="5">
        <f>P56519+Q56519</f>
        <v>0</v>
      </c>
    </row>
    <row r="56520" spans="15:15" x14ac:dyDescent="0.2">
      <c r="O56520" s="5">
        <f>P56520+Q56520</f>
        <v>0</v>
      </c>
    </row>
    <row r="56521" spans="15:15" x14ac:dyDescent="0.2">
      <c r="O56521" s="5">
        <f>P56521+Q56521</f>
        <v>0</v>
      </c>
    </row>
    <row r="56522" spans="15:15" x14ac:dyDescent="0.2">
      <c r="O56522" s="5">
        <f>P56522+Q56522</f>
        <v>0</v>
      </c>
    </row>
    <row r="56523" spans="15:15" x14ac:dyDescent="0.2">
      <c r="O56523" s="5">
        <f>P56523+Q56523</f>
        <v>0</v>
      </c>
    </row>
    <row r="56524" spans="15:15" x14ac:dyDescent="0.2">
      <c r="O56524" s="5">
        <f>P56524+Q56524</f>
        <v>0</v>
      </c>
    </row>
    <row r="56525" spans="15:15" x14ac:dyDescent="0.2">
      <c r="O56525" s="5">
        <f>P56525+Q56525</f>
        <v>0</v>
      </c>
    </row>
    <row r="56526" spans="15:15" x14ac:dyDescent="0.2">
      <c r="O56526" s="5">
        <f>P56526+Q56526</f>
        <v>0</v>
      </c>
    </row>
    <row r="56527" spans="15:15" x14ac:dyDescent="0.2">
      <c r="O56527" s="5">
        <f>P56527+Q56527</f>
        <v>0</v>
      </c>
    </row>
    <row r="56528" spans="15:15" x14ac:dyDescent="0.2">
      <c r="O56528" s="5">
        <f>P56528+Q56528</f>
        <v>0</v>
      </c>
    </row>
    <row r="56529" spans="15:15" x14ac:dyDescent="0.2">
      <c r="O56529" s="5">
        <f>P56529+Q56529</f>
        <v>0</v>
      </c>
    </row>
    <row r="56530" spans="15:15" x14ac:dyDescent="0.2">
      <c r="O56530" s="5">
        <f>P56530+Q56530</f>
        <v>0</v>
      </c>
    </row>
    <row r="56531" spans="15:15" x14ac:dyDescent="0.2">
      <c r="O56531" s="5">
        <f>P56531+Q56531</f>
        <v>0</v>
      </c>
    </row>
    <row r="56532" spans="15:15" x14ac:dyDescent="0.2">
      <c r="O56532" s="5">
        <f>P56532+Q56532</f>
        <v>0</v>
      </c>
    </row>
    <row r="56533" spans="15:15" x14ac:dyDescent="0.2">
      <c r="O56533" s="5">
        <f>P56533+Q56533</f>
        <v>0</v>
      </c>
    </row>
    <row r="56534" spans="15:15" x14ac:dyDescent="0.2">
      <c r="O56534" s="5">
        <f>P56534+Q56534</f>
        <v>0</v>
      </c>
    </row>
    <row r="56535" spans="15:15" x14ac:dyDescent="0.2">
      <c r="O56535" s="5">
        <f>P56535+Q56535</f>
        <v>0</v>
      </c>
    </row>
    <row r="56536" spans="15:15" x14ac:dyDescent="0.2">
      <c r="O56536" s="5">
        <f>P56536+Q56536</f>
        <v>0</v>
      </c>
    </row>
    <row r="56537" spans="15:15" x14ac:dyDescent="0.2">
      <c r="O56537" s="5">
        <f>P56537+Q56537</f>
        <v>0</v>
      </c>
    </row>
    <row r="56538" spans="15:15" x14ac:dyDescent="0.2">
      <c r="O56538" s="5">
        <f>P56538+Q56538</f>
        <v>0</v>
      </c>
    </row>
    <row r="56539" spans="15:15" x14ac:dyDescent="0.2">
      <c r="O56539" s="5">
        <f>P56539+Q56539</f>
        <v>0</v>
      </c>
    </row>
    <row r="56540" spans="15:15" x14ac:dyDescent="0.2">
      <c r="O56540" s="5">
        <f>P56540+Q56540</f>
        <v>0</v>
      </c>
    </row>
    <row r="56541" spans="15:15" x14ac:dyDescent="0.2">
      <c r="O56541" s="5">
        <f>P56541+Q56541</f>
        <v>0</v>
      </c>
    </row>
    <row r="56542" spans="15:15" x14ac:dyDescent="0.2">
      <c r="O56542" s="5">
        <f>P56542+Q56542</f>
        <v>0</v>
      </c>
    </row>
    <row r="56543" spans="15:15" x14ac:dyDescent="0.2">
      <c r="O56543" s="5">
        <f>P56543+Q56543</f>
        <v>0</v>
      </c>
    </row>
    <row r="56544" spans="15:15" x14ac:dyDescent="0.2">
      <c r="O56544" s="5">
        <f>P56544+Q56544</f>
        <v>0</v>
      </c>
    </row>
    <row r="56545" spans="15:15" x14ac:dyDescent="0.2">
      <c r="O56545" s="5">
        <f>P56545+Q56545</f>
        <v>0</v>
      </c>
    </row>
    <row r="56546" spans="15:15" x14ac:dyDescent="0.2">
      <c r="O56546" s="5">
        <f>P56546+Q56546</f>
        <v>0</v>
      </c>
    </row>
    <row r="56547" spans="15:15" x14ac:dyDescent="0.2">
      <c r="O56547" s="5">
        <f>P56547+Q56547</f>
        <v>0</v>
      </c>
    </row>
    <row r="56548" spans="15:15" x14ac:dyDescent="0.2">
      <c r="O56548" s="5">
        <f>P56548+Q56548</f>
        <v>0</v>
      </c>
    </row>
    <row r="56549" spans="15:15" x14ac:dyDescent="0.2">
      <c r="O56549" s="5">
        <f>P56549+Q56549</f>
        <v>0</v>
      </c>
    </row>
    <row r="56550" spans="15:15" x14ac:dyDescent="0.2">
      <c r="O56550" s="5">
        <f>P56550+Q56550</f>
        <v>0</v>
      </c>
    </row>
    <row r="56551" spans="15:15" x14ac:dyDescent="0.2">
      <c r="O56551" s="5">
        <f>P56551+Q56551</f>
        <v>0</v>
      </c>
    </row>
    <row r="56552" spans="15:15" x14ac:dyDescent="0.2">
      <c r="O56552" s="5">
        <f>P56552+Q56552</f>
        <v>0</v>
      </c>
    </row>
    <row r="56553" spans="15:15" x14ac:dyDescent="0.2">
      <c r="O56553" s="5">
        <f>P56553+Q56553</f>
        <v>0</v>
      </c>
    </row>
    <row r="56554" spans="15:15" x14ac:dyDescent="0.2">
      <c r="O56554" s="5">
        <f>P56554+Q56554</f>
        <v>0</v>
      </c>
    </row>
    <row r="56555" spans="15:15" x14ac:dyDescent="0.2">
      <c r="O56555" s="5">
        <f>P56555+Q56555</f>
        <v>0</v>
      </c>
    </row>
    <row r="56556" spans="15:15" x14ac:dyDescent="0.2">
      <c r="O56556" s="5">
        <f>P56556+Q56556</f>
        <v>0</v>
      </c>
    </row>
    <row r="56557" spans="15:15" x14ac:dyDescent="0.2">
      <c r="O56557" s="5">
        <f>P56557+Q56557</f>
        <v>0</v>
      </c>
    </row>
    <row r="56558" spans="15:15" x14ac:dyDescent="0.2">
      <c r="O56558" s="5">
        <f>P56558+Q56558</f>
        <v>0</v>
      </c>
    </row>
    <row r="56559" spans="15:15" x14ac:dyDescent="0.2">
      <c r="O56559" s="5">
        <f>P56559+Q56559</f>
        <v>0</v>
      </c>
    </row>
    <row r="56560" spans="15:15" x14ac:dyDescent="0.2">
      <c r="O56560" s="5">
        <f>P56560+Q56560</f>
        <v>0</v>
      </c>
    </row>
    <row r="56561" spans="15:15" x14ac:dyDescent="0.2">
      <c r="O56561" s="5">
        <f>P56561+Q56561</f>
        <v>0</v>
      </c>
    </row>
    <row r="56562" spans="15:15" x14ac:dyDescent="0.2">
      <c r="O56562" s="5">
        <f>P56562+Q56562</f>
        <v>0</v>
      </c>
    </row>
    <row r="56563" spans="15:15" x14ac:dyDescent="0.2">
      <c r="O56563" s="5">
        <f>P56563+Q56563</f>
        <v>0</v>
      </c>
    </row>
    <row r="56564" spans="15:15" x14ac:dyDescent="0.2">
      <c r="O56564" s="5">
        <f>P56564+Q56564</f>
        <v>0</v>
      </c>
    </row>
    <row r="56565" spans="15:15" x14ac:dyDescent="0.2">
      <c r="O56565" s="5">
        <f>P56565+Q56565</f>
        <v>0</v>
      </c>
    </row>
    <row r="56566" spans="15:15" x14ac:dyDescent="0.2">
      <c r="O56566" s="5">
        <f>P56566+Q56566</f>
        <v>0</v>
      </c>
    </row>
    <row r="56567" spans="15:15" x14ac:dyDescent="0.2">
      <c r="O56567" s="5">
        <f>P56567+Q56567</f>
        <v>0</v>
      </c>
    </row>
    <row r="56568" spans="15:15" x14ac:dyDescent="0.2">
      <c r="O56568" s="5">
        <f>P56568+Q56568</f>
        <v>0</v>
      </c>
    </row>
    <row r="56569" spans="15:15" x14ac:dyDescent="0.2">
      <c r="O56569" s="5">
        <f>P56569+Q56569</f>
        <v>0</v>
      </c>
    </row>
    <row r="56570" spans="15:15" x14ac:dyDescent="0.2">
      <c r="O56570" s="5">
        <f>P56570+Q56570</f>
        <v>0</v>
      </c>
    </row>
    <row r="56571" spans="15:15" x14ac:dyDescent="0.2">
      <c r="O56571" s="5">
        <f>P56571+Q56571</f>
        <v>0</v>
      </c>
    </row>
    <row r="56572" spans="15:15" x14ac:dyDescent="0.2">
      <c r="O56572" s="5">
        <f>P56572+Q56572</f>
        <v>0</v>
      </c>
    </row>
    <row r="56573" spans="15:15" x14ac:dyDescent="0.2">
      <c r="O56573" s="5">
        <f>P56573+Q56573</f>
        <v>0</v>
      </c>
    </row>
    <row r="56574" spans="15:15" x14ac:dyDescent="0.2">
      <c r="O56574" s="5">
        <f>P56574+Q56574</f>
        <v>0</v>
      </c>
    </row>
    <row r="56575" spans="15:15" x14ac:dyDescent="0.2">
      <c r="O56575" s="5">
        <f>P56575+Q56575</f>
        <v>0</v>
      </c>
    </row>
    <row r="56576" spans="15:15" x14ac:dyDescent="0.2">
      <c r="O56576" s="5">
        <f>P56576+Q56576</f>
        <v>0</v>
      </c>
    </row>
    <row r="56577" spans="15:15" x14ac:dyDescent="0.2">
      <c r="O56577" s="5">
        <f>P56577+Q56577</f>
        <v>0</v>
      </c>
    </row>
    <row r="56578" spans="15:15" x14ac:dyDescent="0.2">
      <c r="O56578" s="5">
        <f>P56578+Q56578</f>
        <v>0</v>
      </c>
    </row>
    <row r="56579" spans="15:15" x14ac:dyDescent="0.2">
      <c r="O56579" s="5">
        <f>P56579+Q56579</f>
        <v>0</v>
      </c>
    </row>
    <row r="56580" spans="15:15" x14ac:dyDescent="0.2">
      <c r="O56580" s="5">
        <f>P56580+Q56580</f>
        <v>0</v>
      </c>
    </row>
    <row r="56581" spans="15:15" x14ac:dyDescent="0.2">
      <c r="O56581" s="5">
        <f>P56581+Q56581</f>
        <v>0</v>
      </c>
    </row>
    <row r="56582" spans="15:15" x14ac:dyDescent="0.2">
      <c r="O56582" s="5">
        <f>P56582+Q56582</f>
        <v>0</v>
      </c>
    </row>
    <row r="56583" spans="15:15" x14ac:dyDescent="0.2">
      <c r="O56583" s="5">
        <f>P56583+Q56583</f>
        <v>0</v>
      </c>
    </row>
    <row r="56584" spans="15:15" x14ac:dyDescent="0.2">
      <c r="O56584" s="5">
        <f>P56584+Q56584</f>
        <v>0</v>
      </c>
    </row>
    <row r="56585" spans="15:15" x14ac:dyDescent="0.2">
      <c r="O56585" s="5">
        <f>P56585+Q56585</f>
        <v>0</v>
      </c>
    </row>
    <row r="56586" spans="15:15" x14ac:dyDescent="0.2">
      <c r="O56586" s="5">
        <f>P56586+Q56586</f>
        <v>0</v>
      </c>
    </row>
    <row r="56587" spans="15:15" x14ac:dyDescent="0.2">
      <c r="O56587" s="5">
        <f>P56587+Q56587</f>
        <v>0</v>
      </c>
    </row>
    <row r="56588" spans="15:15" x14ac:dyDescent="0.2">
      <c r="O56588" s="5">
        <f>P56588+Q56588</f>
        <v>0</v>
      </c>
    </row>
    <row r="56589" spans="15:15" x14ac:dyDescent="0.2">
      <c r="O56589" s="5">
        <f>P56589+Q56589</f>
        <v>0</v>
      </c>
    </row>
    <row r="56590" spans="15:15" x14ac:dyDescent="0.2">
      <c r="O56590" s="5">
        <f>P56590+Q56590</f>
        <v>0</v>
      </c>
    </row>
    <row r="56591" spans="15:15" x14ac:dyDescent="0.2">
      <c r="O56591" s="5">
        <f>P56591+Q56591</f>
        <v>0</v>
      </c>
    </row>
    <row r="56592" spans="15:15" x14ac:dyDescent="0.2">
      <c r="O56592" s="5">
        <f>P56592+Q56592</f>
        <v>0</v>
      </c>
    </row>
    <row r="56593" spans="15:15" x14ac:dyDescent="0.2">
      <c r="O56593" s="5">
        <f>P56593+Q56593</f>
        <v>0</v>
      </c>
    </row>
    <row r="56594" spans="15:15" x14ac:dyDescent="0.2">
      <c r="O56594" s="5">
        <f>P56594+Q56594</f>
        <v>0</v>
      </c>
    </row>
    <row r="56595" spans="15:15" x14ac:dyDescent="0.2">
      <c r="O56595" s="5">
        <f>P56595+Q56595</f>
        <v>0</v>
      </c>
    </row>
    <row r="56596" spans="15:15" x14ac:dyDescent="0.2">
      <c r="O56596" s="5">
        <f>P56596+Q56596</f>
        <v>0</v>
      </c>
    </row>
    <row r="56597" spans="15:15" x14ac:dyDescent="0.2">
      <c r="O56597" s="5">
        <f>P56597+Q56597</f>
        <v>0</v>
      </c>
    </row>
    <row r="56598" spans="15:15" x14ac:dyDescent="0.2">
      <c r="O56598" s="5">
        <f>P56598+Q56598</f>
        <v>0</v>
      </c>
    </row>
    <row r="56599" spans="15:15" x14ac:dyDescent="0.2">
      <c r="O56599" s="5">
        <f>P56599+Q56599</f>
        <v>0</v>
      </c>
    </row>
    <row r="56600" spans="15:15" x14ac:dyDescent="0.2">
      <c r="O56600" s="5">
        <f>P56600+Q56600</f>
        <v>0</v>
      </c>
    </row>
    <row r="56601" spans="15:15" x14ac:dyDescent="0.2">
      <c r="O56601" s="5">
        <f>P56601+Q56601</f>
        <v>0</v>
      </c>
    </row>
    <row r="56602" spans="15:15" x14ac:dyDescent="0.2">
      <c r="O56602" s="5">
        <f>P56602+Q56602</f>
        <v>0</v>
      </c>
    </row>
    <row r="56603" spans="15:15" x14ac:dyDescent="0.2">
      <c r="O56603" s="5">
        <f>P56603+Q56603</f>
        <v>0</v>
      </c>
    </row>
    <row r="56604" spans="15:15" x14ac:dyDescent="0.2">
      <c r="O56604" s="5">
        <f>P56604+Q56604</f>
        <v>0</v>
      </c>
    </row>
    <row r="56605" spans="15:15" x14ac:dyDescent="0.2">
      <c r="O56605" s="5">
        <f>P56605+Q56605</f>
        <v>0</v>
      </c>
    </row>
    <row r="56606" spans="15:15" x14ac:dyDescent="0.2">
      <c r="O56606" s="5">
        <f>P56606+Q56606</f>
        <v>0</v>
      </c>
    </row>
    <row r="56607" spans="15:15" x14ac:dyDescent="0.2">
      <c r="O56607" s="5">
        <f>P56607+Q56607</f>
        <v>0</v>
      </c>
    </row>
    <row r="56608" spans="15:15" x14ac:dyDescent="0.2">
      <c r="O56608" s="5">
        <f>P56608+Q56608</f>
        <v>0</v>
      </c>
    </row>
    <row r="56609" spans="15:15" x14ac:dyDescent="0.2">
      <c r="O56609" s="5">
        <f>P56609+Q56609</f>
        <v>0</v>
      </c>
    </row>
    <row r="56610" spans="15:15" x14ac:dyDescent="0.2">
      <c r="O56610" s="5">
        <f>P56610+Q56610</f>
        <v>0</v>
      </c>
    </row>
    <row r="56611" spans="15:15" x14ac:dyDescent="0.2">
      <c r="O56611" s="5">
        <f>P56611+Q56611</f>
        <v>0</v>
      </c>
    </row>
    <row r="56612" spans="15:15" x14ac:dyDescent="0.2">
      <c r="O56612" s="5">
        <f>P56612+Q56612</f>
        <v>0</v>
      </c>
    </row>
    <row r="56613" spans="15:15" x14ac:dyDescent="0.2">
      <c r="O56613" s="5">
        <f>P56613+Q56613</f>
        <v>0</v>
      </c>
    </row>
    <row r="56614" spans="15:15" x14ac:dyDescent="0.2">
      <c r="O56614" s="5">
        <f>P56614+Q56614</f>
        <v>0</v>
      </c>
    </row>
    <row r="56615" spans="15:15" x14ac:dyDescent="0.2">
      <c r="O56615" s="5">
        <f>P56615+Q56615</f>
        <v>0</v>
      </c>
    </row>
    <row r="56616" spans="15:15" x14ac:dyDescent="0.2">
      <c r="O56616" s="5">
        <f>P56616+Q56616</f>
        <v>0</v>
      </c>
    </row>
    <row r="56617" spans="15:15" x14ac:dyDescent="0.2">
      <c r="O56617" s="5">
        <f>P56617+Q56617</f>
        <v>0</v>
      </c>
    </row>
    <row r="56618" spans="15:15" x14ac:dyDescent="0.2">
      <c r="O56618" s="5">
        <f>P56618+Q56618</f>
        <v>0</v>
      </c>
    </row>
    <row r="56619" spans="15:15" x14ac:dyDescent="0.2">
      <c r="O56619" s="5">
        <f>P56619+Q56619</f>
        <v>0</v>
      </c>
    </row>
    <row r="56620" spans="15:15" x14ac:dyDescent="0.2">
      <c r="O56620" s="5">
        <f>P56620+Q56620</f>
        <v>0</v>
      </c>
    </row>
    <row r="56621" spans="15:15" x14ac:dyDescent="0.2">
      <c r="O56621" s="5">
        <f>P56621+Q56621</f>
        <v>0</v>
      </c>
    </row>
    <row r="56622" spans="15:15" x14ac:dyDescent="0.2">
      <c r="O56622" s="5">
        <f>P56622+Q56622</f>
        <v>0</v>
      </c>
    </row>
    <row r="56623" spans="15:15" x14ac:dyDescent="0.2">
      <c r="O56623" s="5">
        <f>P56623+Q56623</f>
        <v>0</v>
      </c>
    </row>
    <row r="56624" spans="15:15" x14ac:dyDescent="0.2">
      <c r="O56624" s="5">
        <f>P56624+Q56624</f>
        <v>0</v>
      </c>
    </row>
    <row r="56625" spans="15:15" x14ac:dyDescent="0.2">
      <c r="O56625" s="5">
        <f>P56625+Q56625</f>
        <v>0</v>
      </c>
    </row>
    <row r="56626" spans="15:15" x14ac:dyDescent="0.2">
      <c r="O56626" s="5">
        <f>P56626+Q56626</f>
        <v>0</v>
      </c>
    </row>
    <row r="56627" spans="15:15" x14ac:dyDescent="0.2">
      <c r="O56627" s="5">
        <f>P56627+Q56627</f>
        <v>0</v>
      </c>
    </row>
    <row r="56628" spans="15:15" x14ac:dyDescent="0.2">
      <c r="O56628" s="5">
        <f>P56628+Q56628</f>
        <v>0</v>
      </c>
    </row>
    <row r="56629" spans="15:15" x14ac:dyDescent="0.2">
      <c r="O56629" s="5">
        <f>P56629+Q56629</f>
        <v>0</v>
      </c>
    </row>
    <row r="56630" spans="15:15" x14ac:dyDescent="0.2">
      <c r="O56630" s="5">
        <f>P56630+Q56630</f>
        <v>0</v>
      </c>
    </row>
    <row r="56631" spans="15:15" x14ac:dyDescent="0.2">
      <c r="O56631" s="5">
        <f>P56631+Q56631</f>
        <v>0</v>
      </c>
    </row>
    <row r="56632" spans="15:15" x14ac:dyDescent="0.2">
      <c r="O56632" s="5">
        <f>P56632+Q56632</f>
        <v>0</v>
      </c>
    </row>
    <row r="56633" spans="15:15" x14ac:dyDescent="0.2">
      <c r="O56633" s="5">
        <f>P56633+Q56633</f>
        <v>0</v>
      </c>
    </row>
    <row r="56634" spans="15:15" x14ac:dyDescent="0.2">
      <c r="O56634" s="5">
        <f>P56634+Q56634</f>
        <v>0</v>
      </c>
    </row>
    <row r="56635" spans="15:15" x14ac:dyDescent="0.2">
      <c r="O56635" s="5">
        <f>P56635+Q56635</f>
        <v>0</v>
      </c>
    </row>
    <row r="56636" spans="15:15" x14ac:dyDescent="0.2">
      <c r="O56636" s="5">
        <f>P56636+Q56636</f>
        <v>0</v>
      </c>
    </row>
    <row r="56637" spans="15:15" x14ac:dyDescent="0.2">
      <c r="O56637" s="5">
        <f>P56637+Q56637</f>
        <v>0</v>
      </c>
    </row>
    <row r="56638" spans="15:15" x14ac:dyDescent="0.2">
      <c r="O56638" s="5">
        <f>P56638+Q56638</f>
        <v>0</v>
      </c>
    </row>
    <row r="56639" spans="15:15" x14ac:dyDescent="0.2">
      <c r="O56639" s="5">
        <f>P56639+Q56639</f>
        <v>0</v>
      </c>
    </row>
    <row r="56640" spans="15:15" x14ac:dyDescent="0.2">
      <c r="O56640" s="5">
        <f>P56640+Q56640</f>
        <v>0</v>
      </c>
    </row>
    <row r="56641" spans="15:15" x14ac:dyDescent="0.2">
      <c r="O56641" s="5">
        <f>P56641+Q56641</f>
        <v>0</v>
      </c>
    </row>
    <row r="56642" spans="15:15" x14ac:dyDescent="0.2">
      <c r="O56642" s="5">
        <f>P56642+Q56642</f>
        <v>0</v>
      </c>
    </row>
    <row r="56643" spans="15:15" x14ac:dyDescent="0.2">
      <c r="O56643" s="5">
        <f>P56643+Q56643</f>
        <v>0</v>
      </c>
    </row>
    <row r="56644" spans="15:15" x14ac:dyDescent="0.2">
      <c r="O56644" s="5">
        <f>P56644+Q56644</f>
        <v>0</v>
      </c>
    </row>
    <row r="56645" spans="15:15" x14ac:dyDescent="0.2">
      <c r="O56645" s="5">
        <f>P56645+Q56645</f>
        <v>0</v>
      </c>
    </row>
    <row r="56646" spans="15:15" x14ac:dyDescent="0.2">
      <c r="O56646" s="5">
        <f>P56646+Q56646</f>
        <v>0</v>
      </c>
    </row>
    <row r="56647" spans="15:15" x14ac:dyDescent="0.2">
      <c r="O56647" s="5">
        <f>P56647+Q56647</f>
        <v>0</v>
      </c>
    </row>
    <row r="56648" spans="15:15" x14ac:dyDescent="0.2">
      <c r="O56648" s="5">
        <f>P56648+Q56648</f>
        <v>0</v>
      </c>
    </row>
    <row r="56649" spans="15:15" x14ac:dyDescent="0.2">
      <c r="O56649" s="5">
        <f>P56649+Q56649</f>
        <v>0</v>
      </c>
    </row>
    <row r="56650" spans="15:15" x14ac:dyDescent="0.2">
      <c r="O56650" s="5">
        <f>P56650+Q56650</f>
        <v>0</v>
      </c>
    </row>
    <row r="56651" spans="15:15" x14ac:dyDescent="0.2">
      <c r="O56651" s="5">
        <f>P56651+Q56651</f>
        <v>0</v>
      </c>
    </row>
    <row r="56652" spans="15:15" x14ac:dyDescent="0.2">
      <c r="O56652" s="5">
        <f>P56652+Q56652</f>
        <v>0</v>
      </c>
    </row>
    <row r="56653" spans="15:15" x14ac:dyDescent="0.2">
      <c r="O56653" s="5">
        <f>P56653+Q56653</f>
        <v>0</v>
      </c>
    </row>
    <row r="56654" spans="15:15" x14ac:dyDescent="0.2">
      <c r="O56654" s="5">
        <f>P56654+Q56654</f>
        <v>0</v>
      </c>
    </row>
    <row r="56655" spans="15:15" x14ac:dyDescent="0.2">
      <c r="O56655" s="5">
        <f>P56655+Q56655</f>
        <v>0</v>
      </c>
    </row>
    <row r="56656" spans="15:15" x14ac:dyDescent="0.2">
      <c r="O56656" s="5">
        <f>P56656+Q56656</f>
        <v>0</v>
      </c>
    </row>
    <row r="56657" spans="15:15" x14ac:dyDescent="0.2">
      <c r="O56657" s="5">
        <f>P56657+Q56657</f>
        <v>0</v>
      </c>
    </row>
    <row r="56658" spans="15:15" x14ac:dyDescent="0.2">
      <c r="O56658" s="5">
        <f>P56658+Q56658</f>
        <v>0</v>
      </c>
    </row>
    <row r="56659" spans="15:15" x14ac:dyDescent="0.2">
      <c r="O56659" s="5">
        <f>P56659+Q56659</f>
        <v>0</v>
      </c>
    </row>
    <row r="56660" spans="15:15" x14ac:dyDescent="0.2">
      <c r="O56660" s="5">
        <f>P56660+Q56660</f>
        <v>0</v>
      </c>
    </row>
    <row r="56661" spans="15:15" x14ac:dyDescent="0.2">
      <c r="O56661" s="5">
        <f>P56661+Q56661</f>
        <v>0</v>
      </c>
    </row>
    <row r="56662" spans="15:15" x14ac:dyDescent="0.2">
      <c r="O56662" s="5">
        <f>P56662+Q56662</f>
        <v>0</v>
      </c>
    </row>
    <row r="56663" spans="15:15" x14ac:dyDescent="0.2">
      <c r="O56663" s="5">
        <f>P56663+Q56663</f>
        <v>0</v>
      </c>
    </row>
    <row r="56664" spans="15:15" x14ac:dyDescent="0.2">
      <c r="O56664" s="5">
        <f>P56664+Q56664</f>
        <v>0</v>
      </c>
    </row>
    <row r="56665" spans="15:15" x14ac:dyDescent="0.2">
      <c r="O56665" s="5">
        <f>P56665+Q56665</f>
        <v>0</v>
      </c>
    </row>
    <row r="56666" spans="15:15" x14ac:dyDescent="0.2">
      <c r="O56666" s="5">
        <f>P56666+Q56666</f>
        <v>0</v>
      </c>
    </row>
    <row r="56667" spans="15:15" x14ac:dyDescent="0.2">
      <c r="O56667" s="5">
        <f>P56667+Q56667</f>
        <v>0</v>
      </c>
    </row>
    <row r="56668" spans="15:15" x14ac:dyDescent="0.2">
      <c r="O56668" s="5">
        <f>P56668+Q56668</f>
        <v>0</v>
      </c>
    </row>
    <row r="56669" spans="15:15" x14ac:dyDescent="0.2">
      <c r="O56669" s="5">
        <f>P56669+Q56669</f>
        <v>0</v>
      </c>
    </row>
    <row r="56670" spans="15:15" x14ac:dyDescent="0.2">
      <c r="O56670" s="5">
        <f>P56670+Q56670</f>
        <v>0</v>
      </c>
    </row>
    <row r="56671" spans="15:15" x14ac:dyDescent="0.2">
      <c r="O56671" s="5">
        <f>P56671+Q56671</f>
        <v>0</v>
      </c>
    </row>
    <row r="56672" spans="15:15" x14ac:dyDescent="0.2">
      <c r="O56672" s="5">
        <f>P56672+Q56672</f>
        <v>0</v>
      </c>
    </row>
    <row r="56673" spans="15:15" x14ac:dyDescent="0.2">
      <c r="O56673" s="5">
        <f>P56673+Q56673</f>
        <v>0</v>
      </c>
    </row>
    <row r="56674" spans="15:15" x14ac:dyDescent="0.2">
      <c r="O56674" s="5">
        <f>P56674+Q56674</f>
        <v>0</v>
      </c>
    </row>
    <row r="56675" spans="15:15" x14ac:dyDescent="0.2">
      <c r="O56675" s="5">
        <f>P56675+Q56675</f>
        <v>0</v>
      </c>
    </row>
    <row r="56676" spans="15:15" x14ac:dyDescent="0.2">
      <c r="O56676" s="5">
        <f>P56676+Q56676</f>
        <v>0</v>
      </c>
    </row>
    <row r="56677" spans="15:15" x14ac:dyDescent="0.2">
      <c r="O56677" s="5">
        <f>P56677+Q56677</f>
        <v>0</v>
      </c>
    </row>
    <row r="56678" spans="15:15" x14ac:dyDescent="0.2">
      <c r="O56678" s="5">
        <f>P56678+Q56678</f>
        <v>0</v>
      </c>
    </row>
    <row r="56679" spans="15:15" x14ac:dyDescent="0.2">
      <c r="O56679" s="5">
        <f>P56679+Q56679</f>
        <v>0</v>
      </c>
    </row>
    <row r="56680" spans="15:15" x14ac:dyDescent="0.2">
      <c r="O56680" s="5">
        <f>P56680+Q56680</f>
        <v>0</v>
      </c>
    </row>
    <row r="56681" spans="15:15" x14ac:dyDescent="0.2">
      <c r="O56681" s="5">
        <f>P56681+Q56681</f>
        <v>0</v>
      </c>
    </row>
    <row r="56682" spans="15:15" x14ac:dyDescent="0.2">
      <c r="O56682" s="5">
        <f>P56682+Q56682</f>
        <v>0</v>
      </c>
    </row>
    <row r="56683" spans="15:15" x14ac:dyDescent="0.2">
      <c r="O56683" s="5">
        <f>P56683+Q56683</f>
        <v>0</v>
      </c>
    </row>
    <row r="56684" spans="15:15" x14ac:dyDescent="0.2">
      <c r="O56684" s="5">
        <f>P56684+Q56684</f>
        <v>0</v>
      </c>
    </row>
    <row r="56685" spans="15:15" x14ac:dyDescent="0.2">
      <c r="O56685" s="5">
        <f>P56685+Q56685</f>
        <v>0</v>
      </c>
    </row>
    <row r="56686" spans="15:15" x14ac:dyDescent="0.2">
      <c r="O56686" s="5">
        <f>P56686+Q56686</f>
        <v>0</v>
      </c>
    </row>
    <row r="56687" spans="15:15" x14ac:dyDescent="0.2">
      <c r="O56687" s="5">
        <f>P56687+Q56687</f>
        <v>0</v>
      </c>
    </row>
    <row r="56688" spans="15:15" x14ac:dyDescent="0.2">
      <c r="O56688" s="5">
        <f>P56688+Q56688</f>
        <v>0</v>
      </c>
    </row>
    <row r="56689" spans="15:15" x14ac:dyDescent="0.2">
      <c r="O56689" s="5">
        <f>P56689+Q56689</f>
        <v>0</v>
      </c>
    </row>
    <row r="56690" spans="15:15" x14ac:dyDescent="0.2">
      <c r="O56690" s="5">
        <f>P56690+Q56690</f>
        <v>0</v>
      </c>
    </row>
    <row r="56691" spans="15:15" x14ac:dyDescent="0.2">
      <c r="O56691" s="5">
        <f>P56691+Q56691</f>
        <v>0</v>
      </c>
    </row>
    <row r="56692" spans="15:15" x14ac:dyDescent="0.2">
      <c r="O56692" s="5">
        <f>P56692+Q56692</f>
        <v>0</v>
      </c>
    </row>
    <row r="56693" spans="15:15" x14ac:dyDescent="0.2">
      <c r="O56693" s="5">
        <f>P56693+Q56693</f>
        <v>0</v>
      </c>
    </row>
    <row r="56694" spans="15:15" x14ac:dyDescent="0.2">
      <c r="O56694" s="5">
        <f>P56694+Q56694</f>
        <v>0</v>
      </c>
    </row>
    <row r="56695" spans="15:15" x14ac:dyDescent="0.2">
      <c r="O56695" s="5">
        <f>P56695+Q56695</f>
        <v>0</v>
      </c>
    </row>
    <row r="56696" spans="15:15" x14ac:dyDescent="0.2">
      <c r="O56696" s="5">
        <f>P56696+Q56696</f>
        <v>0</v>
      </c>
    </row>
    <row r="56697" spans="15:15" x14ac:dyDescent="0.2">
      <c r="O56697" s="5">
        <f>P56697+Q56697</f>
        <v>0</v>
      </c>
    </row>
    <row r="56698" spans="15:15" x14ac:dyDescent="0.2">
      <c r="O56698" s="5">
        <f>P56698+Q56698</f>
        <v>0</v>
      </c>
    </row>
    <row r="56699" spans="15:15" x14ac:dyDescent="0.2">
      <c r="O56699" s="5">
        <f>P56699+Q56699</f>
        <v>0</v>
      </c>
    </row>
    <row r="56700" spans="15:15" x14ac:dyDescent="0.2">
      <c r="O56700" s="5">
        <f>P56700+Q56700</f>
        <v>0</v>
      </c>
    </row>
    <row r="56701" spans="15:15" x14ac:dyDescent="0.2">
      <c r="O56701" s="5">
        <f>P56701+Q56701</f>
        <v>0</v>
      </c>
    </row>
    <row r="56702" spans="15:15" x14ac:dyDescent="0.2">
      <c r="O56702" s="5">
        <f>P56702+Q56702</f>
        <v>0</v>
      </c>
    </row>
    <row r="56703" spans="15:15" x14ac:dyDescent="0.2">
      <c r="O56703" s="5">
        <f>P56703+Q56703</f>
        <v>0</v>
      </c>
    </row>
    <row r="56704" spans="15:15" x14ac:dyDescent="0.2">
      <c r="O56704" s="5">
        <f>P56704+Q56704</f>
        <v>0</v>
      </c>
    </row>
    <row r="56705" spans="15:15" x14ac:dyDescent="0.2">
      <c r="O56705" s="5">
        <f>P56705+Q56705</f>
        <v>0</v>
      </c>
    </row>
    <row r="56706" spans="15:15" x14ac:dyDescent="0.2">
      <c r="O56706" s="5">
        <f>P56706+Q56706</f>
        <v>0</v>
      </c>
    </row>
    <row r="56707" spans="15:15" x14ac:dyDescent="0.2">
      <c r="O56707" s="5">
        <f>P56707+Q56707</f>
        <v>0</v>
      </c>
    </row>
    <row r="56708" spans="15:15" x14ac:dyDescent="0.2">
      <c r="O56708" s="5">
        <f>P56708+Q56708</f>
        <v>0</v>
      </c>
    </row>
    <row r="56709" spans="15:15" x14ac:dyDescent="0.2">
      <c r="O56709" s="5">
        <f>P56709+Q56709</f>
        <v>0</v>
      </c>
    </row>
    <row r="56710" spans="15:15" x14ac:dyDescent="0.2">
      <c r="O56710" s="5">
        <f>P56710+Q56710</f>
        <v>0</v>
      </c>
    </row>
    <row r="56711" spans="15:15" x14ac:dyDescent="0.2">
      <c r="O56711" s="5">
        <f>P56711+Q56711</f>
        <v>0</v>
      </c>
    </row>
    <row r="56712" spans="15:15" x14ac:dyDescent="0.2">
      <c r="O56712" s="5">
        <f>P56712+Q56712</f>
        <v>0</v>
      </c>
    </row>
    <row r="56713" spans="15:15" x14ac:dyDescent="0.2">
      <c r="O56713" s="5">
        <f>P56713+Q56713</f>
        <v>0</v>
      </c>
    </row>
    <row r="56714" spans="15:15" x14ac:dyDescent="0.2">
      <c r="O56714" s="5">
        <f>P56714+Q56714</f>
        <v>0</v>
      </c>
    </row>
    <row r="56715" spans="15:15" x14ac:dyDescent="0.2">
      <c r="O56715" s="5">
        <f>P56715+Q56715</f>
        <v>0</v>
      </c>
    </row>
    <row r="56716" spans="15:15" x14ac:dyDescent="0.2">
      <c r="O56716" s="5">
        <f>P56716+Q56716</f>
        <v>0</v>
      </c>
    </row>
    <row r="56717" spans="15:15" x14ac:dyDescent="0.2">
      <c r="O56717" s="5">
        <f>P56717+Q56717</f>
        <v>0</v>
      </c>
    </row>
    <row r="56718" spans="15:15" x14ac:dyDescent="0.2">
      <c r="O56718" s="5">
        <f>P56718+Q56718</f>
        <v>0</v>
      </c>
    </row>
    <row r="56719" spans="15:15" x14ac:dyDescent="0.2">
      <c r="O56719" s="5">
        <f>P56719+Q56719</f>
        <v>0</v>
      </c>
    </row>
    <row r="56720" spans="15:15" x14ac:dyDescent="0.2">
      <c r="O56720" s="5">
        <f>P56720+Q56720</f>
        <v>0</v>
      </c>
    </row>
    <row r="56721" spans="15:15" x14ac:dyDescent="0.2">
      <c r="O56721" s="5">
        <f>P56721+Q56721</f>
        <v>0</v>
      </c>
    </row>
    <row r="56722" spans="15:15" x14ac:dyDescent="0.2">
      <c r="O56722" s="5">
        <f>P56722+Q56722</f>
        <v>0</v>
      </c>
    </row>
    <row r="56723" spans="15:15" x14ac:dyDescent="0.2">
      <c r="O56723" s="5">
        <f>P56723+Q56723</f>
        <v>0</v>
      </c>
    </row>
    <row r="56724" spans="15:15" x14ac:dyDescent="0.2">
      <c r="O56724" s="5">
        <f>P56724+Q56724</f>
        <v>0</v>
      </c>
    </row>
    <row r="56725" spans="15:15" x14ac:dyDescent="0.2">
      <c r="O56725" s="5">
        <f>P56725+Q56725</f>
        <v>0</v>
      </c>
    </row>
    <row r="56726" spans="15:15" x14ac:dyDescent="0.2">
      <c r="O56726" s="5">
        <f>P56726+Q56726</f>
        <v>0</v>
      </c>
    </row>
    <row r="56727" spans="15:15" x14ac:dyDescent="0.2">
      <c r="O56727" s="5">
        <f>P56727+Q56727</f>
        <v>0</v>
      </c>
    </row>
    <row r="56728" spans="15:15" x14ac:dyDescent="0.2">
      <c r="O56728" s="5">
        <f>P56728+Q56728</f>
        <v>0</v>
      </c>
    </row>
    <row r="56729" spans="15:15" x14ac:dyDescent="0.2">
      <c r="O56729" s="5">
        <f>P56729+Q56729</f>
        <v>0</v>
      </c>
    </row>
    <row r="56730" spans="15:15" x14ac:dyDescent="0.2">
      <c r="O56730" s="5">
        <f>P56730+Q56730</f>
        <v>0</v>
      </c>
    </row>
    <row r="56731" spans="15:15" x14ac:dyDescent="0.2">
      <c r="O56731" s="5">
        <f>P56731+Q56731</f>
        <v>0</v>
      </c>
    </row>
    <row r="56732" spans="15:15" x14ac:dyDescent="0.2">
      <c r="O56732" s="5">
        <f>P56732+Q56732</f>
        <v>0</v>
      </c>
    </row>
    <row r="56733" spans="15:15" x14ac:dyDescent="0.2">
      <c r="O56733" s="5">
        <f>P56733+Q56733</f>
        <v>0</v>
      </c>
    </row>
    <row r="56734" spans="15:15" x14ac:dyDescent="0.2">
      <c r="O56734" s="5">
        <f>P56734+Q56734</f>
        <v>0</v>
      </c>
    </row>
    <row r="56735" spans="15:15" x14ac:dyDescent="0.2">
      <c r="O56735" s="5">
        <f>P56735+Q56735</f>
        <v>0</v>
      </c>
    </row>
    <row r="56736" spans="15:15" x14ac:dyDescent="0.2">
      <c r="O56736" s="5">
        <f>P56736+Q56736</f>
        <v>0</v>
      </c>
    </row>
    <row r="56737" spans="15:15" x14ac:dyDescent="0.2">
      <c r="O56737" s="5">
        <f>P56737+Q56737</f>
        <v>0</v>
      </c>
    </row>
    <row r="56738" spans="15:15" x14ac:dyDescent="0.2">
      <c r="O56738" s="5">
        <f>P56738+Q56738</f>
        <v>0</v>
      </c>
    </row>
    <row r="56739" spans="15:15" x14ac:dyDescent="0.2">
      <c r="O56739" s="5">
        <f>P56739+Q56739</f>
        <v>0</v>
      </c>
    </row>
    <row r="56740" spans="15:15" x14ac:dyDescent="0.2">
      <c r="O56740" s="5">
        <f>P56740+Q56740</f>
        <v>0</v>
      </c>
    </row>
    <row r="56741" spans="15:15" x14ac:dyDescent="0.2">
      <c r="O56741" s="5">
        <f>P56741+Q56741</f>
        <v>0</v>
      </c>
    </row>
    <row r="56742" spans="15:15" x14ac:dyDescent="0.2">
      <c r="O56742" s="5">
        <f>P56742+Q56742</f>
        <v>0</v>
      </c>
    </row>
    <row r="56743" spans="15:15" x14ac:dyDescent="0.2">
      <c r="O56743" s="5">
        <f>P56743+Q56743</f>
        <v>0</v>
      </c>
    </row>
    <row r="56744" spans="15:15" x14ac:dyDescent="0.2">
      <c r="O56744" s="5">
        <f>P56744+Q56744</f>
        <v>0</v>
      </c>
    </row>
    <row r="56745" spans="15:15" x14ac:dyDescent="0.2">
      <c r="O56745" s="5">
        <f>P56745+Q56745</f>
        <v>0</v>
      </c>
    </row>
    <row r="56746" spans="15:15" x14ac:dyDescent="0.2">
      <c r="O56746" s="5">
        <f>P56746+Q56746</f>
        <v>0</v>
      </c>
    </row>
    <row r="56747" spans="15:15" x14ac:dyDescent="0.2">
      <c r="O56747" s="5">
        <f>P56747+Q56747</f>
        <v>0</v>
      </c>
    </row>
    <row r="56748" spans="15:15" x14ac:dyDescent="0.2">
      <c r="O56748" s="5">
        <f>P56748+Q56748</f>
        <v>0</v>
      </c>
    </row>
    <row r="56749" spans="15:15" x14ac:dyDescent="0.2">
      <c r="O56749" s="5">
        <f>P56749+Q56749</f>
        <v>0</v>
      </c>
    </row>
    <row r="56750" spans="15:15" x14ac:dyDescent="0.2">
      <c r="O56750" s="5">
        <f>P56750+Q56750</f>
        <v>0</v>
      </c>
    </row>
    <row r="56751" spans="15:15" x14ac:dyDescent="0.2">
      <c r="O56751" s="5">
        <f>P56751+Q56751</f>
        <v>0</v>
      </c>
    </row>
    <row r="56752" spans="15:15" x14ac:dyDescent="0.2">
      <c r="O56752" s="5">
        <f>P56752+Q56752</f>
        <v>0</v>
      </c>
    </row>
    <row r="56753" spans="15:15" x14ac:dyDescent="0.2">
      <c r="O56753" s="5">
        <f>P56753+Q56753</f>
        <v>0</v>
      </c>
    </row>
    <row r="56754" spans="15:15" x14ac:dyDescent="0.2">
      <c r="O56754" s="5">
        <f>P56754+Q56754</f>
        <v>0</v>
      </c>
    </row>
    <row r="56755" spans="15:15" x14ac:dyDescent="0.2">
      <c r="O56755" s="5">
        <f>P56755+Q56755</f>
        <v>0</v>
      </c>
    </row>
    <row r="56756" spans="15:15" x14ac:dyDescent="0.2">
      <c r="O56756" s="5">
        <f>P56756+Q56756</f>
        <v>0</v>
      </c>
    </row>
    <row r="56757" spans="15:15" x14ac:dyDescent="0.2">
      <c r="O56757" s="5">
        <f>P56757+Q56757</f>
        <v>0</v>
      </c>
    </row>
    <row r="56758" spans="15:15" x14ac:dyDescent="0.2">
      <c r="O56758" s="5">
        <f>P56758+Q56758</f>
        <v>0</v>
      </c>
    </row>
    <row r="56759" spans="15:15" x14ac:dyDescent="0.2">
      <c r="O56759" s="5">
        <f>P56759+Q56759</f>
        <v>0</v>
      </c>
    </row>
    <row r="56760" spans="15:15" x14ac:dyDescent="0.2">
      <c r="O56760" s="5">
        <f>P56760+Q56760</f>
        <v>0</v>
      </c>
    </row>
    <row r="56761" spans="15:15" x14ac:dyDescent="0.2">
      <c r="O56761" s="5">
        <f>P56761+Q56761</f>
        <v>0</v>
      </c>
    </row>
    <row r="56762" spans="15:15" x14ac:dyDescent="0.2">
      <c r="O56762" s="5">
        <f>P56762+Q56762</f>
        <v>0</v>
      </c>
    </row>
    <row r="56763" spans="15:15" x14ac:dyDescent="0.2">
      <c r="O56763" s="5">
        <f>P56763+Q56763</f>
        <v>0</v>
      </c>
    </row>
    <row r="56764" spans="15:15" x14ac:dyDescent="0.2">
      <c r="O56764" s="5">
        <f>P56764+Q56764</f>
        <v>0</v>
      </c>
    </row>
    <row r="56765" spans="15:15" x14ac:dyDescent="0.2">
      <c r="O56765" s="5">
        <f>P56765+Q56765</f>
        <v>0</v>
      </c>
    </row>
    <row r="56766" spans="15:15" x14ac:dyDescent="0.2">
      <c r="O56766" s="5">
        <f>P56766+Q56766</f>
        <v>0</v>
      </c>
    </row>
    <row r="56767" spans="15:15" x14ac:dyDescent="0.2">
      <c r="O56767" s="5">
        <f>P56767+Q56767</f>
        <v>0</v>
      </c>
    </row>
    <row r="56768" spans="15:15" x14ac:dyDescent="0.2">
      <c r="O56768" s="5">
        <f>P56768+Q56768</f>
        <v>0</v>
      </c>
    </row>
    <row r="56769" spans="15:15" x14ac:dyDescent="0.2">
      <c r="O56769" s="5">
        <f>P56769+Q56769</f>
        <v>0</v>
      </c>
    </row>
    <row r="56770" spans="15:15" x14ac:dyDescent="0.2">
      <c r="O56770" s="5">
        <f>P56770+Q56770</f>
        <v>0</v>
      </c>
    </row>
    <row r="56771" spans="15:15" x14ac:dyDescent="0.2">
      <c r="O56771" s="5">
        <f>P56771+Q56771</f>
        <v>0</v>
      </c>
    </row>
    <row r="56772" spans="15:15" x14ac:dyDescent="0.2">
      <c r="O56772" s="5">
        <f>P56772+Q56772</f>
        <v>0</v>
      </c>
    </row>
    <row r="56773" spans="15:15" x14ac:dyDescent="0.2">
      <c r="O56773" s="5">
        <f>P56773+Q56773</f>
        <v>0</v>
      </c>
    </row>
    <row r="56774" spans="15:15" x14ac:dyDescent="0.2">
      <c r="O56774" s="5">
        <f>P56774+Q56774</f>
        <v>0</v>
      </c>
    </row>
    <row r="56775" spans="15:15" x14ac:dyDescent="0.2">
      <c r="O56775" s="5">
        <f>P56775+Q56775</f>
        <v>0</v>
      </c>
    </row>
    <row r="56776" spans="15:15" x14ac:dyDescent="0.2">
      <c r="O56776" s="5">
        <f>P56776+Q56776</f>
        <v>0</v>
      </c>
    </row>
    <row r="56777" spans="15:15" x14ac:dyDescent="0.2">
      <c r="O56777" s="5">
        <f>P56777+Q56777</f>
        <v>0</v>
      </c>
    </row>
    <row r="56778" spans="15:15" x14ac:dyDescent="0.2">
      <c r="O56778" s="5">
        <f>P56778+Q56778</f>
        <v>0</v>
      </c>
    </row>
    <row r="56779" spans="15:15" x14ac:dyDescent="0.2">
      <c r="O56779" s="5">
        <f>P56779+Q56779</f>
        <v>0</v>
      </c>
    </row>
    <row r="56780" spans="15:15" x14ac:dyDescent="0.2">
      <c r="O56780" s="5">
        <f>P56780+Q56780</f>
        <v>0</v>
      </c>
    </row>
    <row r="56781" spans="15:15" x14ac:dyDescent="0.2">
      <c r="O56781" s="5">
        <f>P56781+Q56781</f>
        <v>0</v>
      </c>
    </row>
    <row r="56782" spans="15:15" x14ac:dyDescent="0.2">
      <c r="O56782" s="5">
        <f>P56782+Q56782</f>
        <v>0</v>
      </c>
    </row>
    <row r="56783" spans="15:15" x14ac:dyDescent="0.2">
      <c r="O56783" s="5">
        <f>P56783+Q56783</f>
        <v>0</v>
      </c>
    </row>
    <row r="56784" spans="15:15" x14ac:dyDescent="0.2">
      <c r="O56784" s="5">
        <f>P56784+Q56784</f>
        <v>0</v>
      </c>
    </row>
    <row r="56785" spans="15:15" x14ac:dyDescent="0.2">
      <c r="O56785" s="5">
        <f>P56785+Q56785</f>
        <v>0</v>
      </c>
    </row>
    <row r="56786" spans="15:15" x14ac:dyDescent="0.2">
      <c r="O56786" s="5">
        <f>P56786+Q56786</f>
        <v>0</v>
      </c>
    </row>
    <row r="56787" spans="15:15" x14ac:dyDescent="0.2">
      <c r="O56787" s="5">
        <f>P56787+Q56787</f>
        <v>0</v>
      </c>
    </row>
    <row r="56788" spans="15:15" x14ac:dyDescent="0.2">
      <c r="O56788" s="5">
        <f>P56788+Q56788</f>
        <v>0</v>
      </c>
    </row>
    <row r="56789" spans="15:15" x14ac:dyDescent="0.2">
      <c r="O56789" s="5">
        <f>P56789+Q56789</f>
        <v>0</v>
      </c>
    </row>
    <row r="56790" spans="15:15" x14ac:dyDescent="0.2">
      <c r="O56790" s="5">
        <f>P56790+Q56790</f>
        <v>0</v>
      </c>
    </row>
    <row r="56791" spans="15:15" x14ac:dyDescent="0.2">
      <c r="O56791" s="5">
        <f>P56791+Q56791</f>
        <v>0</v>
      </c>
    </row>
    <row r="56792" spans="15:15" x14ac:dyDescent="0.2">
      <c r="O56792" s="5">
        <f>P56792+Q56792</f>
        <v>0</v>
      </c>
    </row>
    <row r="56793" spans="15:15" x14ac:dyDescent="0.2">
      <c r="O56793" s="5">
        <f>P56793+Q56793</f>
        <v>0</v>
      </c>
    </row>
    <row r="56794" spans="15:15" x14ac:dyDescent="0.2">
      <c r="O56794" s="5">
        <f>P56794+Q56794</f>
        <v>0</v>
      </c>
    </row>
    <row r="56795" spans="15:15" x14ac:dyDescent="0.2">
      <c r="O56795" s="5">
        <f>P56795+Q56795</f>
        <v>0</v>
      </c>
    </row>
    <row r="56796" spans="15:15" x14ac:dyDescent="0.2">
      <c r="O56796" s="5">
        <f>P56796+Q56796</f>
        <v>0</v>
      </c>
    </row>
    <row r="56797" spans="15:15" x14ac:dyDescent="0.2">
      <c r="O56797" s="5">
        <f>P56797+Q56797</f>
        <v>0</v>
      </c>
    </row>
    <row r="56798" spans="15:15" x14ac:dyDescent="0.2">
      <c r="O56798" s="5">
        <f>P56798+Q56798</f>
        <v>0</v>
      </c>
    </row>
    <row r="56799" spans="15:15" x14ac:dyDescent="0.2">
      <c r="O56799" s="5">
        <f>P56799+Q56799</f>
        <v>0</v>
      </c>
    </row>
    <row r="56800" spans="15:15" x14ac:dyDescent="0.2">
      <c r="O56800" s="5">
        <f>P56800+Q56800</f>
        <v>0</v>
      </c>
    </row>
    <row r="56801" spans="15:15" x14ac:dyDescent="0.2">
      <c r="O56801" s="5">
        <f>P56801+Q56801</f>
        <v>0</v>
      </c>
    </row>
    <row r="56802" spans="15:15" x14ac:dyDescent="0.2">
      <c r="O56802" s="5">
        <f>P56802+Q56802</f>
        <v>0</v>
      </c>
    </row>
    <row r="56803" spans="15:15" x14ac:dyDescent="0.2">
      <c r="O56803" s="5">
        <f>P56803+Q56803</f>
        <v>0</v>
      </c>
    </row>
    <row r="56804" spans="15:15" x14ac:dyDescent="0.2">
      <c r="O56804" s="5">
        <f>P56804+Q56804</f>
        <v>0</v>
      </c>
    </row>
    <row r="56805" spans="15:15" x14ac:dyDescent="0.2">
      <c r="O56805" s="5">
        <f>P56805+Q56805</f>
        <v>0</v>
      </c>
    </row>
    <row r="56806" spans="15:15" x14ac:dyDescent="0.2">
      <c r="O56806" s="5">
        <f>P56806+Q56806</f>
        <v>0</v>
      </c>
    </row>
    <row r="56807" spans="15:15" x14ac:dyDescent="0.2">
      <c r="O56807" s="5">
        <f>P56807+Q56807</f>
        <v>0</v>
      </c>
    </row>
    <row r="56808" spans="15:15" x14ac:dyDescent="0.2">
      <c r="O56808" s="5">
        <f>P56808+Q56808</f>
        <v>0</v>
      </c>
    </row>
    <row r="56809" spans="15:15" x14ac:dyDescent="0.2">
      <c r="O56809" s="5">
        <f>P56809+Q56809</f>
        <v>0</v>
      </c>
    </row>
    <row r="56810" spans="15:15" x14ac:dyDescent="0.2">
      <c r="O56810" s="5">
        <f>P56810+Q56810</f>
        <v>0</v>
      </c>
    </row>
    <row r="56811" spans="15:15" x14ac:dyDescent="0.2">
      <c r="O56811" s="5">
        <f>P56811+Q56811</f>
        <v>0</v>
      </c>
    </row>
    <row r="56812" spans="15:15" x14ac:dyDescent="0.2">
      <c r="O56812" s="5">
        <f>P56812+Q56812</f>
        <v>0</v>
      </c>
    </row>
    <row r="56813" spans="15:15" x14ac:dyDescent="0.2">
      <c r="O56813" s="5">
        <f>P56813+Q56813</f>
        <v>0</v>
      </c>
    </row>
    <row r="56814" spans="15:15" x14ac:dyDescent="0.2">
      <c r="O56814" s="5">
        <f>P56814+Q56814</f>
        <v>0</v>
      </c>
    </row>
    <row r="56815" spans="15:15" x14ac:dyDescent="0.2">
      <c r="O56815" s="5">
        <f>P56815+Q56815</f>
        <v>0</v>
      </c>
    </row>
    <row r="56816" spans="15:15" x14ac:dyDescent="0.2">
      <c r="O56816" s="5">
        <f>P56816+Q56816</f>
        <v>0</v>
      </c>
    </row>
    <row r="56817" spans="15:15" x14ac:dyDescent="0.2">
      <c r="O56817" s="5">
        <f>P56817+Q56817</f>
        <v>0</v>
      </c>
    </row>
    <row r="56818" spans="15:15" x14ac:dyDescent="0.2">
      <c r="O56818" s="5">
        <f>P56818+Q56818</f>
        <v>0</v>
      </c>
    </row>
    <row r="56819" spans="15:15" x14ac:dyDescent="0.2">
      <c r="O56819" s="5">
        <f>P56819+Q56819</f>
        <v>0</v>
      </c>
    </row>
    <row r="56820" spans="15:15" x14ac:dyDescent="0.2">
      <c r="O56820" s="5">
        <f>P56820+Q56820</f>
        <v>0</v>
      </c>
    </row>
    <row r="56821" spans="15:15" x14ac:dyDescent="0.2">
      <c r="O56821" s="5">
        <f>P56821+Q56821</f>
        <v>0</v>
      </c>
    </row>
    <row r="56822" spans="15:15" x14ac:dyDescent="0.2">
      <c r="O56822" s="5">
        <f>P56822+Q56822</f>
        <v>0</v>
      </c>
    </row>
    <row r="56823" spans="15:15" x14ac:dyDescent="0.2">
      <c r="O56823" s="5">
        <f>P56823+Q56823</f>
        <v>0</v>
      </c>
    </row>
    <row r="56824" spans="15:15" x14ac:dyDescent="0.2">
      <c r="O56824" s="5">
        <f>P56824+Q56824</f>
        <v>0</v>
      </c>
    </row>
    <row r="56825" spans="15:15" x14ac:dyDescent="0.2">
      <c r="O56825" s="5">
        <f>P56825+Q56825</f>
        <v>0</v>
      </c>
    </row>
    <row r="56826" spans="15:15" x14ac:dyDescent="0.2">
      <c r="O56826" s="5">
        <f>P56826+Q56826</f>
        <v>0</v>
      </c>
    </row>
    <row r="56827" spans="15:15" x14ac:dyDescent="0.2">
      <c r="O56827" s="5">
        <f>P56827+Q56827</f>
        <v>0</v>
      </c>
    </row>
    <row r="56828" spans="15:15" x14ac:dyDescent="0.2">
      <c r="O56828" s="5">
        <f>P56828+Q56828</f>
        <v>0</v>
      </c>
    </row>
    <row r="56829" spans="15:15" x14ac:dyDescent="0.2">
      <c r="O56829" s="5">
        <f>P56829+Q56829</f>
        <v>0</v>
      </c>
    </row>
    <row r="56830" spans="15:15" x14ac:dyDescent="0.2">
      <c r="O56830" s="5">
        <f>P56830+Q56830</f>
        <v>0</v>
      </c>
    </row>
    <row r="56831" spans="15:15" x14ac:dyDescent="0.2">
      <c r="O56831" s="5">
        <f>P56831+Q56831</f>
        <v>0</v>
      </c>
    </row>
    <row r="56832" spans="15:15" x14ac:dyDescent="0.2">
      <c r="O56832" s="5">
        <f>P56832+Q56832</f>
        <v>0</v>
      </c>
    </row>
    <row r="56833" spans="15:15" x14ac:dyDescent="0.2">
      <c r="O56833" s="5">
        <f>P56833+Q56833</f>
        <v>0</v>
      </c>
    </row>
    <row r="56834" spans="15:15" x14ac:dyDescent="0.2">
      <c r="O56834" s="5">
        <f>P56834+Q56834</f>
        <v>0</v>
      </c>
    </row>
    <row r="56835" spans="15:15" x14ac:dyDescent="0.2">
      <c r="O56835" s="5">
        <f>P56835+Q56835</f>
        <v>0</v>
      </c>
    </row>
    <row r="56836" spans="15:15" x14ac:dyDescent="0.2">
      <c r="O56836" s="5">
        <f>P56836+Q56836</f>
        <v>0</v>
      </c>
    </row>
    <row r="56837" spans="15:15" x14ac:dyDescent="0.2">
      <c r="O56837" s="5">
        <f>P56837+Q56837</f>
        <v>0</v>
      </c>
    </row>
    <row r="56838" spans="15:15" x14ac:dyDescent="0.2">
      <c r="O56838" s="5">
        <f>P56838+Q56838</f>
        <v>0</v>
      </c>
    </row>
    <row r="56839" spans="15:15" x14ac:dyDescent="0.2">
      <c r="O56839" s="5">
        <f>P56839+Q56839</f>
        <v>0</v>
      </c>
    </row>
    <row r="56840" spans="15:15" x14ac:dyDescent="0.2">
      <c r="O56840" s="5">
        <f>P56840+Q56840</f>
        <v>0</v>
      </c>
    </row>
    <row r="56841" spans="15:15" x14ac:dyDescent="0.2">
      <c r="O56841" s="5">
        <f>P56841+Q56841</f>
        <v>0</v>
      </c>
    </row>
    <row r="56842" spans="15:15" x14ac:dyDescent="0.2">
      <c r="O56842" s="5">
        <f>P56842+Q56842</f>
        <v>0</v>
      </c>
    </row>
    <row r="56843" spans="15:15" x14ac:dyDescent="0.2">
      <c r="O56843" s="5">
        <f>P56843+Q56843</f>
        <v>0</v>
      </c>
    </row>
    <row r="56844" spans="15:15" x14ac:dyDescent="0.2">
      <c r="O56844" s="5">
        <f>P56844+Q56844</f>
        <v>0</v>
      </c>
    </row>
    <row r="56845" spans="15:15" x14ac:dyDescent="0.2">
      <c r="O56845" s="5">
        <f>P56845+Q56845</f>
        <v>0</v>
      </c>
    </row>
    <row r="56846" spans="15:15" x14ac:dyDescent="0.2">
      <c r="O56846" s="5">
        <f>P56846+Q56846</f>
        <v>0</v>
      </c>
    </row>
    <row r="56847" spans="15:15" x14ac:dyDescent="0.2">
      <c r="O56847" s="5">
        <f>P56847+Q56847</f>
        <v>0</v>
      </c>
    </row>
    <row r="56848" spans="15:15" x14ac:dyDescent="0.2">
      <c r="O56848" s="5">
        <f>P56848+Q56848</f>
        <v>0</v>
      </c>
    </row>
    <row r="56849" spans="15:15" x14ac:dyDescent="0.2">
      <c r="O56849" s="5">
        <f>P56849+Q56849</f>
        <v>0</v>
      </c>
    </row>
    <row r="56850" spans="15:15" x14ac:dyDescent="0.2">
      <c r="O56850" s="5">
        <f>P56850+Q56850</f>
        <v>0</v>
      </c>
    </row>
    <row r="56851" spans="15:15" x14ac:dyDescent="0.2">
      <c r="O56851" s="5">
        <f>P56851+Q56851</f>
        <v>0</v>
      </c>
    </row>
    <row r="56852" spans="15:15" x14ac:dyDescent="0.2">
      <c r="O56852" s="5">
        <f>P56852+Q56852</f>
        <v>0</v>
      </c>
    </row>
    <row r="56853" spans="15:15" x14ac:dyDescent="0.2">
      <c r="O56853" s="5">
        <f>P56853+Q56853</f>
        <v>0</v>
      </c>
    </row>
    <row r="56854" spans="15:15" x14ac:dyDescent="0.2">
      <c r="O56854" s="5">
        <f>P56854+Q56854</f>
        <v>0</v>
      </c>
    </row>
    <row r="56855" spans="15:15" x14ac:dyDescent="0.2">
      <c r="O56855" s="5">
        <f>P56855+Q56855</f>
        <v>0</v>
      </c>
    </row>
    <row r="56856" spans="15:15" x14ac:dyDescent="0.2">
      <c r="O56856" s="5">
        <f>P56856+Q56856</f>
        <v>0</v>
      </c>
    </row>
    <row r="56857" spans="15:15" x14ac:dyDescent="0.2">
      <c r="O56857" s="5">
        <f>P56857+Q56857</f>
        <v>0</v>
      </c>
    </row>
    <row r="56858" spans="15:15" x14ac:dyDescent="0.2">
      <c r="O56858" s="5">
        <f>P56858+Q56858</f>
        <v>0</v>
      </c>
    </row>
    <row r="56859" spans="15:15" x14ac:dyDescent="0.2">
      <c r="O56859" s="5">
        <f>P56859+Q56859</f>
        <v>0</v>
      </c>
    </row>
    <row r="56860" spans="15:15" x14ac:dyDescent="0.2">
      <c r="O56860" s="5">
        <f>P56860+Q56860</f>
        <v>0</v>
      </c>
    </row>
    <row r="56861" spans="15:15" x14ac:dyDescent="0.2">
      <c r="O56861" s="5">
        <f>P56861+Q56861</f>
        <v>0</v>
      </c>
    </row>
    <row r="56862" spans="15:15" x14ac:dyDescent="0.2">
      <c r="O56862" s="5">
        <f>P56862+Q56862</f>
        <v>0</v>
      </c>
    </row>
    <row r="56863" spans="15:15" x14ac:dyDescent="0.2">
      <c r="O56863" s="5">
        <f>P56863+Q56863</f>
        <v>0</v>
      </c>
    </row>
    <row r="56864" spans="15:15" x14ac:dyDescent="0.2">
      <c r="O56864" s="5">
        <f>P56864+Q56864</f>
        <v>0</v>
      </c>
    </row>
    <row r="56865" spans="15:15" x14ac:dyDescent="0.2">
      <c r="O56865" s="5">
        <f>P56865+Q56865</f>
        <v>0</v>
      </c>
    </row>
    <row r="56866" spans="15:15" x14ac:dyDescent="0.2">
      <c r="O56866" s="5">
        <f>P56866+Q56866</f>
        <v>0</v>
      </c>
    </row>
    <row r="56867" spans="15:15" x14ac:dyDescent="0.2">
      <c r="O56867" s="5">
        <f>P56867+Q56867</f>
        <v>0</v>
      </c>
    </row>
    <row r="56868" spans="15:15" x14ac:dyDescent="0.2">
      <c r="O56868" s="5">
        <f>P56868+Q56868</f>
        <v>0</v>
      </c>
    </row>
    <row r="56869" spans="15:15" x14ac:dyDescent="0.2">
      <c r="O56869" s="5">
        <f>P56869+Q56869</f>
        <v>0</v>
      </c>
    </row>
    <row r="56870" spans="15:15" x14ac:dyDescent="0.2">
      <c r="O56870" s="5">
        <f>P56870+Q56870</f>
        <v>0</v>
      </c>
    </row>
    <row r="56871" spans="15:15" x14ac:dyDescent="0.2">
      <c r="O56871" s="5">
        <f>P56871+Q56871</f>
        <v>0</v>
      </c>
    </row>
    <row r="56872" spans="15:15" x14ac:dyDescent="0.2">
      <c r="O56872" s="5">
        <f>P56872+Q56872</f>
        <v>0</v>
      </c>
    </row>
    <row r="56873" spans="15:15" x14ac:dyDescent="0.2">
      <c r="O56873" s="5">
        <f>P56873+Q56873</f>
        <v>0</v>
      </c>
    </row>
    <row r="56874" spans="15:15" x14ac:dyDescent="0.2">
      <c r="O56874" s="5">
        <f>P56874+Q56874</f>
        <v>0</v>
      </c>
    </row>
    <row r="56875" spans="15:15" x14ac:dyDescent="0.2">
      <c r="O56875" s="5">
        <f>P56875+Q56875</f>
        <v>0</v>
      </c>
    </row>
    <row r="56876" spans="15:15" x14ac:dyDescent="0.2">
      <c r="O56876" s="5">
        <f>P56876+Q56876</f>
        <v>0</v>
      </c>
    </row>
    <row r="56877" spans="15:15" x14ac:dyDescent="0.2">
      <c r="O56877" s="5">
        <f>P56877+Q56877</f>
        <v>0</v>
      </c>
    </row>
    <row r="56878" spans="15:15" x14ac:dyDescent="0.2">
      <c r="O56878" s="5">
        <f>P56878+Q56878</f>
        <v>0</v>
      </c>
    </row>
    <row r="56879" spans="15:15" x14ac:dyDescent="0.2">
      <c r="O56879" s="5">
        <f>P56879+Q56879</f>
        <v>0</v>
      </c>
    </row>
    <row r="56880" spans="15:15" x14ac:dyDescent="0.2">
      <c r="O56880" s="5">
        <f>P56880+Q56880</f>
        <v>0</v>
      </c>
    </row>
    <row r="56881" spans="15:15" x14ac:dyDescent="0.2">
      <c r="O56881" s="5">
        <f>P56881+Q56881</f>
        <v>0</v>
      </c>
    </row>
    <row r="56882" spans="15:15" x14ac:dyDescent="0.2">
      <c r="O56882" s="5">
        <f>P56882+Q56882</f>
        <v>0</v>
      </c>
    </row>
    <row r="56883" spans="15:15" x14ac:dyDescent="0.2">
      <c r="O56883" s="5">
        <f>P56883+Q56883</f>
        <v>0</v>
      </c>
    </row>
    <row r="56884" spans="15:15" x14ac:dyDescent="0.2">
      <c r="O56884" s="5">
        <f>P56884+Q56884</f>
        <v>0</v>
      </c>
    </row>
    <row r="56885" spans="15:15" x14ac:dyDescent="0.2">
      <c r="O56885" s="5">
        <f>P56885+Q56885</f>
        <v>0</v>
      </c>
    </row>
    <row r="56886" spans="15:15" x14ac:dyDescent="0.2">
      <c r="O56886" s="5">
        <f>P56886+Q56886</f>
        <v>0</v>
      </c>
    </row>
    <row r="56887" spans="15:15" x14ac:dyDescent="0.2">
      <c r="O56887" s="5">
        <f>P56887+Q56887</f>
        <v>0</v>
      </c>
    </row>
    <row r="56888" spans="15:15" x14ac:dyDescent="0.2">
      <c r="O56888" s="5">
        <f>P56888+Q56888</f>
        <v>0</v>
      </c>
    </row>
    <row r="56889" spans="15:15" x14ac:dyDescent="0.2">
      <c r="O56889" s="5">
        <f>P56889+Q56889</f>
        <v>0</v>
      </c>
    </row>
    <row r="56890" spans="15:15" x14ac:dyDescent="0.2">
      <c r="O56890" s="5">
        <f>P56890+Q56890</f>
        <v>0</v>
      </c>
    </row>
    <row r="56891" spans="15:15" x14ac:dyDescent="0.2">
      <c r="O56891" s="5">
        <f>P56891+Q56891</f>
        <v>0</v>
      </c>
    </row>
    <row r="56892" spans="15:15" x14ac:dyDescent="0.2">
      <c r="O56892" s="5">
        <f>P56892+Q56892</f>
        <v>0</v>
      </c>
    </row>
    <row r="56893" spans="15:15" x14ac:dyDescent="0.2">
      <c r="O56893" s="5">
        <f>P56893+Q56893</f>
        <v>0</v>
      </c>
    </row>
    <row r="56894" spans="15:15" x14ac:dyDescent="0.2">
      <c r="O56894" s="5">
        <f>P56894+Q56894</f>
        <v>0</v>
      </c>
    </row>
    <row r="56895" spans="15:15" x14ac:dyDescent="0.2">
      <c r="O56895" s="5">
        <f>P56895+Q56895</f>
        <v>0</v>
      </c>
    </row>
    <row r="56896" spans="15:15" x14ac:dyDescent="0.2">
      <c r="O56896" s="5">
        <f>P56896+Q56896</f>
        <v>0</v>
      </c>
    </row>
    <row r="56897" spans="15:15" x14ac:dyDescent="0.2">
      <c r="O56897" s="5">
        <f>P56897+Q56897</f>
        <v>0</v>
      </c>
    </row>
    <row r="56898" spans="15:15" x14ac:dyDescent="0.2">
      <c r="O56898" s="5">
        <f>P56898+Q56898</f>
        <v>0</v>
      </c>
    </row>
    <row r="56899" spans="15:15" x14ac:dyDescent="0.2">
      <c r="O56899" s="5">
        <f>P56899+Q56899</f>
        <v>0</v>
      </c>
    </row>
    <row r="56900" spans="15:15" x14ac:dyDescent="0.2">
      <c r="O56900" s="5">
        <f>P56900+Q56900</f>
        <v>0</v>
      </c>
    </row>
    <row r="56901" spans="15:15" x14ac:dyDescent="0.2">
      <c r="O56901" s="5">
        <f>P56901+Q56901</f>
        <v>0</v>
      </c>
    </row>
    <row r="56902" spans="15:15" x14ac:dyDescent="0.2">
      <c r="O56902" s="5">
        <f>P56902+Q56902</f>
        <v>0</v>
      </c>
    </row>
    <row r="56903" spans="15:15" x14ac:dyDescent="0.2">
      <c r="O56903" s="5">
        <f>P56903+Q56903</f>
        <v>0</v>
      </c>
    </row>
    <row r="56904" spans="15:15" x14ac:dyDescent="0.2">
      <c r="O56904" s="5">
        <f>P56904+Q56904</f>
        <v>0</v>
      </c>
    </row>
    <row r="56905" spans="15:15" x14ac:dyDescent="0.2">
      <c r="O56905" s="5">
        <f>P56905+Q56905</f>
        <v>0</v>
      </c>
    </row>
    <row r="56906" spans="15:15" x14ac:dyDescent="0.2">
      <c r="O56906" s="5">
        <f>P56906+Q56906</f>
        <v>0</v>
      </c>
    </row>
    <row r="56907" spans="15:15" x14ac:dyDescent="0.2">
      <c r="O56907" s="5">
        <f>P56907+Q56907</f>
        <v>0</v>
      </c>
    </row>
    <row r="56908" spans="15:15" x14ac:dyDescent="0.2">
      <c r="O56908" s="5">
        <f>P56908+Q56908</f>
        <v>0</v>
      </c>
    </row>
    <row r="56909" spans="15:15" x14ac:dyDescent="0.2">
      <c r="O56909" s="5">
        <f>P56909+Q56909</f>
        <v>0</v>
      </c>
    </row>
    <row r="56910" spans="15:15" x14ac:dyDescent="0.2">
      <c r="O56910" s="5">
        <f>P56910+Q56910</f>
        <v>0</v>
      </c>
    </row>
    <row r="56911" spans="15:15" x14ac:dyDescent="0.2">
      <c r="O56911" s="5">
        <f>P56911+Q56911</f>
        <v>0</v>
      </c>
    </row>
    <row r="56912" spans="15:15" x14ac:dyDescent="0.2">
      <c r="O56912" s="5">
        <f>P56912+Q56912</f>
        <v>0</v>
      </c>
    </row>
    <row r="56913" spans="15:15" x14ac:dyDescent="0.2">
      <c r="O56913" s="5">
        <f>P56913+Q56913</f>
        <v>0</v>
      </c>
    </row>
    <row r="56914" spans="15:15" x14ac:dyDescent="0.2">
      <c r="O56914" s="5">
        <f>P56914+Q56914</f>
        <v>0</v>
      </c>
    </row>
    <row r="56915" spans="15:15" x14ac:dyDescent="0.2">
      <c r="O56915" s="5">
        <f>P56915+Q56915</f>
        <v>0</v>
      </c>
    </row>
    <row r="56916" spans="15:15" x14ac:dyDescent="0.2">
      <c r="O56916" s="5">
        <f>P56916+Q56916</f>
        <v>0</v>
      </c>
    </row>
    <row r="56917" spans="15:15" x14ac:dyDescent="0.2">
      <c r="O56917" s="5">
        <f>P56917+Q56917</f>
        <v>0</v>
      </c>
    </row>
    <row r="56918" spans="15:15" x14ac:dyDescent="0.2">
      <c r="O56918" s="5">
        <f>P56918+Q56918</f>
        <v>0</v>
      </c>
    </row>
    <row r="56919" spans="15:15" x14ac:dyDescent="0.2">
      <c r="O56919" s="5">
        <f>P56919+Q56919</f>
        <v>0</v>
      </c>
    </row>
    <row r="56920" spans="15:15" x14ac:dyDescent="0.2">
      <c r="O56920" s="5">
        <f>P56920+Q56920</f>
        <v>0</v>
      </c>
    </row>
    <row r="56921" spans="15:15" x14ac:dyDescent="0.2">
      <c r="O56921" s="5">
        <f>P56921+Q56921</f>
        <v>0</v>
      </c>
    </row>
    <row r="56922" spans="15:15" x14ac:dyDescent="0.2">
      <c r="O56922" s="5">
        <f>P56922+Q56922</f>
        <v>0</v>
      </c>
    </row>
    <row r="56923" spans="15:15" x14ac:dyDescent="0.2">
      <c r="O56923" s="5">
        <f>P56923+Q56923</f>
        <v>0</v>
      </c>
    </row>
    <row r="56924" spans="15:15" x14ac:dyDescent="0.2">
      <c r="O56924" s="5">
        <f>P56924+Q56924</f>
        <v>0</v>
      </c>
    </row>
    <row r="56925" spans="15:15" x14ac:dyDescent="0.2">
      <c r="O56925" s="5">
        <f>P56925+Q56925</f>
        <v>0</v>
      </c>
    </row>
    <row r="56926" spans="15:15" x14ac:dyDescent="0.2">
      <c r="O56926" s="5">
        <f>P56926+Q56926</f>
        <v>0</v>
      </c>
    </row>
    <row r="56927" spans="15:15" x14ac:dyDescent="0.2">
      <c r="O56927" s="5">
        <f>P56927+Q56927</f>
        <v>0</v>
      </c>
    </row>
    <row r="56928" spans="15:15" x14ac:dyDescent="0.2">
      <c r="O56928" s="5">
        <f>P56928+Q56928</f>
        <v>0</v>
      </c>
    </row>
    <row r="56929" spans="15:15" x14ac:dyDescent="0.2">
      <c r="O56929" s="5">
        <f>P56929+Q56929</f>
        <v>0</v>
      </c>
    </row>
    <row r="56930" spans="15:15" x14ac:dyDescent="0.2">
      <c r="O56930" s="5">
        <f>P56930+Q56930</f>
        <v>0</v>
      </c>
    </row>
    <row r="56931" spans="15:15" x14ac:dyDescent="0.2">
      <c r="O56931" s="5">
        <f>P56931+Q56931</f>
        <v>0</v>
      </c>
    </row>
    <row r="56932" spans="15:15" x14ac:dyDescent="0.2">
      <c r="O56932" s="5">
        <f>P56932+Q56932</f>
        <v>0</v>
      </c>
    </row>
    <row r="56933" spans="15:15" x14ac:dyDescent="0.2">
      <c r="O56933" s="5">
        <f>P56933+Q56933</f>
        <v>0</v>
      </c>
    </row>
    <row r="56934" spans="15:15" x14ac:dyDescent="0.2">
      <c r="O56934" s="5">
        <f>P56934+Q56934</f>
        <v>0</v>
      </c>
    </row>
    <row r="56935" spans="15:15" x14ac:dyDescent="0.2">
      <c r="O56935" s="5">
        <f>P56935+Q56935</f>
        <v>0</v>
      </c>
    </row>
    <row r="56936" spans="15:15" x14ac:dyDescent="0.2">
      <c r="O56936" s="5">
        <f>P56936+Q56936</f>
        <v>0</v>
      </c>
    </row>
    <row r="56937" spans="15:15" x14ac:dyDescent="0.2">
      <c r="O56937" s="5">
        <f>P56937+Q56937</f>
        <v>0</v>
      </c>
    </row>
    <row r="56938" spans="15:15" x14ac:dyDescent="0.2">
      <c r="O56938" s="5">
        <f>P56938+Q56938</f>
        <v>0</v>
      </c>
    </row>
    <row r="56939" spans="15:15" x14ac:dyDescent="0.2">
      <c r="O56939" s="5">
        <f>P56939+Q56939</f>
        <v>0</v>
      </c>
    </row>
    <row r="56940" spans="15:15" x14ac:dyDescent="0.2">
      <c r="O56940" s="5">
        <f>P56940+Q56940</f>
        <v>0</v>
      </c>
    </row>
    <row r="56941" spans="15:15" x14ac:dyDescent="0.2">
      <c r="O56941" s="5">
        <f>P56941+Q56941</f>
        <v>0</v>
      </c>
    </row>
    <row r="56942" spans="15:15" x14ac:dyDescent="0.2">
      <c r="O56942" s="5">
        <f>P56942+Q56942</f>
        <v>0</v>
      </c>
    </row>
    <row r="56943" spans="15:15" x14ac:dyDescent="0.2">
      <c r="O56943" s="5">
        <f>P56943+Q56943</f>
        <v>0</v>
      </c>
    </row>
    <row r="56944" spans="15:15" x14ac:dyDescent="0.2">
      <c r="O56944" s="5">
        <f>P56944+Q56944</f>
        <v>0</v>
      </c>
    </row>
    <row r="56945" spans="15:15" x14ac:dyDescent="0.2">
      <c r="O56945" s="5">
        <f>P56945+Q56945</f>
        <v>0</v>
      </c>
    </row>
    <row r="56946" spans="15:15" x14ac:dyDescent="0.2">
      <c r="O56946" s="5">
        <f>P56946+Q56946</f>
        <v>0</v>
      </c>
    </row>
    <row r="56947" spans="15:15" x14ac:dyDescent="0.2">
      <c r="O56947" s="5">
        <f>P56947+Q56947</f>
        <v>0</v>
      </c>
    </row>
    <row r="56948" spans="15:15" x14ac:dyDescent="0.2">
      <c r="O56948" s="5">
        <f>P56948+Q56948</f>
        <v>0</v>
      </c>
    </row>
    <row r="56949" spans="15:15" x14ac:dyDescent="0.2">
      <c r="O56949" s="5">
        <f>P56949+Q56949</f>
        <v>0</v>
      </c>
    </row>
    <row r="56950" spans="15:15" x14ac:dyDescent="0.2">
      <c r="O56950" s="5">
        <f>P56950+Q56950</f>
        <v>0</v>
      </c>
    </row>
    <row r="56951" spans="15:15" x14ac:dyDescent="0.2">
      <c r="O56951" s="5">
        <f>P56951+Q56951</f>
        <v>0</v>
      </c>
    </row>
    <row r="56952" spans="15:15" x14ac:dyDescent="0.2">
      <c r="O56952" s="5">
        <f>P56952+Q56952</f>
        <v>0</v>
      </c>
    </row>
    <row r="56953" spans="15:15" x14ac:dyDescent="0.2">
      <c r="O56953" s="5">
        <f>P56953+Q56953</f>
        <v>0</v>
      </c>
    </row>
    <row r="56954" spans="15:15" x14ac:dyDescent="0.2">
      <c r="O56954" s="5">
        <f>P56954+Q56954</f>
        <v>0</v>
      </c>
    </row>
    <row r="56955" spans="15:15" x14ac:dyDescent="0.2">
      <c r="O56955" s="5">
        <f>P56955+Q56955</f>
        <v>0</v>
      </c>
    </row>
    <row r="56956" spans="15:15" x14ac:dyDescent="0.2">
      <c r="O56956" s="5">
        <f>P56956+Q56956</f>
        <v>0</v>
      </c>
    </row>
    <row r="56957" spans="15:15" x14ac:dyDescent="0.2">
      <c r="O56957" s="5">
        <f>P56957+Q56957</f>
        <v>0</v>
      </c>
    </row>
    <row r="56958" spans="15:15" x14ac:dyDescent="0.2">
      <c r="O56958" s="5">
        <f>P56958+Q56958</f>
        <v>0</v>
      </c>
    </row>
    <row r="56959" spans="15:15" x14ac:dyDescent="0.2">
      <c r="O56959" s="5">
        <f>P56959+Q56959</f>
        <v>0</v>
      </c>
    </row>
    <row r="56960" spans="15:15" x14ac:dyDescent="0.2">
      <c r="O56960" s="5">
        <f>P56960+Q56960</f>
        <v>0</v>
      </c>
    </row>
    <row r="56961" spans="15:15" x14ac:dyDescent="0.2">
      <c r="O56961" s="5">
        <f>P56961+Q56961</f>
        <v>0</v>
      </c>
    </row>
    <row r="56962" spans="15:15" x14ac:dyDescent="0.2">
      <c r="O56962" s="5">
        <f>P56962+Q56962</f>
        <v>0</v>
      </c>
    </row>
    <row r="56963" spans="15:15" x14ac:dyDescent="0.2">
      <c r="O56963" s="5">
        <f>P56963+Q56963</f>
        <v>0</v>
      </c>
    </row>
    <row r="56964" spans="15:15" x14ac:dyDescent="0.2">
      <c r="O56964" s="5">
        <f>P56964+Q56964</f>
        <v>0</v>
      </c>
    </row>
    <row r="56965" spans="15:15" x14ac:dyDescent="0.2">
      <c r="O56965" s="5">
        <f>P56965+Q56965</f>
        <v>0</v>
      </c>
    </row>
    <row r="56966" spans="15:15" x14ac:dyDescent="0.2">
      <c r="O56966" s="5">
        <f>P56966+Q56966</f>
        <v>0</v>
      </c>
    </row>
    <row r="56967" spans="15:15" x14ac:dyDescent="0.2">
      <c r="O56967" s="5">
        <f>P56967+Q56967</f>
        <v>0</v>
      </c>
    </row>
    <row r="56968" spans="15:15" x14ac:dyDescent="0.2">
      <c r="O56968" s="5">
        <f>P56968+Q56968</f>
        <v>0</v>
      </c>
    </row>
    <row r="56969" spans="15:15" x14ac:dyDescent="0.2">
      <c r="O56969" s="5">
        <f>P56969+Q56969</f>
        <v>0</v>
      </c>
    </row>
    <row r="56970" spans="15:15" x14ac:dyDescent="0.2">
      <c r="O56970" s="5">
        <f>P56970+Q56970</f>
        <v>0</v>
      </c>
    </row>
    <row r="56971" spans="15:15" x14ac:dyDescent="0.2">
      <c r="O56971" s="5">
        <f>P56971+Q56971</f>
        <v>0</v>
      </c>
    </row>
    <row r="56972" spans="15:15" x14ac:dyDescent="0.2">
      <c r="O56972" s="5">
        <f>P56972+Q56972</f>
        <v>0</v>
      </c>
    </row>
    <row r="56973" spans="15:15" x14ac:dyDescent="0.2">
      <c r="O56973" s="5">
        <f>P56973+Q56973</f>
        <v>0</v>
      </c>
    </row>
    <row r="56974" spans="15:15" x14ac:dyDescent="0.2">
      <c r="O56974" s="5">
        <f>P56974+Q56974</f>
        <v>0</v>
      </c>
    </row>
    <row r="56975" spans="15:15" x14ac:dyDescent="0.2">
      <c r="O56975" s="5">
        <f>P56975+Q56975</f>
        <v>0</v>
      </c>
    </row>
    <row r="56976" spans="15:15" x14ac:dyDescent="0.2">
      <c r="O56976" s="5">
        <f>P56976+Q56976</f>
        <v>0</v>
      </c>
    </row>
    <row r="56977" spans="15:15" x14ac:dyDescent="0.2">
      <c r="O56977" s="5">
        <f>P56977+Q56977</f>
        <v>0</v>
      </c>
    </row>
    <row r="56978" spans="15:15" x14ac:dyDescent="0.2">
      <c r="O56978" s="5">
        <f>P56978+Q56978</f>
        <v>0</v>
      </c>
    </row>
    <row r="56979" spans="15:15" x14ac:dyDescent="0.2">
      <c r="O56979" s="5">
        <f>P56979+Q56979</f>
        <v>0</v>
      </c>
    </row>
    <row r="56980" spans="15:15" x14ac:dyDescent="0.2">
      <c r="O56980" s="5">
        <f>P56980+Q56980</f>
        <v>0</v>
      </c>
    </row>
    <row r="56981" spans="15:15" x14ac:dyDescent="0.2">
      <c r="O56981" s="5">
        <f>P56981+Q56981</f>
        <v>0</v>
      </c>
    </row>
    <row r="56982" spans="15:15" x14ac:dyDescent="0.2">
      <c r="O56982" s="5">
        <f>P56982+Q56982</f>
        <v>0</v>
      </c>
    </row>
    <row r="56983" spans="15:15" x14ac:dyDescent="0.2">
      <c r="O56983" s="5">
        <f>P56983+Q56983</f>
        <v>0</v>
      </c>
    </row>
    <row r="56984" spans="15:15" x14ac:dyDescent="0.2">
      <c r="O56984" s="5">
        <f>P56984+Q56984</f>
        <v>0</v>
      </c>
    </row>
    <row r="56985" spans="15:15" x14ac:dyDescent="0.2">
      <c r="O56985" s="5">
        <f>P56985+Q56985</f>
        <v>0</v>
      </c>
    </row>
    <row r="56986" spans="15:15" x14ac:dyDescent="0.2">
      <c r="O56986" s="5">
        <f>P56986+Q56986</f>
        <v>0</v>
      </c>
    </row>
    <row r="56987" spans="15:15" x14ac:dyDescent="0.2">
      <c r="O56987" s="5">
        <f>P56987+Q56987</f>
        <v>0</v>
      </c>
    </row>
    <row r="56988" spans="15:15" x14ac:dyDescent="0.2">
      <c r="O56988" s="5">
        <f>P56988+Q56988</f>
        <v>0</v>
      </c>
    </row>
    <row r="56989" spans="15:15" x14ac:dyDescent="0.2">
      <c r="O56989" s="5">
        <f>P56989+Q56989</f>
        <v>0</v>
      </c>
    </row>
    <row r="56990" spans="15:15" x14ac:dyDescent="0.2">
      <c r="O56990" s="5">
        <f>P56990+Q56990</f>
        <v>0</v>
      </c>
    </row>
    <row r="56991" spans="15:15" x14ac:dyDescent="0.2">
      <c r="O56991" s="5">
        <f>P56991+Q56991</f>
        <v>0</v>
      </c>
    </row>
    <row r="56992" spans="15:15" x14ac:dyDescent="0.2">
      <c r="O56992" s="5">
        <f>P56992+Q56992</f>
        <v>0</v>
      </c>
    </row>
    <row r="56993" spans="15:15" x14ac:dyDescent="0.2">
      <c r="O56993" s="5">
        <f>P56993+Q56993</f>
        <v>0</v>
      </c>
    </row>
    <row r="56994" spans="15:15" x14ac:dyDescent="0.2">
      <c r="O56994" s="5">
        <f>P56994+Q56994</f>
        <v>0</v>
      </c>
    </row>
    <row r="56995" spans="15:15" x14ac:dyDescent="0.2">
      <c r="O56995" s="5">
        <f>P56995+Q56995</f>
        <v>0</v>
      </c>
    </row>
    <row r="56996" spans="15:15" x14ac:dyDescent="0.2">
      <c r="O56996" s="5">
        <f>P56996+Q56996</f>
        <v>0</v>
      </c>
    </row>
    <row r="56997" spans="15:15" x14ac:dyDescent="0.2">
      <c r="O56997" s="5">
        <f>P56997+Q56997</f>
        <v>0</v>
      </c>
    </row>
    <row r="56998" spans="15:15" x14ac:dyDescent="0.2">
      <c r="O56998" s="5">
        <f>P56998+Q56998</f>
        <v>0</v>
      </c>
    </row>
    <row r="56999" spans="15:15" x14ac:dyDescent="0.2">
      <c r="O56999" s="5">
        <f>P56999+Q56999</f>
        <v>0</v>
      </c>
    </row>
    <row r="57000" spans="15:15" x14ac:dyDescent="0.2">
      <c r="O57000" s="5">
        <f>P57000+Q57000</f>
        <v>0</v>
      </c>
    </row>
    <row r="57001" spans="15:15" x14ac:dyDescent="0.2">
      <c r="O57001" s="5">
        <f>P57001+Q57001</f>
        <v>0</v>
      </c>
    </row>
    <row r="57002" spans="15:15" x14ac:dyDescent="0.2">
      <c r="O57002" s="5">
        <f>P57002+Q57002</f>
        <v>0</v>
      </c>
    </row>
    <row r="57003" spans="15:15" x14ac:dyDescent="0.2">
      <c r="O57003" s="5">
        <f>P57003+Q57003</f>
        <v>0</v>
      </c>
    </row>
    <row r="57004" spans="15:15" x14ac:dyDescent="0.2">
      <c r="O57004" s="5">
        <f>P57004+Q57004</f>
        <v>0</v>
      </c>
    </row>
    <row r="57005" spans="15:15" x14ac:dyDescent="0.2">
      <c r="O57005" s="5">
        <f>P57005+Q57005</f>
        <v>0</v>
      </c>
    </row>
    <row r="57006" spans="15:15" x14ac:dyDescent="0.2">
      <c r="O57006" s="5">
        <f>P57006+Q57006</f>
        <v>0</v>
      </c>
    </row>
    <row r="57007" spans="15:15" x14ac:dyDescent="0.2">
      <c r="O57007" s="5">
        <f>P57007+Q57007</f>
        <v>0</v>
      </c>
    </row>
    <row r="57008" spans="15:15" x14ac:dyDescent="0.2">
      <c r="O57008" s="5">
        <f>P57008+Q57008</f>
        <v>0</v>
      </c>
    </row>
    <row r="57009" spans="15:15" x14ac:dyDescent="0.2">
      <c r="O57009" s="5">
        <f>P57009+Q57009</f>
        <v>0</v>
      </c>
    </row>
    <row r="57010" spans="15:15" x14ac:dyDescent="0.2">
      <c r="O57010" s="5">
        <f>P57010+Q57010</f>
        <v>0</v>
      </c>
    </row>
    <row r="57011" spans="15:15" x14ac:dyDescent="0.2">
      <c r="O57011" s="5">
        <f>P57011+Q57011</f>
        <v>0</v>
      </c>
    </row>
    <row r="57012" spans="15:15" x14ac:dyDescent="0.2">
      <c r="O57012" s="5">
        <f>P57012+Q57012</f>
        <v>0</v>
      </c>
    </row>
    <row r="57013" spans="15:15" x14ac:dyDescent="0.2">
      <c r="O57013" s="5">
        <f>P57013+Q57013</f>
        <v>0</v>
      </c>
    </row>
    <row r="57014" spans="15:15" x14ac:dyDescent="0.2">
      <c r="O57014" s="5">
        <f>P57014+Q57014</f>
        <v>0</v>
      </c>
    </row>
    <row r="57015" spans="15:15" x14ac:dyDescent="0.2">
      <c r="O57015" s="5">
        <f>P57015+Q57015</f>
        <v>0</v>
      </c>
    </row>
    <row r="57016" spans="15:15" x14ac:dyDescent="0.2">
      <c r="O57016" s="5">
        <f>P57016+Q57016</f>
        <v>0</v>
      </c>
    </row>
    <row r="57017" spans="15:15" x14ac:dyDescent="0.2">
      <c r="O57017" s="5">
        <f>P57017+Q57017</f>
        <v>0</v>
      </c>
    </row>
    <row r="57018" spans="15:15" x14ac:dyDescent="0.2">
      <c r="O57018" s="5">
        <f>P57018+Q57018</f>
        <v>0</v>
      </c>
    </row>
    <row r="57019" spans="15:15" x14ac:dyDescent="0.2">
      <c r="O57019" s="5">
        <f>P57019+Q57019</f>
        <v>0</v>
      </c>
    </row>
    <row r="57020" spans="15:15" x14ac:dyDescent="0.2">
      <c r="O57020" s="5">
        <f>P57020+Q57020</f>
        <v>0</v>
      </c>
    </row>
    <row r="57021" spans="15:15" x14ac:dyDescent="0.2">
      <c r="O57021" s="5">
        <f>P57021+Q57021</f>
        <v>0</v>
      </c>
    </row>
    <row r="57022" spans="15:15" x14ac:dyDescent="0.2">
      <c r="O57022" s="5">
        <f>P57022+Q57022</f>
        <v>0</v>
      </c>
    </row>
    <row r="57023" spans="15:15" x14ac:dyDescent="0.2">
      <c r="O57023" s="5">
        <f>P57023+Q57023</f>
        <v>0</v>
      </c>
    </row>
    <row r="57024" spans="15:15" x14ac:dyDescent="0.2">
      <c r="O57024" s="5">
        <f>P57024+Q57024</f>
        <v>0</v>
      </c>
    </row>
    <row r="57025" spans="15:15" x14ac:dyDescent="0.2">
      <c r="O57025" s="5">
        <f>P57025+Q57025</f>
        <v>0</v>
      </c>
    </row>
    <row r="57026" spans="15:15" x14ac:dyDescent="0.2">
      <c r="O57026" s="5">
        <f>P57026+Q57026</f>
        <v>0</v>
      </c>
    </row>
    <row r="57027" spans="15:15" x14ac:dyDescent="0.2">
      <c r="O57027" s="5">
        <f>P57027+Q57027</f>
        <v>0</v>
      </c>
    </row>
    <row r="57028" spans="15:15" x14ac:dyDescent="0.2">
      <c r="O57028" s="5">
        <f>P57028+Q57028</f>
        <v>0</v>
      </c>
    </row>
    <row r="57029" spans="15:15" x14ac:dyDescent="0.2">
      <c r="O57029" s="5">
        <f>P57029+Q57029</f>
        <v>0</v>
      </c>
    </row>
    <row r="57030" spans="15:15" x14ac:dyDescent="0.2">
      <c r="O57030" s="5">
        <f>P57030+Q57030</f>
        <v>0</v>
      </c>
    </row>
    <row r="57031" spans="15:15" x14ac:dyDescent="0.2">
      <c r="O57031" s="5">
        <f>P57031+Q57031</f>
        <v>0</v>
      </c>
    </row>
    <row r="57032" spans="15:15" x14ac:dyDescent="0.2">
      <c r="O57032" s="5">
        <f>P57032+Q57032</f>
        <v>0</v>
      </c>
    </row>
    <row r="57033" spans="15:15" x14ac:dyDescent="0.2">
      <c r="O57033" s="5">
        <f>P57033+Q57033</f>
        <v>0</v>
      </c>
    </row>
    <row r="57034" spans="15:15" x14ac:dyDescent="0.2">
      <c r="O57034" s="5">
        <f>P57034+Q57034</f>
        <v>0</v>
      </c>
    </row>
    <row r="57035" spans="15:15" x14ac:dyDescent="0.2">
      <c r="O57035" s="5">
        <f>P57035+Q57035</f>
        <v>0</v>
      </c>
    </row>
    <row r="57036" spans="15:15" x14ac:dyDescent="0.2">
      <c r="O57036" s="5">
        <f>P57036+Q57036</f>
        <v>0</v>
      </c>
    </row>
    <row r="57037" spans="15:15" x14ac:dyDescent="0.2">
      <c r="O57037" s="5">
        <f>P57037+Q57037</f>
        <v>0</v>
      </c>
    </row>
    <row r="57038" spans="15:15" x14ac:dyDescent="0.2">
      <c r="O57038" s="5">
        <f>P57038+Q57038</f>
        <v>0</v>
      </c>
    </row>
    <row r="57039" spans="15:15" x14ac:dyDescent="0.2">
      <c r="O57039" s="5">
        <f>P57039+Q57039</f>
        <v>0</v>
      </c>
    </row>
    <row r="57040" spans="15:15" x14ac:dyDescent="0.2">
      <c r="O57040" s="5">
        <f>P57040+Q57040</f>
        <v>0</v>
      </c>
    </row>
    <row r="57041" spans="15:15" x14ac:dyDescent="0.2">
      <c r="O57041" s="5">
        <f>P57041+Q57041</f>
        <v>0</v>
      </c>
    </row>
    <row r="57042" spans="15:15" x14ac:dyDescent="0.2">
      <c r="O57042" s="5">
        <f>P57042+Q57042</f>
        <v>0</v>
      </c>
    </row>
    <row r="57043" spans="15:15" x14ac:dyDescent="0.2">
      <c r="O57043" s="5">
        <f>P57043+Q57043</f>
        <v>0</v>
      </c>
    </row>
    <row r="57044" spans="15:15" x14ac:dyDescent="0.2">
      <c r="O57044" s="5">
        <f>P57044+Q57044</f>
        <v>0</v>
      </c>
    </row>
    <row r="57045" spans="15:15" x14ac:dyDescent="0.2">
      <c r="O57045" s="5">
        <f>P57045+Q57045</f>
        <v>0</v>
      </c>
    </row>
    <row r="57046" spans="15:15" x14ac:dyDescent="0.2">
      <c r="O57046" s="5">
        <f>P57046+Q57046</f>
        <v>0</v>
      </c>
    </row>
    <row r="57047" spans="15:15" x14ac:dyDescent="0.2">
      <c r="O57047" s="5">
        <f>P57047+Q57047</f>
        <v>0</v>
      </c>
    </row>
    <row r="57048" spans="15:15" x14ac:dyDescent="0.2">
      <c r="O57048" s="5">
        <f>P57048+Q57048</f>
        <v>0</v>
      </c>
    </row>
    <row r="57049" spans="15:15" x14ac:dyDescent="0.2">
      <c r="O57049" s="5">
        <f>P57049+Q57049</f>
        <v>0</v>
      </c>
    </row>
    <row r="57050" spans="15:15" x14ac:dyDescent="0.2">
      <c r="O57050" s="5">
        <f>P57050+Q57050</f>
        <v>0</v>
      </c>
    </row>
    <row r="57051" spans="15:15" x14ac:dyDescent="0.2">
      <c r="O57051" s="5">
        <f>P57051+Q57051</f>
        <v>0</v>
      </c>
    </row>
    <row r="57052" spans="15:15" x14ac:dyDescent="0.2">
      <c r="O57052" s="5">
        <f>P57052+Q57052</f>
        <v>0</v>
      </c>
    </row>
    <row r="57053" spans="15:15" x14ac:dyDescent="0.2">
      <c r="O57053" s="5">
        <f>P57053+Q57053</f>
        <v>0</v>
      </c>
    </row>
    <row r="57054" spans="15:15" x14ac:dyDescent="0.2">
      <c r="O57054" s="5">
        <f>P57054+Q57054</f>
        <v>0</v>
      </c>
    </row>
    <row r="57055" spans="15:15" x14ac:dyDescent="0.2">
      <c r="O57055" s="5">
        <f>P57055+Q57055</f>
        <v>0</v>
      </c>
    </row>
    <row r="57056" spans="15:15" x14ac:dyDescent="0.2">
      <c r="O57056" s="5">
        <f>P57056+Q57056</f>
        <v>0</v>
      </c>
    </row>
    <row r="57057" spans="15:15" x14ac:dyDescent="0.2">
      <c r="O57057" s="5">
        <f>P57057+Q57057</f>
        <v>0</v>
      </c>
    </row>
    <row r="57058" spans="15:15" x14ac:dyDescent="0.2">
      <c r="O57058" s="5">
        <f>P57058+Q57058</f>
        <v>0</v>
      </c>
    </row>
    <row r="57059" spans="15:15" x14ac:dyDescent="0.2">
      <c r="O57059" s="5">
        <f>P57059+Q57059</f>
        <v>0</v>
      </c>
    </row>
    <row r="57060" spans="15:15" x14ac:dyDescent="0.2">
      <c r="O57060" s="5">
        <f>P57060+Q57060</f>
        <v>0</v>
      </c>
    </row>
    <row r="57061" spans="15:15" x14ac:dyDescent="0.2">
      <c r="O57061" s="5">
        <f>P57061+Q57061</f>
        <v>0</v>
      </c>
    </row>
    <row r="57062" spans="15:15" x14ac:dyDescent="0.2">
      <c r="O57062" s="5">
        <f>P57062+Q57062</f>
        <v>0</v>
      </c>
    </row>
    <row r="57063" spans="15:15" x14ac:dyDescent="0.2">
      <c r="O57063" s="5">
        <f>P57063+Q57063</f>
        <v>0</v>
      </c>
    </row>
    <row r="57064" spans="15:15" x14ac:dyDescent="0.2">
      <c r="O57064" s="5">
        <f>P57064+Q57064</f>
        <v>0</v>
      </c>
    </row>
    <row r="57065" spans="15:15" x14ac:dyDescent="0.2">
      <c r="O57065" s="5">
        <f>P57065+Q57065</f>
        <v>0</v>
      </c>
    </row>
    <row r="57066" spans="15:15" x14ac:dyDescent="0.2">
      <c r="O57066" s="5">
        <f>P57066+Q57066</f>
        <v>0</v>
      </c>
    </row>
    <row r="57067" spans="15:15" x14ac:dyDescent="0.2">
      <c r="O57067" s="5">
        <f>P57067+Q57067</f>
        <v>0</v>
      </c>
    </row>
    <row r="57068" spans="15:15" x14ac:dyDescent="0.2">
      <c r="O57068" s="5">
        <f>P57068+Q57068</f>
        <v>0</v>
      </c>
    </row>
    <row r="57069" spans="15:15" x14ac:dyDescent="0.2">
      <c r="O57069" s="5">
        <f>P57069+Q57069</f>
        <v>0</v>
      </c>
    </row>
    <row r="57070" spans="15:15" x14ac:dyDescent="0.2">
      <c r="O57070" s="5">
        <f>P57070+Q57070</f>
        <v>0</v>
      </c>
    </row>
    <row r="57071" spans="15:15" x14ac:dyDescent="0.2">
      <c r="O57071" s="5">
        <f>P57071+Q57071</f>
        <v>0</v>
      </c>
    </row>
    <row r="57072" spans="15:15" x14ac:dyDescent="0.2">
      <c r="O57072" s="5">
        <f>P57072+Q57072</f>
        <v>0</v>
      </c>
    </row>
    <row r="57073" spans="15:15" x14ac:dyDescent="0.2">
      <c r="O57073" s="5">
        <f>P57073+Q57073</f>
        <v>0</v>
      </c>
    </row>
    <row r="57074" spans="15:15" x14ac:dyDescent="0.2">
      <c r="O57074" s="5">
        <f>P57074+Q57074</f>
        <v>0</v>
      </c>
    </row>
    <row r="57075" spans="15:15" x14ac:dyDescent="0.2">
      <c r="O57075" s="5">
        <f>P57075+Q57075</f>
        <v>0</v>
      </c>
    </row>
    <row r="57076" spans="15:15" x14ac:dyDescent="0.2">
      <c r="O57076" s="5">
        <f>P57076+Q57076</f>
        <v>0</v>
      </c>
    </row>
    <row r="57077" spans="15:15" x14ac:dyDescent="0.2">
      <c r="O57077" s="5">
        <f>P57077+Q57077</f>
        <v>0</v>
      </c>
    </row>
    <row r="57078" spans="15:15" x14ac:dyDescent="0.2">
      <c r="O57078" s="5">
        <f>P57078+Q57078</f>
        <v>0</v>
      </c>
    </row>
    <row r="57079" spans="15:15" x14ac:dyDescent="0.2">
      <c r="O57079" s="5">
        <f>P57079+Q57079</f>
        <v>0</v>
      </c>
    </row>
    <row r="57080" spans="15:15" x14ac:dyDescent="0.2">
      <c r="O57080" s="5">
        <f>P57080+Q57080</f>
        <v>0</v>
      </c>
    </row>
    <row r="57081" spans="15:15" x14ac:dyDescent="0.2">
      <c r="O57081" s="5">
        <f>P57081+Q57081</f>
        <v>0</v>
      </c>
    </row>
    <row r="57082" spans="15:15" x14ac:dyDescent="0.2">
      <c r="O57082" s="5">
        <f>P57082+Q57082</f>
        <v>0</v>
      </c>
    </row>
    <row r="57083" spans="15:15" x14ac:dyDescent="0.2">
      <c r="O57083" s="5">
        <f>P57083+Q57083</f>
        <v>0</v>
      </c>
    </row>
    <row r="57084" spans="15:15" x14ac:dyDescent="0.2">
      <c r="O57084" s="5">
        <f>P57084+Q57084</f>
        <v>0</v>
      </c>
    </row>
    <row r="57085" spans="15:15" x14ac:dyDescent="0.2">
      <c r="O57085" s="5">
        <f>P57085+Q57085</f>
        <v>0</v>
      </c>
    </row>
    <row r="57086" spans="15:15" x14ac:dyDescent="0.2">
      <c r="O57086" s="5">
        <f>P57086+Q57086</f>
        <v>0</v>
      </c>
    </row>
    <row r="57087" spans="15:15" x14ac:dyDescent="0.2">
      <c r="O57087" s="5">
        <f>P57087+Q57087</f>
        <v>0</v>
      </c>
    </row>
    <row r="57088" spans="15:15" x14ac:dyDescent="0.2">
      <c r="O57088" s="5">
        <f>P57088+Q57088</f>
        <v>0</v>
      </c>
    </row>
    <row r="57089" spans="15:15" x14ac:dyDescent="0.2">
      <c r="O57089" s="5">
        <f>P57089+Q57089</f>
        <v>0</v>
      </c>
    </row>
    <row r="57090" spans="15:15" x14ac:dyDescent="0.2">
      <c r="O57090" s="5">
        <f>P57090+Q57090</f>
        <v>0</v>
      </c>
    </row>
    <row r="57091" spans="15:15" x14ac:dyDescent="0.2">
      <c r="O57091" s="5">
        <f>P57091+Q57091</f>
        <v>0</v>
      </c>
    </row>
    <row r="57092" spans="15:15" x14ac:dyDescent="0.2">
      <c r="O57092" s="5">
        <f>P57092+Q57092</f>
        <v>0</v>
      </c>
    </row>
    <row r="57093" spans="15:15" x14ac:dyDescent="0.2">
      <c r="O57093" s="5">
        <f>P57093+Q57093</f>
        <v>0</v>
      </c>
    </row>
    <row r="57094" spans="15:15" x14ac:dyDescent="0.2">
      <c r="O57094" s="5">
        <f>P57094+Q57094</f>
        <v>0</v>
      </c>
    </row>
    <row r="57095" spans="15:15" x14ac:dyDescent="0.2">
      <c r="O57095" s="5">
        <f>P57095+Q57095</f>
        <v>0</v>
      </c>
    </row>
    <row r="57096" spans="15:15" x14ac:dyDescent="0.2">
      <c r="O57096" s="5">
        <f>P57096+Q57096</f>
        <v>0</v>
      </c>
    </row>
    <row r="57097" spans="15:15" x14ac:dyDescent="0.2">
      <c r="O57097" s="5">
        <f>P57097+Q57097</f>
        <v>0</v>
      </c>
    </row>
    <row r="57098" spans="15:15" x14ac:dyDescent="0.2">
      <c r="O57098" s="5">
        <f>P57098+Q57098</f>
        <v>0</v>
      </c>
    </row>
    <row r="57099" spans="15:15" x14ac:dyDescent="0.2">
      <c r="O57099" s="5">
        <f>P57099+Q57099</f>
        <v>0</v>
      </c>
    </row>
    <row r="57100" spans="15:15" x14ac:dyDescent="0.2">
      <c r="O57100" s="5">
        <f>P57100+Q57100</f>
        <v>0</v>
      </c>
    </row>
    <row r="57101" spans="15:15" x14ac:dyDescent="0.2">
      <c r="O57101" s="5">
        <f>P57101+Q57101</f>
        <v>0</v>
      </c>
    </row>
    <row r="57102" spans="15:15" x14ac:dyDescent="0.2">
      <c r="O57102" s="5">
        <f>P57102+Q57102</f>
        <v>0</v>
      </c>
    </row>
    <row r="57103" spans="15:15" x14ac:dyDescent="0.2">
      <c r="O57103" s="5">
        <f>P57103+Q57103</f>
        <v>0</v>
      </c>
    </row>
    <row r="57104" spans="15:15" x14ac:dyDescent="0.2">
      <c r="O57104" s="5">
        <f>P57104+Q57104</f>
        <v>0</v>
      </c>
    </row>
    <row r="57105" spans="15:15" x14ac:dyDescent="0.2">
      <c r="O57105" s="5">
        <f>P57105+Q57105</f>
        <v>0</v>
      </c>
    </row>
    <row r="57106" spans="15:15" x14ac:dyDescent="0.2">
      <c r="O57106" s="5">
        <f>P57106+Q57106</f>
        <v>0</v>
      </c>
    </row>
    <row r="57107" spans="15:15" x14ac:dyDescent="0.2">
      <c r="O57107" s="5">
        <f>P57107+Q57107</f>
        <v>0</v>
      </c>
    </row>
    <row r="57108" spans="15:15" x14ac:dyDescent="0.2">
      <c r="O57108" s="5">
        <f>P57108+Q57108</f>
        <v>0</v>
      </c>
    </row>
    <row r="57109" spans="15:15" x14ac:dyDescent="0.2">
      <c r="O57109" s="5">
        <f>P57109+Q57109</f>
        <v>0</v>
      </c>
    </row>
    <row r="57110" spans="15:15" x14ac:dyDescent="0.2">
      <c r="O57110" s="5">
        <f>P57110+Q57110</f>
        <v>0</v>
      </c>
    </row>
    <row r="57111" spans="15:15" x14ac:dyDescent="0.2">
      <c r="O57111" s="5">
        <f>P57111+Q57111</f>
        <v>0</v>
      </c>
    </row>
    <row r="57112" spans="15:15" x14ac:dyDescent="0.2">
      <c r="O57112" s="5">
        <f>P57112+Q57112</f>
        <v>0</v>
      </c>
    </row>
    <row r="57113" spans="15:15" x14ac:dyDescent="0.2">
      <c r="O57113" s="5">
        <f>P57113+Q57113</f>
        <v>0</v>
      </c>
    </row>
    <row r="57114" spans="15:15" x14ac:dyDescent="0.2">
      <c r="O57114" s="5">
        <f>P57114+Q57114</f>
        <v>0</v>
      </c>
    </row>
    <row r="57115" spans="15:15" x14ac:dyDescent="0.2">
      <c r="O57115" s="5">
        <f>P57115+Q57115</f>
        <v>0</v>
      </c>
    </row>
    <row r="57116" spans="15:15" x14ac:dyDescent="0.2">
      <c r="O57116" s="5">
        <f>P57116+Q57116</f>
        <v>0</v>
      </c>
    </row>
    <row r="57117" spans="15:15" x14ac:dyDescent="0.2">
      <c r="O57117" s="5">
        <f>P57117+Q57117</f>
        <v>0</v>
      </c>
    </row>
    <row r="57118" spans="15:15" x14ac:dyDescent="0.2">
      <c r="O57118" s="5">
        <f>P57118+Q57118</f>
        <v>0</v>
      </c>
    </row>
    <row r="57119" spans="15:15" x14ac:dyDescent="0.2">
      <c r="O57119" s="5">
        <f>P57119+Q57119</f>
        <v>0</v>
      </c>
    </row>
    <row r="57120" spans="15:15" x14ac:dyDescent="0.2">
      <c r="O57120" s="5">
        <f>P57120+Q57120</f>
        <v>0</v>
      </c>
    </row>
    <row r="57121" spans="15:15" x14ac:dyDescent="0.2">
      <c r="O57121" s="5">
        <f>P57121+Q57121</f>
        <v>0</v>
      </c>
    </row>
    <row r="57122" spans="15:15" x14ac:dyDescent="0.2">
      <c r="O57122" s="5">
        <f>P57122+Q57122</f>
        <v>0</v>
      </c>
    </row>
    <row r="57123" spans="15:15" x14ac:dyDescent="0.2">
      <c r="O57123" s="5">
        <f>P57123+Q57123</f>
        <v>0</v>
      </c>
    </row>
    <row r="57124" spans="15:15" x14ac:dyDescent="0.2">
      <c r="O57124" s="5">
        <f>P57124+Q57124</f>
        <v>0</v>
      </c>
    </row>
    <row r="57125" spans="15:15" x14ac:dyDescent="0.2">
      <c r="O57125" s="5">
        <f>P57125+Q57125</f>
        <v>0</v>
      </c>
    </row>
    <row r="57126" spans="15:15" x14ac:dyDescent="0.2">
      <c r="O57126" s="5">
        <f>P57126+Q57126</f>
        <v>0</v>
      </c>
    </row>
    <row r="57127" spans="15:15" x14ac:dyDescent="0.2">
      <c r="O57127" s="5">
        <f>P57127+Q57127</f>
        <v>0</v>
      </c>
    </row>
    <row r="57128" spans="15:15" x14ac:dyDescent="0.2">
      <c r="O57128" s="5">
        <f>P57128+Q57128</f>
        <v>0</v>
      </c>
    </row>
    <row r="57129" spans="15:15" x14ac:dyDescent="0.2">
      <c r="O57129" s="5">
        <f>P57129+Q57129</f>
        <v>0</v>
      </c>
    </row>
    <row r="57130" spans="15:15" x14ac:dyDescent="0.2">
      <c r="O57130" s="5">
        <f>P57130+Q57130</f>
        <v>0</v>
      </c>
    </row>
    <row r="57131" spans="15:15" x14ac:dyDescent="0.2">
      <c r="O57131" s="5">
        <f>P57131+Q57131</f>
        <v>0</v>
      </c>
    </row>
    <row r="57132" spans="15:15" x14ac:dyDescent="0.2">
      <c r="O57132" s="5">
        <f>P57132+Q57132</f>
        <v>0</v>
      </c>
    </row>
    <row r="57133" spans="15:15" x14ac:dyDescent="0.2">
      <c r="O57133" s="5">
        <f>P57133+Q57133</f>
        <v>0</v>
      </c>
    </row>
    <row r="57134" spans="15:15" x14ac:dyDescent="0.2">
      <c r="O57134" s="5">
        <f>P57134+Q57134</f>
        <v>0</v>
      </c>
    </row>
    <row r="57135" spans="15:15" x14ac:dyDescent="0.2">
      <c r="O57135" s="5">
        <f>P57135+Q57135</f>
        <v>0</v>
      </c>
    </row>
    <row r="57136" spans="15:15" x14ac:dyDescent="0.2">
      <c r="O57136" s="5">
        <f>P57136+Q57136</f>
        <v>0</v>
      </c>
    </row>
    <row r="57137" spans="15:15" x14ac:dyDescent="0.2">
      <c r="O57137" s="5">
        <f>P57137+Q57137</f>
        <v>0</v>
      </c>
    </row>
    <row r="57138" spans="15:15" x14ac:dyDescent="0.2">
      <c r="O57138" s="5">
        <f>P57138+Q57138</f>
        <v>0</v>
      </c>
    </row>
    <row r="57139" spans="15:15" x14ac:dyDescent="0.2">
      <c r="O57139" s="5">
        <f>P57139+Q57139</f>
        <v>0</v>
      </c>
    </row>
    <row r="57140" spans="15:15" x14ac:dyDescent="0.2">
      <c r="O57140" s="5">
        <f>P57140+Q57140</f>
        <v>0</v>
      </c>
    </row>
    <row r="57141" spans="15:15" x14ac:dyDescent="0.2">
      <c r="O57141" s="5">
        <f>P57141+Q57141</f>
        <v>0</v>
      </c>
    </row>
    <row r="57142" spans="15:15" x14ac:dyDescent="0.2">
      <c r="O57142" s="5">
        <f>P57142+Q57142</f>
        <v>0</v>
      </c>
    </row>
    <row r="57143" spans="15:15" x14ac:dyDescent="0.2">
      <c r="O57143" s="5">
        <f>P57143+Q57143</f>
        <v>0</v>
      </c>
    </row>
    <row r="57144" spans="15:15" x14ac:dyDescent="0.2">
      <c r="O57144" s="5">
        <f>P57144+Q57144</f>
        <v>0</v>
      </c>
    </row>
    <row r="57145" spans="15:15" x14ac:dyDescent="0.2">
      <c r="O57145" s="5">
        <f>P57145+Q57145</f>
        <v>0</v>
      </c>
    </row>
    <row r="57146" spans="15:15" x14ac:dyDescent="0.2">
      <c r="O57146" s="5">
        <f>P57146+Q57146</f>
        <v>0</v>
      </c>
    </row>
    <row r="57147" spans="15:15" x14ac:dyDescent="0.2">
      <c r="O57147" s="5">
        <f>P57147+Q57147</f>
        <v>0</v>
      </c>
    </row>
    <row r="57148" spans="15:15" x14ac:dyDescent="0.2">
      <c r="O57148" s="5">
        <f>P57148+Q57148</f>
        <v>0</v>
      </c>
    </row>
    <row r="57149" spans="15:15" x14ac:dyDescent="0.2">
      <c r="O57149" s="5">
        <f>P57149+Q57149</f>
        <v>0</v>
      </c>
    </row>
    <row r="57150" spans="15:15" x14ac:dyDescent="0.2">
      <c r="O57150" s="5">
        <f>P57150+Q57150</f>
        <v>0</v>
      </c>
    </row>
    <row r="57151" spans="15:15" x14ac:dyDescent="0.2">
      <c r="O57151" s="5">
        <f>P57151+Q57151</f>
        <v>0</v>
      </c>
    </row>
    <row r="57152" spans="15:15" x14ac:dyDescent="0.2">
      <c r="O57152" s="5">
        <f>P57152+Q57152</f>
        <v>0</v>
      </c>
    </row>
    <row r="57153" spans="15:15" x14ac:dyDescent="0.2">
      <c r="O57153" s="5">
        <f>P57153+Q57153</f>
        <v>0</v>
      </c>
    </row>
    <row r="57154" spans="15:15" x14ac:dyDescent="0.2">
      <c r="O57154" s="5">
        <f>P57154+Q57154</f>
        <v>0</v>
      </c>
    </row>
    <row r="57155" spans="15:15" x14ac:dyDescent="0.2">
      <c r="O57155" s="5">
        <f>P57155+Q57155</f>
        <v>0</v>
      </c>
    </row>
    <row r="57156" spans="15:15" x14ac:dyDescent="0.2">
      <c r="O57156" s="5">
        <f>P57156+Q57156</f>
        <v>0</v>
      </c>
    </row>
    <row r="57157" spans="15:15" x14ac:dyDescent="0.2">
      <c r="O57157" s="5">
        <f>P57157+Q57157</f>
        <v>0</v>
      </c>
    </row>
    <row r="57158" spans="15:15" x14ac:dyDescent="0.2">
      <c r="O57158" s="5">
        <f>P57158+Q57158</f>
        <v>0</v>
      </c>
    </row>
    <row r="57159" spans="15:15" x14ac:dyDescent="0.2">
      <c r="O57159" s="5">
        <f>P57159+Q57159</f>
        <v>0</v>
      </c>
    </row>
    <row r="57160" spans="15:15" x14ac:dyDescent="0.2">
      <c r="O57160" s="5">
        <f>P57160+Q57160</f>
        <v>0</v>
      </c>
    </row>
    <row r="57161" spans="15:15" x14ac:dyDescent="0.2">
      <c r="O57161" s="5">
        <f>P57161+Q57161</f>
        <v>0</v>
      </c>
    </row>
    <row r="57162" spans="15:15" x14ac:dyDescent="0.2">
      <c r="O57162" s="5">
        <f>P57162+Q57162</f>
        <v>0</v>
      </c>
    </row>
    <row r="57163" spans="15:15" x14ac:dyDescent="0.2">
      <c r="O57163" s="5">
        <f>P57163+Q57163</f>
        <v>0</v>
      </c>
    </row>
    <row r="57164" spans="15:15" x14ac:dyDescent="0.2">
      <c r="O57164" s="5">
        <f>P57164+Q57164</f>
        <v>0</v>
      </c>
    </row>
    <row r="57165" spans="15:15" x14ac:dyDescent="0.2">
      <c r="O57165" s="5">
        <f>P57165+Q57165</f>
        <v>0</v>
      </c>
    </row>
    <row r="57166" spans="15:15" x14ac:dyDescent="0.2">
      <c r="O57166" s="5">
        <f>P57166+Q57166</f>
        <v>0</v>
      </c>
    </row>
    <row r="57167" spans="15:15" x14ac:dyDescent="0.2">
      <c r="O57167" s="5">
        <f>P57167+Q57167</f>
        <v>0</v>
      </c>
    </row>
    <row r="57168" spans="15:15" x14ac:dyDescent="0.2">
      <c r="O57168" s="5">
        <f>P57168+Q57168</f>
        <v>0</v>
      </c>
    </row>
    <row r="57169" spans="15:15" x14ac:dyDescent="0.2">
      <c r="O57169" s="5">
        <f>P57169+Q57169</f>
        <v>0</v>
      </c>
    </row>
    <row r="57170" spans="15:15" x14ac:dyDescent="0.2">
      <c r="O57170" s="5">
        <f>P57170+Q57170</f>
        <v>0</v>
      </c>
    </row>
    <row r="57171" spans="15:15" x14ac:dyDescent="0.2">
      <c r="O57171" s="5">
        <f>P57171+Q57171</f>
        <v>0</v>
      </c>
    </row>
    <row r="57172" spans="15:15" x14ac:dyDescent="0.2">
      <c r="O57172" s="5">
        <f>P57172+Q57172</f>
        <v>0</v>
      </c>
    </row>
    <row r="57173" spans="15:15" x14ac:dyDescent="0.2">
      <c r="O57173" s="5">
        <f>P57173+Q57173</f>
        <v>0</v>
      </c>
    </row>
    <row r="57174" spans="15:15" x14ac:dyDescent="0.2">
      <c r="O57174" s="5">
        <f>P57174+Q57174</f>
        <v>0</v>
      </c>
    </row>
    <row r="57175" spans="15:15" x14ac:dyDescent="0.2">
      <c r="O57175" s="5">
        <f>P57175+Q57175</f>
        <v>0</v>
      </c>
    </row>
    <row r="57176" spans="15:15" x14ac:dyDescent="0.2">
      <c r="O57176" s="5">
        <f>P57176+Q57176</f>
        <v>0</v>
      </c>
    </row>
    <row r="57177" spans="15:15" x14ac:dyDescent="0.2">
      <c r="O57177" s="5">
        <f>P57177+Q57177</f>
        <v>0</v>
      </c>
    </row>
    <row r="57178" spans="15:15" x14ac:dyDescent="0.2">
      <c r="O57178" s="5">
        <f>P57178+Q57178</f>
        <v>0</v>
      </c>
    </row>
    <row r="57179" spans="15:15" x14ac:dyDescent="0.2">
      <c r="O57179" s="5">
        <f>P57179+Q57179</f>
        <v>0</v>
      </c>
    </row>
    <row r="57180" spans="15:15" x14ac:dyDescent="0.2">
      <c r="O57180" s="5">
        <f>P57180+Q57180</f>
        <v>0</v>
      </c>
    </row>
    <row r="57181" spans="15:15" x14ac:dyDescent="0.2">
      <c r="O57181" s="5">
        <f>P57181+Q57181</f>
        <v>0</v>
      </c>
    </row>
    <row r="57182" spans="15:15" x14ac:dyDescent="0.2">
      <c r="O57182" s="5">
        <f>P57182+Q57182</f>
        <v>0</v>
      </c>
    </row>
    <row r="57183" spans="15:15" x14ac:dyDescent="0.2">
      <c r="O57183" s="5">
        <f>P57183+Q57183</f>
        <v>0</v>
      </c>
    </row>
    <row r="57184" spans="15:15" x14ac:dyDescent="0.2">
      <c r="O57184" s="5">
        <f>P57184+Q57184</f>
        <v>0</v>
      </c>
    </row>
    <row r="57185" spans="15:15" x14ac:dyDescent="0.2">
      <c r="O57185" s="5">
        <f>P57185+Q57185</f>
        <v>0</v>
      </c>
    </row>
    <row r="57186" spans="15:15" x14ac:dyDescent="0.2">
      <c r="O57186" s="5">
        <f>P57186+Q57186</f>
        <v>0</v>
      </c>
    </row>
    <row r="57187" spans="15:15" x14ac:dyDescent="0.2">
      <c r="O57187" s="5">
        <f>P57187+Q57187</f>
        <v>0</v>
      </c>
    </row>
    <row r="57188" spans="15:15" x14ac:dyDescent="0.2">
      <c r="O57188" s="5">
        <f>P57188+Q57188</f>
        <v>0</v>
      </c>
    </row>
    <row r="57189" spans="15:15" x14ac:dyDescent="0.2">
      <c r="O57189" s="5">
        <f>P57189+Q57189</f>
        <v>0</v>
      </c>
    </row>
    <row r="57190" spans="15:15" x14ac:dyDescent="0.2">
      <c r="O57190" s="5">
        <f>P57190+Q57190</f>
        <v>0</v>
      </c>
    </row>
    <row r="57191" spans="15:15" x14ac:dyDescent="0.2">
      <c r="O57191" s="5">
        <f>P57191+Q57191</f>
        <v>0</v>
      </c>
    </row>
    <row r="57192" spans="15:15" x14ac:dyDescent="0.2">
      <c r="O57192" s="5">
        <f>P57192+Q57192</f>
        <v>0</v>
      </c>
    </row>
    <row r="57193" spans="15:15" x14ac:dyDescent="0.2">
      <c r="O57193" s="5">
        <f>P57193+Q57193</f>
        <v>0</v>
      </c>
    </row>
    <row r="57194" spans="15:15" x14ac:dyDescent="0.2">
      <c r="O57194" s="5">
        <f>P57194+Q57194</f>
        <v>0</v>
      </c>
    </row>
    <row r="57195" spans="15:15" x14ac:dyDescent="0.2">
      <c r="O57195" s="5">
        <f>P57195+Q57195</f>
        <v>0</v>
      </c>
    </row>
    <row r="57196" spans="15:15" x14ac:dyDescent="0.2">
      <c r="O57196" s="5">
        <f>P57196+Q57196</f>
        <v>0</v>
      </c>
    </row>
    <row r="57197" spans="15:15" x14ac:dyDescent="0.2">
      <c r="O57197" s="5">
        <f>P57197+Q57197</f>
        <v>0</v>
      </c>
    </row>
    <row r="57198" spans="15:15" x14ac:dyDescent="0.2">
      <c r="O57198" s="5">
        <f>P57198+Q57198</f>
        <v>0</v>
      </c>
    </row>
    <row r="57199" spans="15:15" x14ac:dyDescent="0.2">
      <c r="O57199" s="5">
        <f>P57199+Q57199</f>
        <v>0</v>
      </c>
    </row>
    <row r="57200" spans="15:15" x14ac:dyDescent="0.2">
      <c r="O57200" s="5">
        <f>P57200+Q57200</f>
        <v>0</v>
      </c>
    </row>
    <row r="57201" spans="15:15" x14ac:dyDescent="0.2">
      <c r="O57201" s="5">
        <f>P57201+Q57201</f>
        <v>0</v>
      </c>
    </row>
    <row r="57202" spans="15:15" x14ac:dyDescent="0.2">
      <c r="O57202" s="5">
        <f>P57202+Q57202</f>
        <v>0</v>
      </c>
    </row>
    <row r="57203" spans="15:15" x14ac:dyDescent="0.2">
      <c r="O57203" s="5">
        <f>P57203+Q57203</f>
        <v>0</v>
      </c>
    </row>
    <row r="57204" spans="15:15" x14ac:dyDescent="0.2">
      <c r="O57204" s="5">
        <f>P57204+Q57204</f>
        <v>0</v>
      </c>
    </row>
    <row r="57205" spans="15:15" x14ac:dyDescent="0.2">
      <c r="O57205" s="5">
        <f>P57205+Q57205</f>
        <v>0</v>
      </c>
    </row>
    <row r="57206" spans="15:15" x14ac:dyDescent="0.2">
      <c r="O57206" s="5">
        <f>P57206+Q57206</f>
        <v>0</v>
      </c>
    </row>
    <row r="57207" spans="15:15" x14ac:dyDescent="0.2">
      <c r="O57207" s="5">
        <f>P57207+Q57207</f>
        <v>0</v>
      </c>
    </row>
    <row r="57208" spans="15:15" x14ac:dyDescent="0.2">
      <c r="O57208" s="5">
        <f>P57208+Q57208</f>
        <v>0</v>
      </c>
    </row>
    <row r="57209" spans="15:15" x14ac:dyDescent="0.2">
      <c r="O57209" s="5">
        <f>P57209+Q57209</f>
        <v>0</v>
      </c>
    </row>
    <row r="57210" spans="15:15" x14ac:dyDescent="0.2">
      <c r="O57210" s="5">
        <f>P57210+Q57210</f>
        <v>0</v>
      </c>
    </row>
    <row r="57211" spans="15:15" x14ac:dyDescent="0.2">
      <c r="O57211" s="5">
        <f>P57211+Q57211</f>
        <v>0</v>
      </c>
    </row>
    <row r="57212" spans="15:15" x14ac:dyDescent="0.2">
      <c r="O57212" s="5">
        <f>P57212+Q57212</f>
        <v>0</v>
      </c>
    </row>
    <row r="57213" spans="15:15" x14ac:dyDescent="0.2">
      <c r="O57213" s="5">
        <f>P57213+Q57213</f>
        <v>0</v>
      </c>
    </row>
    <row r="57214" spans="15:15" x14ac:dyDescent="0.2">
      <c r="O57214" s="5">
        <f>P57214+Q57214</f>
        <v>0</v>
      </c>
    </row>
    <row r="57215" spans="15:15" x14ac:dyDescent="0.2">
      <c r="O57215" s="5">
        <f>P57215+Q57215</f>
        <v>0</v>
      </c>
    </row>
    <row r="57216" spans="15:15" x14ac:dyDescent="0.2">
      <c r="O57216" s="5">
        <f>P57216+Q57216</f>
        <v>0</v>
      </c>
    </row>
    <row r="57217" spans="15:15" x14ac:dyDescent="0.2">
      <c r="O57217" s="5">
        <f>P57217+Q57217</f>
        <v>0</v>
      </c>
    </row>
    <row r="57218" spans="15:15" x14ac:dyDescent="0.2">
      <c r="O57218" s="5">
        <f>P57218+Q57218</f>
        <v>0</v>
      </c>
    </row>
    <row r="57219" spans="15:15" x14ac:dyDescent="0.2">
      <c r="O57219" s="5">
        <f>P57219+Q57219</f>
        <v>0</v>
      </c>
    </row>
    <row r="57220" spans="15:15" x14ac:dyDescent="0.2">
      <c r="O57220" s="5">
        <f>P57220+Q57220</f>
        <v>0</v>
      </c>
    </row>
    <row r="57221" spans="15:15" x14ac:dyDescent="0.2">
      <c r="O57221" s="5">
        <f>P57221+Q57221</f>
        <v>0</v>
      </c>
    </row>
    <row r="57222" spans="15:15" x14ac:dyDescent="0.2">
      <c r="O57222" s="5">
        <f>P57222+Q57222</f>
        <v>0</v>
      </c>
    </row>
    <row r="57223" spans="15:15" x14ac:dyDescent="0.2">
      <c r="O57223" s="5">
        <f>P57223+Q57223</f>
        <v>0</v>
      </c>
    </row>
    <row r="57224" spans="15:15" x14ac:dyDescent="0.2">
      <c r="O57224" s="5">
        <f>P57224+Q57224</f>
        <v>0</v>
      </c>
    </row>
    <row r="57225" spans="15:15" x14ac:dyDescent="0.2">
      <c r="O57225" s="5">
        <f>P57225+Q57225</f>
        <v>0</v>
      </c>
    </row>
    <row r="57226" spans="15:15" x14ac:dyDescent="0.2">
      <c r="O57226" s="5">
        <f>P57226+Q57226</f>
        <v>0</v>
      </c>
    </row>
    <row r="57227" spans="15:15" x14ac:dyDescent="0.2">
      <c r="O57227" s="5">
        <f>P57227+Q57227</f>
        <v>0</v>
      </c>
    </row>
    <row r="57228" spans="15:15" x14ac:dyDescent="0.2">
      <c r="O57228" s="5">
        <f>P57228+Q57228</f>
        <v>0</v>
      </c>
    </row>
    <row r="57229" spans="15:15" x14ac:dyDescent="0.2">
      <c r="O57229" s="5">
        <f>P57229+Q57229</f>
        <v>0</v>
      </c>
    </row>
    <row r="57230" spans="15:15" x14ac:dyDescent="0.2">
      <c r="O57230" s="5">
        <f>P57230+Q57230</f>
        <v>0</v>
      </c>
    </row>
    <row r="57231" spans="15:15" x14ac:dyDescent="0.2">
      <c r="O57231" s="5">
        <f>P57231+Q57231</f>
        <v>0</v>
      </c>
    </row>
    <row r="57232" spans="15:15" x14ac:dyDescent="0.2">
      <c r="O57232" s="5">
        <f>P57232+Q57232</f>
        <v>0</v>
      </c>
    </row>
    <row r="57233" spans="15:15" x14ac:dyDescent="0.2">
      <c r="O57233" s="5">
        <f>P57233+Q57233</f>
        <v>0</v>
      </c>
    </row>
    <row r="57234" spans="15:15" x14ac:dyDescent="0.2">
      <c r="O57234" s="5">
        <f>P57234+Q57234</f>
        <v>0</v>
      </c>
    </row>
    <row r="57235" spans="15:15" x14ac:dyDescent="0.2">
      <c r="O57235" s="5">
        <f>P57235+Q57235</f>
        <v>0</v>
      </c>
    </row>
    <row r="57236" spans="15:15" x14ac:dyDescent="0.2">
      <c r="O57236" s="5">
        <f>P57236+Q57236</f>
        <v>0</v>
      </c>
    </row>
    <row r="57237" spans="15:15" x14ac:dyDescent="0.2">
      <c r="O57237" s="5">
        <f>P57237+Q57237</f>
        <v>0</v>
      </c>
    </row>
    <row r="57238" spans="15:15" x14ac:dyDescent="0.2">
      <c r="O57238" s="5">
        <f>P57238+Q57238</f>
        <v>0</v>
      </c>
    </row>
    <row r="57239" spans="15:15" x14ac:dyDescent="0.2">
      <c r="O57239" s="5">
        <f>P57239+Q57239</f>
        <v>0</v>
      </c>
    </row>
    <row r="57240" spans="15:15" x14ac:dyDescent="0.2">
      <c r="O57240" s="5">
        <f>P57240+Q57240</f>
        <v>0</v>
      </c>
    </row>
    <row r="57241" spans="15:15" x14ac:dyDescent="0.2">
      <c r="O57241" s="5">
        <f>P57241+Q57241</f>
        <v>0</v>
      </c>
    </row>
    <row r="57242" spans="15:15" x14ac:dyDescent="0.2">
      <c r="O57242" s="5">
        <f>P57242+Q57242</f>
        <v>0</v>
      </c>
    </row>
    <row r="57243" spans="15:15" x14ac:dyDescent="0.2">
      <c r="O57243" s="5">
        <f>P57243+Q57243</f>
        <v>0</v>
      </c>
    </row>
    <row r="57244" spans="15:15" x14ac:dyDescent="0.2">
      <c r="O57244" s="5">
        <f>P57244+Q57244</f>
        <v>0</v>
      </c>
    </row>
    <row r="57245" spans="15:15" x14ac:dyDescent="0.2">
      <c r="O57245" s="5">
        <f>P57245+Q57245</f>
        <v>0</v>
      </c>
    </row>
    <row r="57246" spans="15:15" x14ac:dyDescent="0.2">
      <c r="O57246" s="5">
        <f>P57246+Q57246</f>
        <v>0</v>
      </c>
    </row>
    <row r="57247" spans="15:15" x14ac:dyDescent="0.2">
      <c r="O57247" s="5">
        <f>P57247+Q57247</f>
        <v>0</v>
      </c>
    </row>
    <row r="57248" spans="15:15" x14ac:dyDescent="0.2">
      <c r="O57248" s="5">
        <f>P57248+Q57248</f>
        <v>0</v>
      </c>
    </row>
    <row r="57249" spans="15:15" x14ac:dyDescent="0.2">
      <c r="O57249" s="5">
        <f>P57249+Q57249</f>
        <v>0</v>
      </c>
    </row>
    <row r="57250" spans="15:15" x14ac:dyDescent="0.2">
      <c r="O57250" s="5">
        <f>P57250+Q57250</f>
        <v>0</v>
      </c>
    </row>
    <row r="57251" spans="15:15" x14ac:dyDescent="0.2">
      <c r="O57251" s="5">
        <f>P57251+Q57251</f>
        <v>0</v>
      </c>
    </row>
    <row r="57252" spans="15:15" x14ac:dyDescent="0.2">
      <c r="O57252" s="5">
        <f>P57252+Q57252</f>
        <v>0</v>
      </c>
    </row>
    <row r="57253" spans="15:15" x14ac:dyDescent="0.2">
      <c r="O57253" s="5">
        <f>P57253+Q57253</f>
        <v>0</v>
      </c>
    </row>
    <row r="57254" spans="15:15" x14ac:dyDescent="0.2">
      <c r="O57254" s="5">
        <f>P57254+Q57254</f>
        <v>0</v>
      </c>
    </row>
    <row r="57255" spans="15:15" x14ac:dyDescent="0.2">
      <c r="O57255" s="5">
        <f>P57255+Q57255</f>
        <v>0</v>
      </c>
    </row>
    <row r="57256" spans="15:15" x14ac:dyDescent="0.2">
      <c r="O57256" s="5">
        <f>P57256+Q57256</f>
        <v>0</v>
      </c>
    </row>
    <row r="57257" spans="15:15" x14ac:dyDescent="0.2">
      <c r="O57257" s="5">
        <f>P57257+Q57257</f>
        <v>0</v>
      </c>
    </row>
    <row r="57258" spans="15:15" x14ac:dyDescent="0.2">
      <c r="O57258" s="5">
        <f>P57258+Q57258</f>
        <v>0</v>
      </c>
    </row>
    <row r="57259" spans="15:15" x14ac:dyDescent="0.2">
      <c r="O57259" s="5">
        <f>P57259+Q57259</f>
        <v>0</v>
      </c>
    </row>
    <row r="57260" spans="15:15" x14ac:dyDescent="0.2">
      <c r="O57260" s="5">
        <f>P57260+Q57260</f>
        <v>0</v>
      </c>
    </row>
    <row r="57261" spans="15:15" x14ac:dyDescent="0.2">
      <c r="O57261" s="5">
        <f>P57261+Q57261</f>
        <v>0</v>
      </c>
    </row>
    <row r="57262" spans="15:15" x14ac:dyDescent="0.2">
      <c r="O57262" s="5">
        <f>P57262+Q57262</f>
        <v>0</v>
      </c>
    </row>
    <row r="57263" spans="15:15" x14ac:dyDescent="0.2">
      <c r="O57263" s="5">
        <f>P57263+Q57263</f>
        <v>0</v>
      </c>
    </row>
    <row r="57264" spans="15:15" x14ac:dyDescent="0.2">
      <c r="O57264" s="5">
        <f>P57264+Q57264</f>
        <v>0</v>
      </c>
    </row>
    <row r="57265" spans="15:15" x14ac:dyDescent="0.2">
      <c r="O57265" s="5">
        <f>P57265+Q57265</f>
        <v>0</v>
      </c>
    </row>
    <row r="57266" spans="15:15" x14ac:dyDescent="0.2">
      <c r="O57266" s="5">
        <f>P57266+Q57266</f>
        <v>0</v>
      </c>
    </row>
    <row r="57267" spans="15:15" x14ac:dyDescent="0.2">
      <c r="O57267" s="5">
        <f>P57267+Q57267</f>
        <v>0</v>
      </c>
    </row>
    <row r="57268" spans="15:15" x14ac:dyDescent="0.2">
      <c r="O57268" s="5">
        <f>P57268+Q57268</f>
        <v>0</v>
      </c>
    </row>
    <row r="57269" spans="15:15" x14ac:dyDescent="0.2">
      <c r="O57269" s="5">
        <f>P57269+Q57269</f>
        <v>0</v>
      </c>
    </row>
    <row r="57270" spans="15:15" x14ac:dyDescent="0.2">
      <c r="O57270" s="5">
        <f>P57270+Q57270</f>
        <v>0</v>
      </c>
    </row>
    <row r="57271" spans="15:15" x14ac:dyDescent="0.2">
      <c r="O57271" s="5">
        <f>P57271+Q57271</f>
        <v>0</v>
      </c>
    </row>
    <row r="57272" spans="15:15" x14ac:dyDescent="0.2">
      <c r="O57272" s="5">
        <f>P57272+Q57272</f>
        <v>0</v>
      </c>
    </row>
    <row r="57273" spans="15:15" x14ac:dyDescent="0.2">
      <c r="O57273" s="5">
        <f>P57273+Q57273</f>
        <v>0</v>
      </c>
    </row>
    <row r="57274" spans="15:15" x14ac:dyDescent="0.2">
      <c r="O57274" s="5">
        <f>P57274+Q57274</f>
        <v>0</v>
      </c>
    </row>
    <row r="57275" spans="15:15" x14ac:dyDescent="0.2">
      <c r="O57275" s="5">
        <f>P57275+Q57275</f>
        <v>0</v>
      </c>
    </row>
    <row r="57276" spans="15:15" x14ac:dyDescent="0.2">
      <c r="O57276" s="5">
        <f>P57276+Q57276</f>
        <v>0</v>
      </c>
    </row>
    <row r="57277" spans="15:15" x14ac:dyDescent="0.2">
      <c r="O57277" s="5">
        <f>P57277+Q57277</f>
        <v>0</v>
      </c>
    </row>
    <row r="57278" spans="15:15" x14ac:dyDescent="0.2">
      <c r="O57278" s="5">
        <f>P57278+Q57278</f>
        <v>0</v>
      </c>
    </row>
    <row r="57279" spans="15:15" x14ac:dyDescent="0.2">
      <c r="O57279" s="5">
        <f>P57279+Q57279</f>
        <v>0</v>
      </c>
    </row>
    <row r="57280" spans="15:15" x14ac:dyDescent="0.2">
      <c r="O57280" s="5">
        <f>P57280+Q57280</f>
        <v>0</v>
      </c>
    </row>
    <row r="57281" spans="15:15" x14ac:dyDescent="0.2">
      <c r="O57281" s="5">
        <f>P57281+Q57281</f>
        <v>0</v>
      </c>
    </row>
    <row r="57282" spans="15:15" x14ac:dyDescent="0.2">
      <c r="O57282" s="5">
        <f>P57282+Q57282</f>
        <v>0</v>
      </c>
    </row>
    <row r="57283" spans="15:15" x14ac:dyDescent="0.2">
      <c r="O57283" s="5">
        <f>P57283+Q57283</f>
        <v>0</v>
      </c>
    </row>
    <row r="57284" spans="15:15" x14ac:dyDescent="0.2">
      <c r="O57284" s="5">
        <f>P57284+Q57284</f>
        <v>0</v>
      </c>
    </row>
    <row r="57285" spans="15:15" x14ac:dyDescent="0.2">
      <c r="O57285" s="5">
        <f>P57285+Q57285</f>
        <v>0</v>
      </c>
    </row>
    <row r="57286" spans="15:15" x14ac:dyDescent="0.2">
      <c r="O57286" s="5">
        <f>P57286+Q57286</f>
        <v>0</v>
      </c>
    </row>
    <row r="57287" spans="15:15" x14ac:dyDescent="0.2">
      <c r="O57287" s="5">
        <f>P57287+Q57287</f>
        <v>0</v>
      </c>
    </row>
    <row r="57288" spans="15:15" x14ac:dyDescent="0.2">
      <c r="O57288" s="5">
        <f>P57288+Q57288</f>
        <v>0</v>
      </c>
    </row>
    <row r="57289" spans="15:15" x14ac:dyDescent="0.2">
      <c r="O57289" s="5">
        <f>P57289+Q57289</f>
        <v>0</v>
      </c>
    </row>
    <row r="57290" spans="15:15" x14ac:dyDescent="0.2">
      <c r="O57290" s="5">
        <f>P57290+Q57290</f>
        <v>0</v>
      </c>
    </row>
    <row r="57291" spans="15:15" x14ac:dyDescent="0.2">
      <c r="O57291" s="5">
        <f>P57291+Q57291</f>
        <v>0</v>
      </c>
    </row>
    <row r="57292" spans="15:15" x14ac:dyDescent="0.2">
      <c r="O57292" s="5">
        <f>P57292+Q57292</f>
        <v>0</v>
      </c>
    </row>
    <row r="57293" spans="15:15" x14ac:dyDescent="0.2">
      <c r="O57293" s="5">
        <f>P57293+Q57293</f>
        <v>0</v>
      </c>
    </row>
    <row r="57294" spans="15:15" x14ac:dyDescent="0.2">
      <c r="O57294" s="5">
        <f>P57294+Q57294</f>
        <v>0</v>
      </c>
    </row>
    <row r="57295" spans="15:15" x14ac:dyDescent="0.2">
      <c r="O57295" s="5">
        <f>P57295+Q57295</f>
        <v>0</v>
      </c>
    </row>
    <row r="57296" spans="15:15" x14ac:dyDescent="0.2">
      <c r="O57296" s="5">
        <f>P57296+Q57296</f>
        <v>0</v>
      </c>
    </row>
    <row r="57297" spans="15:15" x14ac:dyDescent="0.2">
      <c r="O57297" s="5">
        <f>P57297+Q57297</f>
        <v>0</v>
      </c>
    </row>
    <row r="57298" spans="15:15" x14ac:dyDescent="0.2">
      <c r="O57298" s="5">
        <f>P57298+Q57298</f>
        <v>0</v>
      </c>
    </row>
    <row r="57299" spans="15:15" x14ac:dyDescent="0.2">
      <c r="O57299" s="5">
        <f>P57299+Q57299</f>
        <v>0</v>
      </c>
    </row>
    <row r="57300" spans="15:15" x14ac:dyDescent="0.2">
      <c r="O57300" s="5">
        <f>P57300+Q57300</f>
        <v>0</v>
      </c>
    </row>
    <row r="57301" spans="15:15" x14ac:dyDescent="0.2">
      <c r="O57301" s="5">
        <f>P57301+Q57301</f>
        <v>0</v>
      </c>
    </row>
    <row r="57302" spans="15:15" x14ac:dyDescent="0.2">
      <c r="O57302" s="5">
        <f>P57302+Q57302</f>
        <v>0</v>
      </c>
    </row>
    <row r="57303" spans="15:15" x14ac:dyDescent="0.2">
      <c r="O57303" s="5">
        <f>P57303+Q57303</f>
        <v>0</v>
      </c>
    </row>
    <row r="57304" spans="15:15" x14ac:dyDescent="0.2">
      <c r="O57304" s="5">
        <f>P57304+Q57304</f>
        <v>0</v>
      </c>
    </row>
    <row r="57305" spans="15:15" x14ac:dyDescent="0.2">
      <c r="O57305" s="5">
        <f>P57305+Q57305</f>
        <v>0</v>
      </c>
    </row>
    <row r="57306" spans="15:15" x14ac:dyDescent="0.2">
      <c r="O57306" s="5">
        <f>P57306+Q57306</f>
        <v>0</v>
      </c>
    </row>
    <row r="57307" spans="15:15" x14ac:dyDescent="0.2">
      <c r="O57307" s="5">
        <f>P57307+Q57307</f>
        <v>0</v>
      </c>
    </row>
    <row r="57308" spans="15:15" x14ac:dyDescent="0.2">
      <c r="O57308" s="5">
        <f>P57308+Q57308</f>
        <v>0</v>
      </c>
    </row>
    <row r="57309" spans="15:15" x14ac:dyDescent="0.2">
      <c r="O57309" s="5">
        <f>P57309+Q57309</f>
        <v>0</v>
      </c>
    </row>
    <row r="57310" spans="15:15" x14ac:dyDescent="0.2">
      <c r="O57310" s="5">
        <f>P57310+Q57310</f>
        <v>0</v>
      </c>
    </row>
    <row r="57311" spans="15:15" x14ac:dyDescent="0.2">
      <c r="O57311" s="5">
        <f>P57311+Q57311</f>
        <v>0</v>
      </c>
    </row>
    <row r="57312" spans="15:15" x14ac:dyDescent="0.2">
      <c r="O57312" s="5">
        <f>P57312+Q57312</f>
        <v>0</v>
      </c>
    </row>
    <row r="57313" spans="15:15" x14ac:dyDescent="0.2">
      <c r="O57313" s="5">
        <f>P57313+Q57313</f>
        <v>0</v>
      </c>
    </row>
    <row r="57314" spans="15:15" x14ac:dyDescent="0.2">
      <c r="O57314" s="5">
        <f>P57314+Q57314</f>
        <v>0</v>
      </c>
    </row>
    <row r="57315" spans="15:15" x14ac:dyDescent="0.2">
      <c r="O57315" s="5">
        <f>P57315+Q57315</f>
        <v>0</v>
      </c>
    </row>
    <row r="57316" spans="15:15" x14ac:dyDescent="0.2">
      <c r="O57316" s="5">
        <f>P57316+Q57316</f>
        <v>0</v>
      </c>
    </row>
    <row r="57317" spans="15:15" x14ac:dyDescent="0.2">
      <c r="O57317" s="5">
        <f>P57317+Q57317</f>
        <v>0</v>
      </c>
    </row>
    <row r="57318" spans="15:15" x14ac:dyDescent="0.2">
      <c r="O57318" s="5">
        <f>P57318+Q57318</f>
        <v>0</v>
      </c>
    </row>
    <row r="57319" spans="15:15" x14ac:dyDescent="0.2">
      <c r="O57319" s="5">
        <f>P57319+Q57319</f>
        <v>0</v>
      </c>
    </row>
    <row r="57320" spans="15:15" x14ac:dyDescent="0.2">
      <c r="O57320" s="5">
        <f>P57320+Q57320</f>
        <v>0</v>
      </c>
    </row>
    <row r="57321" spans="15:15" x14ac:dyDescent="0.2">
      <c r="O57321" s="5">
        <f>P57321+Q57321</f>
        <v>0</v>
      </c>
    </row>
    <row r="57322" spans="15:15" x14ac:dyDescent="0.2">
      <c r="O57322" s="5">
        <f>P57322+Q57322</f>
        <v>0</v>
      </c>
    </row>
    <row r="57323" spans="15:15" x14ac:dyDescent="0.2">
      <c r="O57323" s="5">
        <f>P57323+Q57323</f>
        <v>0</v>
      </c>
    </row>
    <row r="57324" spans="15:15" x14ac:dyDescent="0.2">
      <c r="O57324" s="5">
        <f>P57324+Q57324</f>
        <v>0</v>
      </c>
    </row>
    <row r="57325" spans="15:15" x14ac:dyDescent="0.2">
      <c r="O57325" s="5">
        <f>P57325+Q57325</f>
        <v>0</v>
      </c>
    </row>
    <row r="57326" spans="15:15" x14ac:dyDescent="0.2">
      <c r="O57326" s="5">
        <f>P57326+Q57326</f>
        <v>0</v>
      </c>
    </row>
    <row r="57327" spans="15:15" x14ac:dyDescent="0.2">
      <c r="O57327" s="5">
        <f>P57327+Q57327</f>
        <v>0</v>
      </c>
    </row>
    <row r="57328" spans="15:15" x14ac:dyDescent="0.2">
      <c r="O57328" s="5">
        <f>P57328+Q57328</f>
        <v>0</v>
      </c>
    </row>
    <row r="57329" spans="15:15" x14ac:dyDescent="0.2">
      <c r="O57329" s="5">
        <f>P57329+Q57329</f>
        <v>0</v>
      </c>
    </row>
    <row r="57330" spans="15:15" x14ac:dyDescent="0.2">
      <c r="O57330" s="5">
        <f>P57330+Q57330</f>
        <v>0</v>
      </c>
    </row>
    <row r="57331" spans="15:15" x14ac:dyDescent="0.2">
      <c r="O57331" s="5">
        <f>P57331+Q57331</f>
        <v>0</v>
      </c>
    </row>
    <row r="57332" spans="15:15" x14ac:dyDescent="0.2">
      <c r="O57332" s="5">
        <f>P57332+Q57332</f>
        <v>0</v>
      </c>
    </row>
    <row r="57333" spans="15:15" x14ac:dyDescent="0.2">
      <c r="O57333" s="5">
        <f>P57333+Q57333</f>
        <v>0</v>
      </c>
    </row>
    <row r="57334" spans="15:15" x14ac:dyDescent="0.2">
      <c r="O57334" s="5">
        <f>P57334+Q57334</f>
        <v>0</v>
      </c>
    </row>
    <row r="57335" spans="15:15" x14ac:dyDescent="0.2">
      <c r="O57335" s="5">
        <f>P57335+Q57335</f>
        <v>0</v>
      </c>
    </row>
    <row r="57336" spans="15:15" x14ac:dyDescent="0.2">
      <c r="O57336" s="5">
        <f>P57336+Q57336</f>
        <v>0</v>
      </c>
    </row>
    <row r="57337" spans="15:15" x14ac:dyDescent="0.2">
      <c r="O57337" s="5">
        <f>P57337+Q57337</f>
        <v>0</v>
      </c>
    </row>
    <row r="57338" spans="15:15" x14ac:dyDescent="0.2">
      <c r="O57338" s="5">
        <f>P57338+Q57338</f>
        <v>0</v>
      </c>
    </row>
    <row r="57339" spans="15:15" x14ac:dyDescent="0.2">
      <c r="O57339" s="5">
        <f>P57339+Q57339</f>
        <v>0</v>
      </c>
    </row>
    <row r="57340" spans="15:15" x14ac:dyDescent="0.2">
      <c r="O57340" s="5">
        <f>P57340+Q57340</f>
        <v>0</v>
      </c>
    </row>
    <row r="57341" spans="15:15" x14ac:dyDescent="0.2">
      <c r="O57341" s="5">
        <f>P57341+Q57341</f>
        <v>0</v>
      </c>
    </row>
    <row r="57342" spans="15:15" x14ac:dyDescent="0.2">
      <c r="O57342" s="5">
        <f>P57342+Q57342</f>
        <v>0</v>
      </c>
    </row>
    <row r="57343" spans="15:15" x14ac:dyDescent="0.2">
      <c r="O57343" s="5">
        <f>P57343+Q57343</f>
        <v>0</v>
      </c>
    </row>
    <row r="57344" spans="15:15" x14ac:dyDescent="0.2">
      <c r="O57344" s="5">
        <f>P57344+Q57344</f>
        <v>0</v>
      </c>
    </row>
    <row r="57345" spans="15:15" x14ac:dyDescent="0.2">
      <c r="O57345" s="5">
        <f>P57345+Q57345</f>
        <v>0</v>
      </c>
    </row>
    <row r="57346" spans="15:15" x14ac:dyDescent="0.2">
      <c r="O57346" s="5">
        <f>P57346+Q57346</f>
        <v>0</v>
      </c>
    </row>
    <row r="57347" spans="15:15" x14ac:dyDescent="0.2">
      <c r="O57347" s="5">
        <f>P57347+Q57347</f>
        <v>0</v>
      </c>
    </row>
    <row r="57348" spans="15:15" x14ac:dyDescent="0.2">
      <c r="O57348" s="5">
        <f>P57348+Q57348</f>
        <v>0</v>
      </c>
    </row>
    <row r="57349" spans="15:15" x14ac:dyDescent="0.2">
      <c r="O57349" s="5">
        <f>P57349+Q57349</f>
        <v>0</v>
      </c>
    </row>
    <row r="57350" spans="15:15" x14ac:dyDescent="0.2">
      <c r="O57350" s="5">
        <f>P57350+Q57350</f>
        <v>0</v>
      </c>
    </row>
    <row r="57351" spans="15:15" x14ac:dyDescent="0.2">
      <c r="O57351" s="5">
        <f>P57351+Q57351</f>
        <v>0</v>
      </c>
    </row>
    <row r="57352" spans="15:15" x14ac:dyDescent="0.2">
      <c r="O57352" s="5">
        <f>P57352+Q57352</f>
        <v>0</v>
      </c>
    </row>
    <row r="57353" spans="15:15" x14ac:dyDescent="0.2">
      <c r="O57353" s="5">
        <f>P57353+Q57353</f>
        <v>0</v>
      </c>
    </row>
    <row r="57354" spans="15:15" x14ac:dyDescent="0.2">
      <c r="O57354" s="5">
        <f>P57354+Q57354</f>
        <v>0</v>
      </c>
    </row>
    <row r="57355" spans="15:15" x14ac:dyDescent="0.2">
      <c r="O57355" s="5">
        <f>P57355+Q57355</f>
        <v>0</v>
      </c>
    </row>
    <row r="57356" spans="15:15" x14ac:dyDescent="0.2">
      <c r="O57356" s="5">
        <f>P57356+Q57356</f>
        <v>0</v>
      </c>
    </row>
    <row r="57357" spans="15:15" x14ac:dyDescent="0.2">
      <c r="O57357" s="5">
        <f>P57357+Q57357</f>
        <v>0</v>
      </c>
    </row>
    <row r="57358" spans="15:15" x14ac:dyDescent="0.2">
      <c r="O57358" s="5">
        <f>P57358+Q57358</f>
        <v>0</v>
      </c>
    </row>
    <row r="57359" spans="15:15" x14ac:dyDescent="0.2">
      <c r="O57359" s="5">
        <f>P57359+Q57359</f>
        <v>0</v>
      </c>
    </row>
    <row r="57360" spans="15:15" x14ac:dyDescent="0.2">
      <c r="O57360" s="5">
        <f>P57360+Q57360</f>
        <v>0</v>
      </c>
    </row>
    <row r="57361" spans="15:15" x14ac:dyDescent="0.2">
      <c r="O57361" s="5">
        <f>P57361+Q57361</f>
        <v>0</v>
      </c>
    </row>
    <row r="57362" spans="15:15" x14ac:dyDescent="0.2">
      <c r="O57362" s="5">
        <f>P57362+Q57362</f>
        <v>0</v>
      </c>
    </row>
    <row r="57363" spans="15:15" x14ac:dyDescent="0.2">
      <c r="O57363" s="5">
        <f>P57363+Q57363</f>
        <v>0</v>
      </c>
    </row>
    <row r="57364" spans="15:15" x14ac:dyDescent="0.2">
      <c r="O57364" s="5">
        <f>P57364+Q57364</f>
        <v>0</v>
      </c>
    </row>
    <row r="57365" spans="15:15" x14ac:dyDescent="0.2">
      <c r="O57365" s="5">
        <f>P57365+Q57365</f>
        <v>0</v>
      </c>
    </row>
    <row r="57366" spans="15:15" x14ac:dyDescent="0.2">
      <c r="O57366" s="5">
        <f>P57366+Q57366</f>
        <v>0</v>
      </c>
    </row>
    <row r="57367" spans="15:15" x14ac:dyDescent="0.2">
      <c r="O57367" s="5">
        <f>P57367+Q57367</f>
        <v>0</v>
      </c>
    </row>
    <row r="57368" spans="15:15" x14ac:dyDescent="0.2">
      <c r="O57368" s="5">
        <f>P57368+Q57368</f>
        <v>0</v>
      </c>
    </row>
    <row r="57369" spans="15:15" x14ac:dyDescent="0.2">
      <c r="O57369" s="5">
        <f>P57369+Q57369</f>
        <v>0</v>
      </c>
    </row>
    <row r="57370" spans="15:15" x14ac:dyDescent="0.2">
      <c r="O57370" s="5">
        <f>P57370+Q57370</f>
        <v>0</v>
      </c>
    </row>
    <row r="57371" spans="15:15" x14ac:dyDescent="0.2">
      <c r="O57371" s="5">
        <f>P57371+Q57371</f>
        <v>0</v>
      </c>
    </row>
    <row r="57372" spans="15:15" x14ac:dyDescent="0.2">
      <c r="O57372" s="5">
        <f>P57372+Q57372</f>
        <v>0</v>
      </c>
    </row>
    <row r="57373" spans="15:15" x14ac:dyDescent="0.2">
      <c r="O57373" s="5">
        <f>P57373+Q57373</f>
        <v>0</v>
      </c>
    </row>
    <row r="57374" spans="15:15" x14ac:dyDescent="0.2">
      <c r="O57374" s="5">
        <f>P57374+Q57374</f>
        <v>0</v>
      </c>
    </row>
    <row r="57375" spans="15:15" x14ac:dyDescent="0.2">
      <c r="O57375" s="5">
        <f>P57375+Q57375</f>
        <v>0</v>
      </c>
    </row>
    <row r="57376" spans="15:15" x14ac:dyDescent="0.2">
      <c r="O57376" s="5">
        <f>P57376+Q57376</f>
        <v>0</v>
      </c>
    </row>
    <row r="57377" spans="15:15" x14ac:dyDescent="0.2">
      <c r="O57377" s="5">
        <f>P57377+Q57377</f>
        <v>0</v>
      </c>
    </row>
    <row r="57378" spans="15:15" x14ac:dyDescent="0.2">
      <c r="O57378" s="5">
        <f>P57378+Q57378</f>
        <v>0</v>
      </c>
    </row>
    <row r="57379" spans="15:15" x14ac:dyDescent="0.2">
      <c r="O57379" s="5">
        <f>P57379+Q57379</f>
        <v>0</v>
      </c>
    </row>
    <row r="57380" spans="15:15" x14ac:dyDescent="0.2">
      <c r="O57380" s="5">
        <f>P57380+Q57380</f>
        <v>0</v>
      </c>
    </row>
    <row r="57381" spans="15:15" x14ac:dyDescent="0.2">
      <c r="O57381" s="5">
        <f>P57381+Q57381</f>
        <v>0</v>
      </c>
    </row>
    <row r="57382" spans="15:15" x14ac:dyDescent="0.2">
      <c r="O57382" s="5">
        <f>P57382+Q57382</f>
        <v>0</v>
      </c>
    </row>
    <row r="57383" spans="15:15" x14ac:dyDescent="0.2">
      <c r="O57383" s="5">
        <f>P57383+Q57383</f>
        <v>0</v>
      </c>
    </row>
    <row r="57384" spans="15:15" x14ac:dyDescent="0.2">
      <c r="O57384" s="5">
        <f>P57384+Q57384</f>
        <v>0</v>
      </c>
    </row>
    <row r="57385" spans="15:15" x14ac:dyDescent="0.2">
      <c r="O57385" s="5">
        <f>P57385+Q57385</f>
        <v>0</v>
      </c>
    </row>
    <row r="57386" spans="15:15" x14ac:dyDescent="0.2">
      <c r="O57386" s="5">
        <f>P57386+Q57386</f>
        <v>0</v>
      </c>
    </row>
    <row r="57387" spans="15:15" x14ac:dyDescent="0.2">
      <c r="O57387" s="5">
        <f>P57387+Q57387</f>
        <v>0</v>
      </c>
    </row>
    <row r="57388" spans="15:15" x14ac:dyDescent="0.2">
      <c r="O57388" s="5">
        <f>P57388+Q57388</f>
        <v>0</v>
      </c>
    </row>
    <row r="57389" spans="15:15" x14ac:dyDescent="0.2">
      <c r="O57389" s="5">
        <f>P57389+Q57389</f>
        <v>0</v>
      </c>
    </row>
    <row r="57390" spans="15:15" x14ac:dyDescent="0.2">
      <c r="O57390" s="5">
        <f>P57390+Q57390</f>
        <v>0</v>
      </c>
    </row>
    <row r="57391" spans="15:15" x14ac:dyDescent="0.2">
      <c r="O57391" s="5">
        <f>P57391+Q57391</f>
        <v>0</v>
      </c>
    </row>
    <row r="57392" spans="15:15" x14ac:dyDescent="0.2">
      <c r="O57392" s="5">
        <f>P57392+Q57392</f>
        <v>0</v>
      </c>
    </row>
    <row r="57393" spans="15:15" x14ac:dyDescent="0.2">
      <c r="O57393" s="5">
        <f>P57393+Q57393</f>
        <v>0</v>
      </c>
    </row>
    <row r="57394" spans="15:15" x14ac:dyDescent="0.2">
      <c r="O57394" s="5">
        <f>P57394+Q57394</f>
        <v>0</v>
      </c>
    </row>
    <row r="57395" spans="15:15" x14ac:dyDescent="0.2">
      <c r="O57395" s="5">
        <f>P57395+Q57395</f>
        <v>0</v>
      </c>
    </row>
    <row r="57396" spans="15:15" x14ac:dyDescent="0.2">
      <c r="O57396" s="5">
        <f>P57396+Q57396</f>
        <v>0</v>
      </c>
    </row>
    <row r="57397" spans="15:15" x14ac:dyDescent="0.2">
      <c r="O57397" s="5">
        <f>P57397+Q57397</f>
        <v>0</v>
      </c>
    </row>
    <row r="57398" spans="15:15" x14ac:dyDescent="0.2">
      <c r="O57398" s="5">
        <f>P57398+Q57398</f>
        <v>0</v>
      </c>
    </row>
    <row r="57399" spans="15:15" x14ac:dyDescent="0.2">
      <c r="O57399" s="5">
        <f>P57399+Q57399</f>
        <v>0</v>
      </c>
    </row>
    <row r="57400" spans="15:15" x14ac:dyDescent="0.2">
      <c r="O57400" s="5">
        <f>P57400+Q57400</f>
        <v>0</v>
      </c>
    </row>
    <row r="57401" spans="15:15" x14ac:dyDescent="0.2">
      <c r="O57401" s="5">
        <f>P57401+Q57401</f>
        <v>0</v>
      </c>
    </row>
    <row r="57402" spans="15:15" x14ac:dyDescent="0.2">
      <c r="O57402" s="5">
        <f>P57402+Q57402</f>
        <v>0</v>
      </c>
    </row>
    <row r="57403" spans="15:15" x14ac:dyDescent="0.2">
      <c r="O57403" s="5">
        <f>P57403+Q57403</f>
        <v>0</v>
      </c>
    </row>
    <row r="57404" spans="15:15" x14ac:dyDescent="0.2">
      <c r="O57404" s="5">
        <f>P57404+Q57404</f>
        <v>0</v>
      </c>
    </row>
    <row r="57405" spans="15:15" x14ac:dyDescent="0.2">
      <c r="O57405" s="5">
        <f>P57405+Q57405</f>
        <v>0</v>
      </c>
    </row>
    <row r="57406" spans="15:15" x14ac:dyDescent="0.2">
      <c r="O57406" s="5">
        <f>P57406+Q57406</f>
        <v>0</v>
      </c>
    </row>
    <row r="57407" spans="15:15" x14ac:dyDescent="0.2">
      <c r="O57407" s="5">
        <f>P57407+Q57407</f>
        <v>0</v>
      </c>
    </row>
    <row r="57408" spans="15:15" x14ac:dyDescent="0.2">
      <c r="O57408" s="5">
        <f>P57408+Q57408</f>
        <v>0</v>
      </c>
    </row>
    <row r="57409" spans="15:15" x14ac:dyDescent="0.2">
      <c r="O57409" s="5">
        <f>P57409+Q57409</f>
        <v>0</v>
      </c>
    </row>
    <row r="57410" spans="15:15" x14ac:dyDescent="0.2">
      <c r="O57410" s="5">
        <f>P57410+Q57410</f>
        <v>0</v>
      </c>
    </row>
    <row r="57411" spans="15:15" x14ac:dyDescent="0.2">
      <c r="O57411" s="5">
        <f>P57411+Q57411</f>
        <v>0</v>
      </c>
    </row>
    <row r="57412" spans="15:15" x14ac:dyDescent="0.2">
      <c r="O57412" s="5">
        <f>P57412+Q57412</f>
        <v>0</v>
      </c>
    </row>
    <row r="57413" spans="15:15" x14ac:dyDescent="0.2">
      <c r="O57413" s="5">
        <f>P57413+Q57413</f>
        <v>0</v>
      </c>
    </row>
    <row r="57414" spans="15:15" x14ac:dyDescent="0.2">
      <c r="O57414" s="5">
        <f>P57414+Q57414</f>
        <v>0</v>
      </c>
    </row>
    <row r="57415" spans="15:15" x14ac:dyDescent="0.2">
      <c r="O57415" s="5">
        <f>P57415+Q57415</f>
        <v>0</v>
      </c>
    </row>
    <row r="57416" spans="15:15" x14ac:dyDescent="0.2">
      <c r="O57416" s="5">
        <f>P57416+Q57416</f>
        <v>0</v>
      </c>
    </row>
    <row r="57417" spans="15:15" x14ac:dyDescent="0.2">
      <c r="O57417" s="5">
        <f>P57417+Q57417</f>
        <v>0</v>
      </c>
    </row>
    <row r="57418" spans="15:15" x14ac:dyDescent="0.2">
      <c r="O57418" s="5">
        <f>P57418+Q57418</f>
        <v>0</v>
      </c>
    </row>
    <row r="57419" spans="15:15" x14ac:dyDescent="0.2">
      <c r="O57419" s="5">
        <f>P57419+Q57419</f>
        <v>0</v>
      </c>
    </row>
    <row r="57420" spans="15:15" x14ac:dyDescent="0.2">
      <c r="O57420" s="5">
        <f>P57420+Q57420</f>
        <v>0</v>
      </c>
    </row>
    <row r="57421" spans="15:15" x14ac:dyDescent="0.2">
      <c r="O57421" s="5">
        <f>P57421+Q57421</f>
        <v>0</v>
      </c>
    </row>
    <row r="57422" spans="15:15" x14ac:dyDescent="0.2">
      <c r="O57422" s="5">
        <f>P57422+Q57422</f>
        <v>0</v>
      </c>
    </row>
    <row r="57423" spans="15:15" x14ac:dyDescent="0.2">
      <c r="O57423" s="5">
        <f>P57423+Q57423</f>
        <v>0</v>
      </c>
    </row>
    <row r="57424" spans="15:15" x14ac:dyDescent="0.2">
      <c r="O57424" s="5">
        <f>P57424+Q57424</f>
        <v>0</v>
      </c>
    </row>
    <row r="57425" spans="15:15" x14ac:dyDescent="0.2">
      <c r="O57425" s="5">
        <f>P57425+Q57425</f>
        <v>0</v>
      </c>
    </row>
    <row r="57426" spans="15:15" x14ac:dyDescent="0.2">
      <c r="O57426" s="5">
        <f>P57426+Q57426</f>
        <v>0</v>
      </c>
    </row>
    <row r="57427" spans="15:15" x14ac:dyDescent="0.2">
      <c r="O57427" s="5">
        <f>P57427+Q57427</f>
        <v>0</v>
      </c>
    </row>
    <row r="57428" spans="15:15" x14ac:dyDescent="0.2">
      <c r="O57428" s="5">
        <f>P57428+Q57428</f>
        <v>0</v>
      </c>
    </row>
    <row r="57429" spans="15:15" x14ac:dyDescent="0.2">
      <c r="O57429" s="5">
        <f>P57429+Q57429</f>
        <v>0</v>
      </c>
    </row>
    <row r="57430" spans="15:15" x14ac:dyDescent="0.2">
      <c r="O57430" s="5">
        <f>P57430+Q57430</f>
        <v>0</v>
      </c>
    </row>
    <row r="57431" spans="15:15" x14ac:dyDescent="0.2">
      <c r="O57431" s="5">
        <f>P57431+Q57431</f>
        <v>0</v>
      </c>
    </row>
    <row r="57432" spans="15:15" x14ac:dyDescent="0.2">
      <c r="O57432" s="5">
        <f>P57432+Q57432</f>
        <v>0</v>
      </c>
    </row>
    <row r="57433" spans="15:15" x14ac:dyDescent="0.2">
      <c r="O57433" s="5">
        <f>P57433+Q57433</f>
        <v>0</v>
      </c>
    </row>
    <row r="57434" spans="15:15" x14ac:dyDescent="0.2">
      <c r="O57434" s="5">
        <f>P57434+Q57434</f>
        <v>0</v>
      </c>
    </row>
    <row r="57435" spans="15:15" x14ac:dyDescent="0.2">
      <c r="O57435" s="5">
        <f>P57435+Q57435</f>
        <v>0</v>
      </c>
    </row>
    <row r="57436" spans="15:15" x14ac:dyDescent="0.2">
      <c r="O57436" s="5">
        <f>P57436+Q57436</f>
        <v>0</v>
      </c>
    </row>
    <row r="57437" spans="15:15" x14ac:dyDescent="0.2">
      <c r="O57437" s="5">
        <f>P57437+Q57437</f>
        <v>0</v>
      </c>
    </row>
    <row r="57438" spans="15:15" x14ac:dyDescent="0.2">
      <c r="O57438" s="5">
        <f>P57438+Q57438</f>
        <v>0</v>
      </c>
    </row>
    <row r="57439" spans="15:15" x14ac:dyDescent="0.2">
      <c r="O57439" s="5">
        <f>P57439+Q57439</f>
        <v>0</v>
      </c>
    </row>
    <row r="57440" spans="15:15" x14ac:dyDescent="0.2">
      <c r="O57440" s="5">
        <f>P57440+Q57440</f>
        <v>0</v>
      </c>
    </row>
    <row r="57441" spans="15:15" x14ac:dyDescent="0.2">
      <c r="O57441" s="5">
        <f>P57441+Q57441</f>
        <v>0</v>
      </c>
    </row>
    <row r="57442" spans="15:15" x14ac:dyDescent="0.2">
      <c r="O57442" s="5">
        <f>P57442+Q57442</f>
        <v>0</v>
      </c>
    </row>
    <row r="57443" spans="15:15" x14ac:dyDescent="0.2">
      <c r="O57443" s="5">
        <f>P57443+Q57443</f>
        <v>0</v>
      </c>
    </row>
    <row r="57444" spans="15:15" x14ac:dyDescent="0.2">
      <c r="O57444" s="5">
        <f>P57444+Q57444</f>
        <v>0</v>
      </c>
    </row>
    <row r="57445" spans="15:15" x14ac:dyDescent="0.2">
      <c r="O57445" s="5">
        <f>P57445+Q57445</f>
        <v>0</v>
      </c>
    </row>
    <row r="57446" spans="15:15" x14ac:dyDescent="0.2">
      <c r="O57446" s="5">
        <f>P57446+Q57446</f>
        <v>0</v>
      </c>
    </row>
    <row r="57447" spans="15:15" x14ac:dyDescent="0.2">
      <c r="O57447" s="5">
        <f>P57447+Q57447</f>
        <v>0</v>
      </c>
    </row>
    <row r="57448" spans="15:15" x14ac:dyDescent="0.2">
      <c r="O57448" s="5">
        <f>P57448+Q57448</f>
        <v>0</v>
      </c>
    </row>
    <row r="57449" spans="15:15" x14ac:dyDescent="0.2">
      <c r="O57449" s="5">
        <f>P57449+Q57449</f>
        <v>0</v>
      </c>
    </row>
    <row r="57450" spans="15:15" x14ac:dyDescent="0.2">
      <c r="O57450" s="5">
        <f>P57450+Q57450</f>
        <v>0</v>
      </c>
    </row>
    <row r="57451" spans="15:15" x14ac:dyDescent="0.2">
      <c r="O57451" s="5">
        <f>P57451+Q57451</f>
        <v>0</v>
      </c>
    </row>
    <row r="57452" spans="15:15" x14ac:dyDescent="0.2">
      <c r="O57452" s="5">
        <f>P57452+Q57452</f>
        <v>0</v>
      </c>
    </row>
    <row r="57453" spans="15:15" x14ac:dyDescent="0.2">
      <c r="O57453" s="5">
        <f>P57453+Q57453</f>
        <v>0</v>
      </c>
    </row>
    <row r="57454" spans="15:15" x14ac:dyDescent="0.2">
      <c r="O57454" s="5">
        <f>P57454+Q57454</f>
        <v>0</v>
      </c>
    </row>
    <row r="57455" spans="15:15" x14ac:dyDescent="0.2">
      <c r="O57455" s="5">
        <f>P57455+Q57455</f>
        <v>0</v>
      </c>
    </row>
    <row r="57456" spans="15:15" x14ac:dyDescent="0.2">
      <c r="O57456" s="5">
        <f>P57456+Q57456</f>
        <v>0</v>
      </c>
    </row>
    <row r="57457" spans="15:15" x14ac:dyDescent="0.2">
      <c r="O57457" s="5">
        <f>P57457+Q57457</f>
        <v>0</v>
      </c>
    </row>
    <row r="57458" spans="15:15" x14ac:dyDescent="0.2">
      <c r="O57458" s="5">
        <f>P57458+Q57458</f>
        <v>0</v>
      </c>
    </row>
    <row r="57459" spans="15:15" x14ac:dyDescent="0.2">
      <c r="O57459" s="5">
        <f>P57459+Q57459</f>
        <v>0</v>
      </c>
    </row>
    <row r="57460" spans="15:15" x14ac:dyDescent="0.2">
      <c r="O57460" s="5">
        <f>P57460+Q57460</f>
        <v>0</v>
      </c>
    </row>
    <row r="57461" spans="15:15" x14ac:dyDescent="0.2">
      <c r="O57461" s="5">
        <f>P57461+Q57461</f>
        <v>0</v>
      </c>
    </row>
    <row r="57462" spans="15:15" x14ac:dyDescent="0.2">
      <c r="O57462" s="5">
        <f>P57462+Q57462</f>
        <v>0</v>
      </c>
    </row>
    <row r="57463" spans="15:15" x14ac:dyDescent="0.2">
      <c r="O57463" s="5">
        <f>P57463+Q57463</f>
        <v>0</v>
      </c>
    </row>
    <row r="57464" spans="15:15" x14ac:dyDescent="0.2">
      <c r="O57464" s="5">
        <f>P57464+Q57464</f>
        <v>0</v>
      </c>
    </row>
    <row r="57465" spans="15:15" x14ac:dyDescent="0.2">
      <c r="O57465" s="5">
        <f>P57465+Q57465</f>
        <v>0</v>
      </c>
    </row>
    <row r="57466" spans="15:15" x14ac:dyDescent="0.2">
      <c r="O57466" s="5">
        <f>P57466+Q57466</f>
        <v>0</v>
      </c>
    </row>
    <row r="57467" spans="15:15" x14ac:dyDescent="0.2">
      <c r="O57467" s="5">
        <f>P57467+Q57467</f>
        <v>0</v>
      </c>
    </row>
    <row r="57468" spans="15:15" x14ac:dyDescent="0.2">
      <c r="O57468" s="5">
        <f>P57468+Q57468</f>
        <v>0</v>
      </c>
    </row>
    <row r="57469" spans="15:15" x14ac:dyDescent="0.2">
      <c r="O57469" s="5">
        <f>P57469+Q57469</f>
        <v>0</v>
      </c>
    </row>
    <row r="57470" spans="15:15" x14ac:dyDescent="0.2">
      <c r="O57470" s="5">
        <f>P57470+Q57470</f>
        <v>0</v>
      </c>
    </row>
    <row r="57471" spans="15:15" x14ac:dyDescent="0.2">
      <c r="O57471" s="5">
        <f>P57471+Q57471</f>
        <v>0</v>
      </c>
    </row>
    <row r="57472" spans="15:15" x14ac:dyDescent="0.2">
      <c r="O57472" s="5">
        <f>P57472+Q57472</f>
        <v>0</v>
      </c>
    </row>
    <row r="57473" spans="15:15" x14ac:dyDescent="0.2">
      <c r="O57473" s="5">
        <f>P57473+Q57473</f>
        <v>0</v>
      </c>
    </row>
    <row r="57474" spans="15:15" x14ac:dyDescent="0.2">
      <c r="O57474" s="5">
        <f>P57474+Q57474</f>
        <v>0</v>
      </c>
    </row>
    <row r="57475" spans="15:15" x14ac:dyDescent="0.2">
      <c r="O57475" s="5">
        <f>P57475+Q57475</f>
        <v>0</v>
      </c>
    </row>
    <row r="57476" spans="15:15" x14ac:dyDescent="0.2">
      <c r="O57476" s="5">
        <f>P57476+Q57476</f>
        <v>0</v>
      </c>
    </row>
    <row r="57477" spans="15:15" x14ac:dyDescent="0.2">
      <c r="O57477" s="5">
        <f>P57477+Q57477</f>
        <v>0</v>
      </c>
    </row>
    <row r="57478" spans="15:15" x14ac:dyDescent="0.2">
      <c r="O57478" s="5">
        <f>P57478+Q57478</f>
        <v>0</v>
      </c>
    </row>
    <row r="57479" spans="15:15" x14ac:dyDescent="0.2">
      <c r="O57479" s="5">
        <f>P57479+Q57479</f>
        <v>0</v>
      </c>
    </row>
    <row r="57480" spans="15:15" x14ac:dyDescent="0.2">
      <c r="O57480" s="5">
        <f>P57480+Q57480</f>
        <v>0</v>
      </c>
    </row>
    <row r="57481" spans="15:15" x14ac:dyDescent="0.2">
      <c r="O57481" s="5">
        <f>P57481+Q57481</f>
        <v>0</v>
      </c>
    </row>
    <row r="57482" spans="15:15" x14ac:dyDescent="0.2">
      <c r="O57482" s="5">
        <f>P57482+Q57482</f>
        <v>0</v>
      </c>
    </row>
    <row r="57483" spans="15:15" x14ac:dyDescent="0.2">
      <c r="O57483" s="5">
        <f>P57483+Q57483</f>
        <v>0</v>
      </c>
    </row>
    <row r="57484" spans="15:15" x14ac:dyDescent="0.2">
      <c r="O57484" s="5">
        <f>P57484+Q57484</f>
        <v>0</v>
      </c>
    </row>
    <row r="57485" spans="15:15" x14ac:dyDescent="0.2">
      <c r="O57485" s="5">
        <f>P57485+Q57485</f>
        <v>0</v>
      </c>
    </row>
    <row r="57486" spans="15:15" x14ac:dyDescent="0.2">
      <c r="O57486" s="5">
        <f>P57486+Q57486</f>
        <v>0</v>
      </c>
    </row>
    <row r="57487" spans="15:15" x14ac:dyDescent="0.2">
      <c r="O57487" s="5">
        <f>P57487+Q57487</f>
        <v>0</v>
      </c>
    </row>
    <row r="57488" spans="15:15" x14ac:dyDescent="0.2">
      <c r="O57488" s="5">
        <f>P57488+Q57488</f>
        <v>0</v>
      </c>
    </row>
    <row r="57489" spans="15:15" x14ac:dyDescent="0.2">
      <c r="O57489" s="5">
        <f>P57489+Q57489</f>
        <v>0</v>
      </c>
    </row>
    <row r="57490" spans="15:15" x14ac:dyDescent="0.2">
      <c r="O57490" s="5">
        <f>P57490+Q57490</f>
        <v>0</v>
      </c>
    </row>
    <row r="57491" spans="15:15" x14ac:dyDescent="0.2">
      <c r="O57491" s="5">
        <f>P57491+Q57491</f>
        <v>0</v>
      </c>
    </row>
    <row r="57492" spans="15:15" x14ac:dyDescent="0.2">
      <c r="O57492" s="5">
        <f>P57492+Q57492</f>
        <v>0</v>
      </c>
    </row>
    <row r="57493" spans="15:15" x14ac:dyDescent="0.2">
      <c r="O57493" s="5">
        <f>P57493+Q57493</f>
        <v>0</v>
      </c>
    </row>
    <row r="57494" spans="15:15" x14ac:dyDescent="0.2">
      <c r="O57494" s="5">
        <f>P57494+Q57494</f>
        <v>0</v>
      </c>
    </row>
    <row r="57495" spans="15:15" x14ac:dyDescent="0.2">
      <c r="O57495" s="5">
        <f>P57495+Q57495</f>
        <v>0</v>
      </c>
    </row>
    <row r="57496" spans="15:15" x14ac:dyDescent="0.2">
      <c r="O57496" s="5">
        <f>P57496+Q57496</f>
        <v>0</v>
      </c>
    </row>
    <row r="57497" spans="15:15" x14ac:dyDescent="0.2">
      <c r="O57497" s="5">
        <f>P57497+Q57497</f>
        <v>0</v>
      </c>
    </row>
    <row r="57498" spans="15:15" x14ac:dyDescent="0.2">
      <c r="O57498" s="5">
        <f>P57498+Q57498</f>
        <v>0</v>
      </c>
    </row>
    <row r="57499" spans="15:15" x14ac:dyDescent="0.2">
      <c r="O57499" s="5">
        <f>P57499+Q57499</f>
        <v>0</v>
      </c>
    </row>
    <row r="57500" spans="15:15" x14ac:dyDescent="0.2">
      <c r="O57500" s="5">
        <f>P57500+Q57500</f>
        <v>0</v>
      </c>
    </row>
    <row r="57501" spans="15:15" x14ac:dyDescent="0.2">
      <c r="O57501" s="5">
        <f>P57501+Q57501</f>
        <v>0</v>
      </c>
    </row>
    <row r="57502" spans="15:15" x14ac:dyDescent="0.2">
      <c r="O57502" s="5">
        <f>P57502+Q57502</f>
        <v>0</v>
      </c>
    </row>
    <row r="57503" spans="15:15" x14ac:dyDescent="0.2">
      <c r="O57503" s="5">
        <f>P57503+Q57503</f>
        <v>0</v>
      </c>
    </row>
    <row r="57504" spans="15:15" x14ac:dyDescent="0.2">
      <c r="O57504" s="5">
        <f>P57504+Q57504</f>
        <v>0</v>
      </c>
    </row>
    <row r="57505" spans="15:15" x14ac:dyDescent="0.2">
      <c r="O57505" s="5">
        <f>P57505+Q57505</f>
        <v>0</v>
      </c>
    </row>
    <row r="57506" spans="15:15" x14ac:dyDescent="0.2">
      <c r="O57506" s="5">
        <f>P57506+Q57506</f>
        <v>0</v>
      </c>
    </row>
    <row r="57507" spans="15:15" x14ac:dyDescent="0.2">
      <c r="O57507" s="5">
        <f>P57507+Q57507</f>
        <v>0</v>
      </c>
    </row>
    <row r="57508" spans="15:15" x14ac:dyDescent="0.2">
      <c r="O57508" s="5">
        <f>P57508+Q57508</f>
        <v>0</v>
      </c>
    </row>
    <row r="57509" spans="15:15" x14ac:dyDescent="0.2">
      <c r="O57509" s="5">
        <f>P57509+Q57509</f>
        <v>0</v>
      </c>
    </row>
    <row r="57510" spans="15:15" x14ac:dyDescent="0.2">
      <c r="O57510" s="5">
        <f>P57510+Q57510</f>
        <v>0</v>
      </c>
    </row>
    <row r="57511" spans="15:15" x14ac:dyDescent="0.2">
      <c r="O57511" s="5">
        <f>P57511+Q57511</f>
        <v>0</v>
      </c>
    </row>
    <row r="57512" spans="15:15" x14ac:dyDescent="0.2">
      <c r="O57512" s="5">
        <f>P57512+Q57512</f>
        <v>0</v>
      </c>
    </row>
    <row r="57513" spans="15:15" x14ac:dyDescent="0.2">
      <c r="O57513" s="5">
        <f>P57513+Q57513</f>
        <v>0</v>
      </c>
    </row>
    <row r="57514" spans="15:15" x14ac:dyDescent="0.2">
      <c r="O57514" s="5">
        <f>P57514+Q57514</f>
        <v>0</v>
      </c>
    </row>
    <row r="57515" spans="15:15" x14ac:dyDescent="0.2">
      <c r="O57515" s="5">
        <f>P57515+Q57515</f>
        <v>0</v>
      </c>
    </row>
    <row r="57516" spans="15:15" x14ac:dyDescent="0.2">
      <c r="O57516" s="5">
        <f>P57516+Q57516</f>
        <v>0</v>
      </c>
    </row>
    <row r="57517" spans="15:15" x14ac:dyDescent="0.2">
      <c r="O57517" s="5">
        <f>P57517+Q57517</f>
        <v>0</v>
      </c>
    </row>
    <row r="57518" spans="15:15" x14ac:dyDescent="0.2">
      <c r="O57518" s="5">
        <f>P57518+Q57518</f>
        <v>0</v>
      </c>
    </row>
    <row r="57519" spans="15:15" x14ac:dyDescent="0.2">
      <c r="O57519" s="5">
        <f>P57519+Q57519</f>
        <v>0</v>
      </c>
    </row>
    <row r="57520" spans="15:15" x14ac:dyDescent="0.2">
      <c r="O57520" s="5">
        <f>P57520+Q57520</f>
        <v>0</v>
      </c>
    </row>
    <row r="57521" spans="15:15" x14ac:dyDescent="0.2">
      <c r="O57521" s="5">
        <f>P57521+Q57521</f>
        <v>0</v>
      </c>
    </row>
    <row r="57522" spans="15:15" x14ac:dyDescent="0.2">
      <c r="O57522" s="5">
        <f>P57522+Q57522</f>
        <v>0</v>
      </c>
    </row>
    <row r="57523" spans="15:15" x14ac:dyDescent="0.2">
      <c r="O57523" s="5">
        <f>P57523+Q57523</f>
        <v>0</v>
      </c>
    </row>
    <row r="57524" spans="15:15" x14ac:dyDescent="0.2">
      <c r="O57524" s="5">
        <f>P57524+Q57524</f>
        <v>0</v>
      </c>
    </row>
    <row r="57525" spans="15:15" x14ac:dyDescent="0.2">
      <c r="O57525" s="5">
        <f>P57525+Q57525</f>
        <v>0</v>
      </c>
    </row>
    <row r="57526" spans="15:15" x14ac:dyDescent="0.2">
      <c r="O57526" s="5">
        <f>P57526+Q57526</f>
        <v>0</v>
      </c>
    </row>
    <row r="57527" spans="15:15" x14ac:dyDescent="0.2">
      <c r="O57527" s="5">
        <f>P57527+Q57527</f>
        <v>0</v>
      </c>
    </row>
    <row r="57528" spans="15:15" x14ac:dyDescent="0.2">
      <c r="O57528" s="5">
        <f>P57528+Q57528</f>
        <v>0</v>
      </c>
    </row>
    <row r="57529" spans="15:15" x14ac:dyDescent="0.2">
      <c r="O57529" s="5">
        <f>P57529+Q57529</f>
        <v>0</v>
      </c>
    </row>
    <row r="57530" spans="15:15" x14ac:dyDescent="0.2">
      <c r="O57530" s="5">
        <f>P57530+Q57530</f>
        <v>0</v>
      </c>
    </row>
    <row r="57531" spans="15:15" x14ac:dyDescent="0.2">
      <c r="O57531" s="5">
        <f>P57531+Q57531</f>
        <v>0</v>
      </c>
    </row>
    <row r="57532" spans="15:15" x14ac:dyDescent="0.2">
      <c r="O57532" s="5">
        <f>P57532+Q57532</f>
        <v>0</v>
      </c>
    </row>
    <row r="57533" spans="15:15" x14ac:dyDescent="0.2">
      <c r="O57533" s="5">
        <f>P57533+Q57533</f>
        <v>0</v>
      </c>
    </row>
    <row r="57534" spans="15:15" x14ac:dyDescent="0.2">
      <c r="O57534" s="5">
        <f>P57534+Q57534</f>
        <v>0</v>
      </c>
    </row>
    <row r="57535" spans="15:15" x14ac:dyDescent="0.2">
      <c r="O57535" s="5">
        <f>P57535+Q57535</f>
        <v>0</v>
      </c>
    </row>
    <row r="57536" spans="15:15" x14ac:dyDescent="0.2">
      <c r="O57536" s="5">
        <f>P57536+Q57536</f>
        <v>0</v>
      </c>
    </row>
    <row r="57537" spans="15:15" x14ac:dyDescent="0.2">
      <c r="O57537" s="5">
        <f>P57537+Q57537</f>
        <v>0</v>
      </c>
    </row>
    <row r="57538" spans="15:15" x14ac:dyDescent="0.2">
      <c r="O57538" s="5">
        <f>P57538+Q57538</f>
        <v>0</v>
      </c>
    </row>
    <row r="57539" spans="15:15" x14ac:dyDescent="0.2">
      <c r="O57539" s="5">
        <f>P57539+Q57539</f>
        <v>0</v>
      </c>
    </row>
    <row r="57540" spans="15:15" x14ac:dyDescent="0.2">
      <c r="O57540" s="5">
        <f>P57540+Q57540</f>
        <v>0</v>
      </c>
    </row>
    <row r="57541" spans="15:15" x14ac:dyDescent="0.2">
      <c r="O57541" s="5">
        <f>P57541+Q57541</f>
        <v>0</v>
      </c>
    </row>
    <row r="57542" spans="15:15" x14ac:dyDescent="0.2">
      <c r="O57542" s="5">
        <f>P57542+Q57542</f>
        <v>0</v>
      </c>
    </row>
    <row r="57543" spans="15:15" x14ac:dyDescent="0.2">
      <c r="O57543" s="5">
        <f>P57543+Q57543</f>
        <v>0</v>
      </c>
    </row>
    <row r="57544" spans="15:15" x14ac:dyDescent="0.2">
      <c r="O57544" s="5">
        <f>P57544+Q57544</f>
        <v>0</v>
      </c>
    </row>
    <row r="57545" spans="15:15" x14ac:dyDescent="0.2">
      <c r="O57545" s="5">
        <f>P57545+Q57545</f>
        <v>0</v>
      </c>
    </row>
    <row r="57546" spans="15:15" x14ac:dyDescent="0.2">
      <c r="O57546" s="5">
        <f>P57546+Q57546</f>
        <v>0</v>
      </c>
    </row>
    <row r="57547" spans="15:15" x14ac:dyDescent="0.2">
      <c r="O57547" s="5">
        <f>P57547+Q57547</f>
        <v>0</v>
      </c>
    </row>
    <row r="57548" spans="15:15" x14ac:dyDescent="0.2">
      <c r="O57548" s="5">
        <f>P57548+Q57548</f>
        <v>0</v>
      </c>
    </row>
    <row r="57549" spans="15:15" x14ac:dyDescent="0.2">
      <c r="O57549" s="5">
        <f>P57549+Q57549</f>
        <v>0</v>
      </c>
    </row>
    <row r="57550" spans="15:15" x14ac:dyDescent="0.2">
      <c r="O57550" s="5">
        <f>P57550+Q57550</f>
        <v>0</v>
      </c>
    </row>
    <row r="57551" spans="15:15" x14ac:dyDescent="0.2">
      <c r="O57551" s="5">
        <f>P57551+Q57551</f>
        <v>0</v>
      </c>
    </row>
    <row r="57552" spans="15:15" x14ac:dyDescent="0.2">
      <c r="O57552" s="5">
        <f>P57552+Q57552</f>
        <v>0</v>
      </c>
    </row>
    <row r="57553" spans="15:15" x14ac:dyDescent="0.2">
      <c r="O57553" s="5">
        <f>P57553+Q57553</f>
        <v>0</v>
      </c>
    </row>
    <row r="57554" spans="15:15" x14ac:dyDescent="0.2">
      <c r="O57554" s="5">
        <f>P57554+Q57554</f>
        <v>0</v>
      </c>
    </row>
    <row r="57555" spans="15:15" x14ac:dyDescent="0.2">
      <c r="O57555" s="5">
        <f>P57555+Q57555</f>
        <v>0</v>
      </c>
    </row>
    <row r="57556" spans="15:15" x14ac:dyDescent="0.2">
      <c r="O57556" s="5">
        <f>P57556+Q57556</f>
        <v>0</v>
      </c>
    </row>
    <row r="57557" spans="15:15" x14ac:dyDescent="0.2">
      <c r="O57557" s="5">
        <f>P57557+Q57557</f>
        <v>0</v>
      </c>
    </row>
    <row r="57558" spans="15:15" x14ac:dyDescent="0.2">
      <c r="O57558" s="5">
        <f>P57558+Q57558</f>
        <v>0</v>
      </c>
    </row>
    <row r="57559" spans="15:15" x14ac:dyDescent="0.2">
      <c r="O57559" s="5">
        <f>P57559+Q57559</f>
        <v>0</v>
      </c>
    </row>
    <row r="57560" spans="15:15" x14ac:dyDescent="0.2">
      <c r="O57560" s="5">
        <f>P57560+Q57560</f>
        <v>0</v>
      </c>
    </row>
    <row r="57561" spans="15:15" x14ac:dyDescent="0.2">
      <c r="O57561" s="5">
        <f>P57561+Q57561</f>
        <v>0</v>
      </c>
    </row>
    <row r="57562" spans="15:15" x14ac:dyDescent="0.2">
      <c r="O57562" s="5">
        <f>P57562+Q57562</f>
        <v>0</v>
      </c>
    </row>
    <row r="57563" spans="15:15" x14ac:dyDescent="0.2">
      <c r="O57563" s="5">
        <f>P57563+Q57563</f>
        <v>0</v>
      </c>
    </row>
    <row r="57564" spans="15:15" x14ac:dyDescent="0.2">
      <c r="O57564" s="5">
        <f>P57564+Q57564</f>
        <v>0</v>
      </c>
    </row>
    <row r="57565" spans="15:15" x14ac:dyDescent="0.2">
      <c r="O57565" s="5">
        <f>P57565+Q57565</f>
        <v>0</v>
      </c>
    </row>
    <row r="57566" spans="15:15" x14ac:dyDescent="0.2">
      <c r="O57566" s="5">
        <f>P57566+Q57566</f>
        <v>0</v>
      </c>
    </row>
    <row r="57567" spans="15:15" x14ac:dyDescent="0.2">
      <c r="O57567" s="5">
        <f>P57567+Q57567</f>
        <v>0</v>
      </c>
    </row>
    <row r="57568" spans="15:15" x14ac:dyDescent="0.2">
      <c r="O57568" s="5">
        <f>P57568+Q57568</f>
        <v>0</v>
      </c>
    </row>
    <row r="57569" spans="15:15" x14ac:dyDescent="0.2">
      <c r="O57569" s="5">
        <f>P57569+Q57569</f>
        <v>0</v>
      </c>
    </row>
    <row r="57570" spans="15:15" x14ac:dyDescent="0.2">
      <c r="O57570" s="5">
        <f>P57570+Q57570</f>
        <v>0</v>
      </c>
    </row>
    <row r="57571" spans="15:15" x14ac:dyDescent="0.2">
      <c r="O57571" s="5">
        <f>P57571+Q57571</f>
        <v>0</v>
      </c>
    </row>
    <row r="57572" spans="15:15" x14ac:dyDescent="0.2">
      <c r="O57572" s="5">
        <f>P57572+Q57572</f>
        <v>0</v>
      </c>
    </row>
    <row r="57573" spans="15:15" x14ac:dyDescent="0.2">
      <c r="O57573" s="5">
        <f>P57573+Q57573</f>
        <v>0</v>
      </c>
    </row>
    <row r="57574" spans="15:15" x14ac:dyDescent="0.2">
      <c r="O57574" s="5">
        <f>P57574+Q57574</f>
        <v>0</v>
      </c>
    </row>
    <row r="57575" spans="15:15" x14ac:dyDescent="0.2">
      <c r="O57575" s="5">
        <f>P57575+Q57575</f>
        <v>0</v>
      </c>
    </row>
    <row r="57576" spans="15:15" x14ac:dyDescent="0.2">
      <c r="O57576" s="5">
        <f>P57576+Q57576</f>
        <v>0</v>
      </c>
    </row>
    <row r="57577" spans="15:15" x14ac:dyDescent="0.2">
      <c r="O57577" s="5">
        <f>P57577+Q57577</f>
        <v>0</v>
      </c>
    </row>
    <row r="57578" spans="15:15" x14ac:dyDescent="0.2">
      <c r="O57578" s="5">
        <f>P57578+Q57578</f>
        <v>0</v>
      </c>
    </row>
    <row r="57579" spans="15:15" x14ac:dyDescent="0.2">
      <c r="O57579" s="5">
        <f>P57579+Q57579</f>
        <v>0</v>
      </c>
    </row>
    <row r="57580" spans="15:15" x14ac:dyDescent="0.2">
      <c r="O57580" s="5">
        <f>P57580+Q57580</f>
        <v>0</v>
      </c>
    </row>
    <row r="57581" spans="15:15" x14ac:dyDescent="0.2">
      <c r="O57581" s="5">
        <f>P57581+Q57581</f>
        <v>0</v>
      </c>
    </row>
    <row r="57582" spans="15:15" x14ac:dyDescent="0.2">
      <c r="O57582" s="5">
        <f>P57582+Q57582</f>
        <v>0</v>
      </c>
    </row>
    <row r="57583" spans="15:15" x14ac:dyDescent="0.2">
      <c r="O57583" s="5">
        <f>P57583+Q57583</f>
        <v>0</v>
      </c>
    </row>
    <row r="57584" spans="15:15" x14ac:dyDescent="0.2">
      <c r="O57584" s="5">
        <f>P57584+Q57584</f>
        <v>0</v>
      </c>
    </row>
    <row r="57585" spans="15:15" x14ac:dyDescent="0.2">
      <c r="O57585" s="5">
        <f>P57585+Q57585</f>
        <v>0</v>
      </c>
    </row>
    <row r="57586" spans="15:15" x14ac:dyDescent="0.2">
      <c r="O57586" s="5">
        <f>P57586+Q57586</f>
        <v>0</v>
      </c>
    </row>
    <row r="57587" spans="15:15" x14ac:dyDescent="0.2">
      <c r="O57587" s="5">
        <f>P57587+Q57587</f>
        <v>0</v>
      </c>
    </row>
    <row r="57588" spans="15:15" x14ac:dyDescent="0.2">
      <c r="O57588" s="5">
        <f>P57588+Q57588</f>
        <v>0</v>
      </c>
    </row>
    <row r="57589" spans="15:15" x14ac:dyDescent="0.2">
      <c r="O57589" s="5">
        <f>P57589+Q57589</f>
        <v>0</v>
      </c>
    </row>
    <row r="57590" spans="15:15" x14ac:dyDescent="0.2">
      <c r="O57590" s="5">
        <f>P57590+Q57590</f>
        <v>0</v>
      </c>
    </row>
    <row r="57591" spans="15:15" x14ac:dyDescent="0.2">
      <c r="O57591" s="5">
        <f>P57591+Q57591</f>
        <v>0</v>
      </c>
    </row>
    <row r="57592" spans="15:15" x14ac:dyDescent="0.2">
      <c r="O57592" s="5">
        <f>P57592+Q57592</f>
        <v>0</v>
      </c>
    </row>
    <row r="57593" spans="15:15" x14ac:dyDescent="0.2">
      <c r="O57593" s="5">
        <f>P57593+Q57593</f>
        <v>0</v>
      </c>
    </row>
    <row r="57594" spans="15:15" x14ac:dyDescent="0.2">
      <c r="O57594" s="5">
        <f>P57594+Q57594</f>
        <v>0</v>
      </c>
    </row>
    <row r="57595" spans="15:15" x14ac:dyDescent="0.2">
      <c r="O57595" s="5">
        <f>P57595+Q57595</f>
        <v>0</v>
      </c>
    </row>
    <row r="57596" spans="15:15" x14ac:dyDescent="0.2">
      <c r="O57596" s="5">
        <f>P57596+Q57596</f>
        <v>0</v>
      </c>
    </row>
    <row r="57597" spans="15:15" x14ac:dyDescent="0.2">
      <c r="O57597" s="5">
        <f>P57597+Q57597</f>
        <v>0</v>
      </c>
    </row>
    <row r="57598" spans="15:15" x14ac:dyDescent="0.2">
      <c r="O57598" s="5">
        <f>P57598+Q57598</f>
        <v>0</v>
      </c>
    </row>
    <row r="57599" spans="15:15" x14ac:dyDescent="0.2">
      <c r="O57599" s="5">
        <f>P57599+Q57599</f>
        <v>0</v>
      </c>
    </row>
    <row r="57600" spans="15:15" x14ac:dyDescent="0.2">
      <c r="O57600" s="5">
        <f>P57600+Q57600</f>
        <v>0</v>
      </c>
    </row>
    <row r="57601" spans="15:15" x14ac:dyDescent="0.2">
      <c r="O57601" s="5">
        <f>P57601+Q57601</f>
        <v>0</v>
      </c>
    </row>
    <row r="57602" spans="15:15" x14ac:dyDescent="0.2">
      <c r="O57602" s="5">
        <f>P57602+Q57602</f>
        <v>0</v>
      </c>
    </row>
    <row r="57603" spans="15:15" x14ac:dyDescent="0.2">
      <c r="O57603" s="5">
        <f>P57603+Q57603</f>
        <v>0</v>
      </c>
    </row>
    <row r="57604" spans="15:15" x14ac:dyDescent="0.2">
      <c r="O57604" s="5">
        <f>P57604+Q57604</f>
        <v>0</v>
      </c>
    </row>
    <row r="57605" spans="15:15" x14ac:dyDescent="0.2">
      <c r="O57605" s="5">
        <f>P57605+Q57605</f>
        <v>0</v>
      </c>
    </row>
    <row r="57606" spans="15:15" x14ac:dyDescent="0.2">
      <c r="O57606" s="5">
        <f>P57606+Q57606</f>
        <v>0</v>
      </c>
    </row>
    <row r="57607" spans="15:15" x14ac:dyDescent="0.2">
      <c r="O57607" s="5">
        <f>P57607+Q57607</f>
        <v>0</v>
      </c>
    </row>
    <row r="57608" spans="15:15" x14ac:dyDescent="0.2">
      <c r="O57608" s="5">
        <f>P57608+Q57608</f>
        <v>0</v>
      </c>
    </row>
    <row r="57609" spans="15:15" x14ac:dyDescent="0.2">
      <c r="O57609" s="5">
        <f>P57609+Q57609</f>
        <v>0</v>
      </c>
    </row>
    <row r="57610" spans="15:15" x14ac:dyDescent="0.2">
      <c r="O57610" s="5">
        <f>P57610+Q57610</f>
        <v>0</v>
      </c>
    </row>
    <row r="57611" spans="15:15" x14ac:dyDescent="0.2">
      <c r="O57611" s="5">
        <f>P57611+Q57611</f>
        <v>0</v>
      </c>
    </row>
    <row r="57612" spans="15:15" x14ac:dyDescent="0.2">
      <c r="O57612" s="5">
        <f>P57612+Q57612</f>
        <v>0</v>
      </c>
    </row>
    <row r="57613" spans="15:15" x14ac:dyDescent="0.2">
      <c r="O57613" s="5">
        <f>P57613+Q57613</f>
        <v>0</v>
      </c>
    </row>
    <row r="57614" spans="15:15" x14ac:dyDescent="0.2">
      <c r="O57614" s="5">
        <f>P57614+Q57614</f>
        <v>0</v>
      </c>
    </row>
    <row r="57615" spans="15:15" x14ac:dyDescent="0.2">
      <c r="O57615" s="5">
        <f>P57615+Q57615</f>
        <v>0</v>
      </c>
    </row>
    <row r="57616" spans="15:15" x14ac:dyDescent="0.2">
      <c r="O57616" s="5">
        <f>P57616+Q57616</f>
        <v>0</v>
      </c>
    </row>
    <row r="57617" spans="15:15" x14ac:dyDescent="0.2">
      <c r="O57617" s="5">
        <f>P57617+Q57617</f>
        <v>0</v>
      </c>
    </row>
    <row r="57618" spans="15:15" x14ac:dyDescent="0.2">
      <c r="O57618" s="5">
        <f>P57618+Q57618</f>
        <v>0</v>
      </c>
    </row>
    <row r="57619" spans="15:15" x14ac:dyDescent="0.2">
      <c r="O57619" s="5">
        <f>P57619+Q57619</f>
        <v>0</v>
      </c>
    </row>
    <row r="57620" spans="15:15" x14ac:dyDescent="0.2">
      <c r="O57620" s="5">
        <f>P57620+Q57620</f>
        <v>0</v>
      </c>
    </row>
    <row r="57621" spans="15:15" x14ac:dyDescent="0.2">
      <c r="O57621" s="5">
        <f>P57621+Q57621</f>
        <v>0</v>
      </c>
    </row>
    <row r="57622" spans="15:15" x14ac:dyDescent="0.2">
      <c r="O57622" s="5">
        <f>P57622+Q57622</f>
        <v>0</v>
      </c>
    </row>
    <row r="57623" spans="15:15" x14ac:dyDescent="0.2">
      <c r="O57623" s="5">
        <f>P57623+Q57623</f>
        <v>0</v>
      </c>
    </row>
    <row r="57624" spans="15:15" x14ac:dyDescent="0.2">
      <c r="O57624" s="5">
        <f>P57624+Q57624</f>
        <v>0</v>
      </c>
    </row>
    <row r="57625" spans="15:15" x14ac:dyDescent="0.2">
      <c r="O57625" s="5">
        <f>P57625+Q57625</f>
        <v>0</v>
      </c>
    </row>
    <row r="57626" spans="15:15" x14ac:dyDescent="0.2">
      <c r="O57626" s="5">
        <f>P57626+Q57626</f>
        <v>0</v>
      </c>
    </row>
    <row r="57627" spans="15:15" x14ac:dyDescent="0.2">
      <c r="O57627" s="5">
        <f>P57627+Q57627</f>
        <v>0</v>
      </c>
    </row>
    <row r="57628" spans="15:15" x14ac:dyDescent="0.2">
      <c r="O57628" s="5">
        <f>P57628+Q57628</f>
        <v>0</v>
      </c>
    </row>
    <row r="57629" spans="15:15" x14ac:dyDescent="0.2">
      <c r="O57629" s="5">
        <f>P57629+Q57629</f>
        <v>0</v>
      </c>
    </row>
    <row r="57630" spans="15:15" x14ac:dyDescent="0.2">
      <c r="O57630" s="5">
        <f>P57630+Q57630</f>
        <v>0</v>
      </c>
    </row>
    <row r="57631" spans="15:15" x14ac:dyDescent="0.2">
      <c r="O57631" s="5">
        <f>P57631+Q57631</f>
        <v>0</v>
      </c>
    </row>
    <row r="57632" spans="15:15" x14ac:dyDescent="0.2">
      <c r="O57632" s="5">
        <f>P57632+Q57632</f>
        <v>0</v>
      </c>
    </row>
    <row r="57633" spans="15:15" x14ac:dyDescent="0.2">
      <c r="O57633" s="5">
        <f>P57633+Q57633</f>
        <v>0</v>
      </c>
    </row>
    <row r="57634" spans="15:15" x14ac:dyDescent="0.2">
      <c r="O57634" s="5">
        <f>P57634+Q57634</f>
        <v>0</v>
      </c>
    </row>
    <row r="57635" spans="15:15" x14ac:dyDescent="0.2">
      <c r="O57635" s="5">
        <f>P57635+Q57635</f>
        <v>0</v>
      </c>
    </row>
    <row r="57636" spans="15:15" x14ac:dyDescent="0.2">
      <c r="O57636" s="5">
        <f>P57636+Q57636</f>
        <v>0</v>
      </c>
    </row>
    <row r="57637" spans="15:15" x14ac:dyDescent="0.2">
      <c r="O57637" s="5">
        <f>P57637+Q57637</f>
        <v>0</v>
      </c>
    </row>
    <row r="57638" spans="15:15" x14ac:dyDescent="0.2">
      <c r="O57638" s="5">
        <f>P57638+Q57638</f>
        <v>0</v>
      </c>
    </row>
    <row r="57639" spans="15:15" x14ac:dyDescent="0.2">
      <c r="O57639" s="5">
        <f>P57639+Q57639</f>
        <v>0</v>
      </c>
    </row>
    <row r="57640" spans="15:15" x14ac:dyDescent="0.2">
      <c r="O57640" s="5">
        <f>P57640+Q57640</f>
        <v>0</v>
      </c>
    </row>
    <row r="57641" spans="15:15" x14ac:dyDescent="0.2">
      <c r="O57641" s="5">
        <f>P57641+Q57641</f>
        <v>0</v>
      </c>
    </row>
    <row r="57642" spans="15:15" x14ac:dyDescent="0.2">
      <c r="O57642" s="5">
        <f>P57642+Q57642</f>
        <v>0</v>
      </c>
    </row>
    <row r="57643" spans="15:15" x14ac:dyDescent="0.2">
      <c r="O57643" s="5">
        <f>P57643+Q57643</f>
        <v>0</v>
      </c>
    </row>
    <row r="57644" spans="15:15" x14ac:dyDescent="0.2">
      <c r="O57644" s="5">
        <f>P57644+Q57644</f>
        <v>0</v>
      </c>
    </row>
    <row r="57645" spans="15:15" x14ac:dyDescent="0.2">
      <c r="O57645" s="5">
        <f>P57645+Q57645</f>
        <v>0</v>
      </c>
    </row>
    <row r="57646" spans="15:15" x14ac:dyDescent="0.2">
      <c r="O57646" s="5">
        <f>P57646+Q57646</f>
        <v>0</v>
      </c>
    </row>
    <row r="57647" spans="15:15" x14ac:dyDescent="0.2">
      <c r="O57647" s="5">
        <f>P57647+Q57647</f>
        <v>0</v>
      </c>
    </row>
    <row r="57648" spans="15:15" x14ac:dyDescent="0.2">
      <c r="O57648" s="5">
        <f>P57648+Q57648</f>
        <v>0</v>
      </c>
    </row>
    <row r="57649" spans="15:15" x14ac:dyDescent="0.2">
      <c r="O57649" s="5">
        <f>P57649+Q57649</f>
        <v>0</v>
      </c>
    </row>
    <row r="57650" spans="15:15" x14ac:dyDescent="0.2">
      <c r="O57650" s="5">
        <f>P57650+Q57650</f>
        <v>0</v>
      </c>
    </row>
    <row r="57651" spans="15:15" x14ac:dyDescent="0.2">
      <c r="O57651" s="5">
        <f>P57651+Q57651</f>
        <v>0</v>
      </c>
    </row>
    <row r="57652" spans="15:15" x14ac:dyDescent="0.2">
      <c r="O57652" s="5">
        <f>P57652+Q57652</f>
        <v>0</v>
      </c>
    </row>
    <row r="57653" spans="15:15" x14ac:dyDescent="0.2">
      <c r="O57653" s="5">
        <f>P57653+Q57653</f>
        <v>0</v>
      </c>
    </row>
    <row r="57654" spans="15:15" x14ac:dyDescent="0.2">
      <c r="O57654" s="5">
        <f>P57654+Q57654</f>
        <v>0</v>
      </c>
    </row>
    <row r="57655" spans="15:15" x14ac:dyDescent="0.2">
      <c r="O57655" s="5">
        <f>P57655+Q57655</f>
        <v>0</v>
      </c>
    </row>
    <row r="57656" spans="15:15" x14ac:dyDescent="0.2">
      <c r="O57656" s="5">
        <f>P57656+Q57656</f>
        <v>0</v>
      </c>
    </row>
    <row r="57657" spans="15:15" x14ac:dyDescent="0.2">
      <c r="O57657" s="5">
        <f>P57657+Q57657</f>
        <v>0</v>
      </c>
    </row>
    <row r="57658" spans="15:15" x14ac:dyDescent="0.2">
      <c r="O57658" s="5">
        <f>P57658+Q57658</f>
        <v>0</v>
      </c>
    </row>
    <row r="57659" spans="15:15" x14ac:dyDescent="0.2">
      <c r="O57659" s="5">
        <f>P57659+Q57659</f>
        <v>0</v>
      </c>
    </row>
    <row r="57660" spans="15:15" x14ac:dyDescent="0.2">
      <c r="O57660" s="5">
        <f>P57660+Q57660</f>
        <v>0</v>
      </c>
    </row>
    <row r="57661" spans="15:15" x14ac:dyDescent="0.2">
      <c r="O57661" s="5">
        <f>P57661+Q57661</f>
        <v>0</v>
      </c>
    </row>
    <row r="57662" spans="15:15" x14ac:dyDescent="0.2">
      <c r="O57662" s="5">
        <f>P57662+Q57662</f>
        <v>0</v>
      </c>
    </row>
    <row r="57663" spans="15:15" x14ac:dyDescent="0.2">
      <c r="O57663" s="5">
        <f>P57663+Q57663</f>
        <v>0</v>
      </c>
    </row>
    <row r="57664" spans="15:15" x14ac:dyDescent="0.2">
      <c r="O57664" s="5">
        <f>P57664+Q57664</f>
        <v>0</v>
      </c>
    </row>
    <row r="57665" spans="15:15" x14ac:dyDescent="0.2">
      <c r="O57665" s="5">
        <f>P57665+Q57665</f>
        <v>0</v>
      </c>
    </row>
    <row r="57666" spans="15:15" x14ac:dyDescent="0.2">
      <c r="O57666" s="5">
        <f>P57666+Q57666</f>
        <v>0</v>
      </c>
    </row>
    <row r="57667" spans="15:15" x14ac:dyDescent="0.2">
      <c r="O57667" s="5">
        <f>P57667+Q57667</f>
        <v>0</v>
      </c>
    </row>
    <row r="57668" spans="15:15" x14ac:dyDescent="0.2">
      <c r="O57668" s="5">
        <f>P57668+Q57668</f>
        <v>0</v>
      </c>
    </row>
    <row r="57669" spans="15:15" x14ac:dyDescent="0.2">
      <c r="O57669" s="5">
        <f>P57669+Q57669</f>
        <v>0</v>
      </c>
    </row>
    <row r="57670" spans="15:15" x14ac:dyDescent="0.2">
      <c r="O57670" s="5">
        <f>P57670+Q57670</f>
        <v>0</v>
      </c>
    </row>
    <row r="57671" spans="15:15" x14ac:dyDescent="0.2">
      <c r="O57671" s="5">
        <f>P57671+Q57671</f>
        <v>0</v>
      </c>
    </row>
    <row r="57672" spans="15:15" x14ac:dyDescent="0.2">
      <c r="O57672" s="5">
        <f>P57672+Q57672</f>
        <v>0</v>
      </c>
    </row>
    <row r="57673" spans="15:15" x14ac:dyDescent="0.2">
      <c r="O57673" s="5">
        <f>P57673+Q57673</f>
        <v>0</v>
      </c>
    </row>
    <row r="57674" spans="15:15" x14ac:dyDescent="0.2">
      <c r="O57674" s="5">
        <f>P57674+Q57674</f>
        <v>0</v>
      </c>
    </row>
    <row r="57675" spans="15:15" x14ac:dyDescent="0.2">
      <c r="O57675" s="5">
        <f>P57675+Q57675</f>
        <v>0</v>
      </c>
    </row>
    <row r="57676" spans="15:15" x14ac:dyDescent="0.2">
      <c r="O57676" s="5">
        <f>P57676+Q57676</f>
        <v>0</v>
      </c>
    </row>
    <row r="57677" spans="15:15" x14ac:dyDescent="0.2">
      <c r="O57677" s="5">
        <f>P57677+Q57677</f>
        <v>0</v>
      </c>
    </row>
    <row r="57678" spans="15:15" x14ac:dyDescent="0.2">
      <c r="O57678" s="5">
        <f>P57678+Q57678</f>
        <v>0</v>
      </c>
    </row>
    <row r="57679" spans="15:15" x14ac:dyDescent="0.2">
      <c r="O57679" s="5">
        <f>P57679+Q57679</f>
        <v>0</v>
      </c>
    </row>
    <row r="57680" spans="15:15" x14ac:dyDescent="0.2">
      <c r="O57680" s="5">
        <f>P57680+Q57680</f>
        <v>0</v>
      </c>
    </row>
    <row r="57681" spans="15:15" x14ac:dyDescent="0.2">
      <c r="O57681" s="5">
        <f>P57681+Q57681</f>
        <v>0</v>
      </c>
    </row>
    <row r="57682" spans="15:15" x14ac:dyDescent="0.2">
      <c r="O57682" s="5">
        <f>P57682+Q57682</f>
        <v>0</v>
      </c>
    </row>
    <row r="57683" spans="15:15" x14ac:dyDescent="0.2">
      <c r="O57683" s="5">
        <f>P57683+Q57683</f>
        <v>0</v>
      </c>
    </row>
    <row r="57684" spans="15:15" x14ac:dyDescent="0.2">
      <c r="O57684" s="5">
        <f>P57684+Q57684</f>
        <v>0</v>
      </c>
    </row>
    <row r="57685" spans="15:15" x14ac:dyDescent="0.2">
      <c r="O57685" s="5">
        <f>P57685+Q57685</f>
        <v>0</v>
      </c>
    </row>
    <row r="57686" spans="15:15" x14ac:dyDescent="0.2">
      <c r="O57686" s="5">
        <f>P57686+Q57686</f>
        <v>0</v>
      </c>
    </row>
    <row r="57687" spans="15:15" x14ac:dyDescent="0.2">
      <c r="O57687" s="5">
        <f>P57687+Q57687</f>
        <v>0</v>
      </c>
    </row>
    <row r="57688" spans="15:15" x14ac:dyDescent="0.2">
      <c r="O57688" s="5">
        <f>P57688+Q57688</f>
        <v>0</v>
      </c>
    </row>
    <row r="57689" spans="15:15" x14ac:dyDescent="0.2">
      <c r="O57689" s="5">
        <f>P57689+Q57689</f>
        <v>0</v>
      </c>
    </row>
    <row r="57690" spans="15:15" x14ac:dyDescent="0.2">
      <c r="O57690" s="5">
        <f>P57690+Q57690</f>
        <v>0</v>
      </c>
    </row>
    <row r="57691" spans="15:15" x14ac:dyDescent="0.2">
      <c r="O57691" s="5">
        <f>P57691+Q57691</f>
        <v>0</v>
      </c>
    </row>
    <row r="57692" spans="15:15" x14ac:dyDescent="0.2">
      <c r="O57692" s="5">
        <f>P57692+Q57692</f>
        <v>0</v>
      </c>
    </row>
    <row r="57693" spans="15:15" x14ac:dyDescent="0.2">
      <c r="O57693" s="5">
        <f>P57693+Q57693</f>
        <v>0</v>
      </c>
    </row>
    <row r="57694" spans="15:15" x14ac:dyDescent="0.2">
      <c r="O57694" s="5">
        <f>P57694+Q57694</f>
        <v>0</v>
      </c>
    </row>
    <row r="57695" spans="15:15" x14ac:dyDescent="0.2">
      <c r="O57695" s="5">
        <f>P57695+Q57695</f>
        <v>0</v>
      </c>
    </row>
    <row r="57696" spans="15:15" x14ac:dyDescent="0.2">
      <c r="O57696" s="5">
        <f>P57696+Q57696</f>
        <v>0</v>
      </c>
    </row>
    <row r="57697" spans="15:15" x14ac:dyDescent="0.2">
      <c r="O57697" s="5">
        <f>P57697+Q57697</f>
        <v>0</v>
      </c>
    </row>
    <row r="57698" spans="15:15" x14ac:dyDescent="0.2">
      <c r="O57698" s="5">
        <f>P57698+Q57698</f>
        <v>0</v>
      </c>
    </row>
    <row r="57699" spans="15:15" x14ac:dyDescent="0.2">
      <c r="O57699" s="5">
        <f>P57699+Q57699</f>
        <v>0</v>
      </c>
    </row>
    <row r="57700" spans="15:15" x14ac:dyDescent="0.2">
      <c r="O57700" s="5">
        <f>P57700+Q57700</f>
        <v>0</v>
      </c>
    </row>
    <row r="57701" spans="15:15" x14ac:dyDescent="0.2">
      <c r="O57701" s="5">
        <f>P57701+Q57701</f>
        <v>0</v>
      </c>
    </row>
    <row r="57702" spans="15:15" x14ac:dyDescent="0.2">
      <c r="O57702" s="5">
        <f>P57702+Q57702</f>
        <v>0</v>
      </c>
    </row>
    <row r="57703" spans="15:15" x14ac:dyDescent="0.2">
      <c r="O57703" s="5">
        <f>P57703+Q57703</f>
        <v>0</v>
      </c>
    </row>
    <row r="57704" spans="15:15" x14ac:dyDescent="0.2">
      <c r="O57704" s="5">
        <f>P57704+Q57704</f>
        <v>0</v>
      </c>
    </row>
    <row r="57705" spans="15:15" x14ac:dyDescent="0.2">
      <c r="O57705" s="5">
        <f>P57705+Q57705</f>
        <v>0</v>
      </c>
    </row>
    <row r="57706" spans="15:15" x14ac:dyDescent="0.2">
      <c r="O57706" s="5">
        <f>P57706+Q57706</f>
        <v>0</v>
      </c>
    </row>
    <row r="57707" spans="15:15" x14ac:dyDescent="0.2">
      <c r="O57707" s="5">
        <f>P57707+Q57707</f>
        <v>0</v>
      </c>
    </row>
    <row r="57708" spans="15:15" x14ac:dyDescent="0.2">
      <c r="O57708" s="5">
        <f>P57708+Q57708</f>
        <v>0</v>
      </c>
    </row>
    <row r="57709" spans="15:15" x14ac:dyDescent="0.2">
      <c r="O57709" s="5">
        <f>P57709+Q57709</f>
        <v>0</v>
      </c>
    </row>
    <row r="57710" spans="15:15" x14ac:dyDescent="0.2">
      <c r="O57710" s="5">
        <f>P57710+Q57710</f>
        <v>0</v>
      </c>
    </row>
    <row r="57711" spans="15:15" x14ac:dyDescent="0.2">
      <c r="O57711" s="5">
        <f>P57711+Q57711</f>
        <v>0</v>
      </c>
    </row>
    <row r="57712" spans="15:15" x14ac:dyDescent="0.2">
      <c r="O57712" s="5">
        <f>P57712+Q57712</f>
        <v>0</v>
      </c>
    </row>
    <row r="57713" spans="15:15" x14ac:dyDescent="0.2">
      <c r="O57713" s="5">
        <f>P57713+Q57713</f>
        <v>0</v>
      </c>
    </row>
    <row r="57714" spans="15:15" x14ac:dyDescent="0.2">
      <c r="O57714" s="5">
        <f>P57714+Q57714</f>
        <v>0</v>
      </c>
    </row>
    <row r="57715" spans="15:15" x14ac:dyDescent="0.2">
      <c r="O57715" s="5">
        <f>P57715+Q57715</f>
        <v>0</v>
      </c>
    </row>
    <row r="57716" spans="15:15" x14ac:dyDescent="0.2">
      <c r="O57716" s="5">
        <f>P57716+Q57716</f>
        <v>0</v>
      </c>
    </row>
    <row r="57717" spans="15:15" x14ac:dyDescent="0.2">
      <c r="O57717" s="5">
        <f>P57717+Q57717</f>
        <v>0</v>
      </c>
    </row>
    <row r="57718" spans="15:15" x14ac:dyDescent="0.2">
      <c r="O57718" s="5">
        <f>P57718+Q57718</f>
        <v>0</v>
      </c>
    </row>
    <row r="57719" spans="15:15" x14ac:dyDescent="0.2">
      <c r="O57719" s="5">
        <f>P57719+Q57719</f>
        <v>0</v>
      </c>
    </row>
    <row r="57720" spans="15:15" x14ac:dyDescent="0.2">
      <c r="O57720" s="5">
        <f>P57720+Q57720</f>
        <v>0</v>
      </c>
    </row>
    <row r="57721" spans="15:15" x14ac:dyDescent="0.2">
      <c r="O57721" s="5">
        <f>P57721+Q57721</f>
        <v>0</v>
      </c>
    </row>
    <row r="57722" spans="15:15" x14ac:dyDescent="0.2">
      <c r="O57722" s="5">
        <f>P57722+Q57722</f>
        <v>0</v>
      </c>
    </row>
    <row r="57723" spans="15:15" x14ac:dyDescent="0.2">
      <c r="O57723" s="5">
        <f>P57723+Q57723</f>
        <v>0</v>
      </c>
    </row>
    <row r="57724" spans="15:15" x14ac:dyDescent="0.2">
      <c r="O57724" s="5">
        <f>P57724+Q57724</f>
        <v>0</v>
      </c>
    </row>
    <row r="57725" spans="15:15" x14ac:dyDescent="0.2">
      <c r="O57725" s="5">
        <f>P57725+Q57725</f>
        <v>0</v>
      </c>
    </row>
    <row r="57726" spans="15:15" x14ac:dyDescent="0.2">
      <c r="O57726" s="5">
        <f>P57726+Q57726</f>
        <v>0</v>
      </c>
    </row>
    <row r="57727" spans="15:15" x14ac:dyDescent="0.2">
      <c r="O57727" s="5">
        <f>P57727+Q57727</f>
        <v>0</v>
      </c>
    </row>
    <row r="57728" spans="15:15" x14ac:dyDescent="0.2">
      <c r="O57728" s="5">
        <f>P57728+Q57728</f>
        <v>0</v>
      </c>
    </row>
    <row r="57729" spans="15:15" x14ac:dyDescent="0.2">
      <c r="O57729" s="5">
        <f>P57729+Q57729</f>
        <v>0</v>
      </c>
    </row>
    <row r="57730" spans="15:15" x14ac:dyDescent="0.2">
      <c r="O57730" s="5">
        <f>P57730+Q57730</f>
        <v>0</v>
      </c>
    </row>
    <row r="57731" spans="15:15" x14ac:dyDescent="0.2">
      <c r="O57731" s="5">
        <f>P57731+Q57731</f>
        <v>0</v>
      </c>
    </row>
    <row r="57732" spans="15:15" x14ac:dyDescent="0.2">
      <c r="O57732" s="5">
        <f>P57732+Q57732</f>
        <v>0</v>
      </c>
    </row>
    <row r="57733" spans="15:15" x14ac:dyDescent="0.2">
      <c r="O57733" s="5">
        <f>P57733+Q57733</f>
        <v>0</v>
      </c>
    </row>
    <row r="57734" spans="15:15" x14ac:dyDescent="0.2">
      <c r="O57734" s="5">
        <f>P57734+Q57734</f>
        <v>0</v>
      </c>
    </row>
    <row r="57735" spans="15:15" x14ac:dyDescent="0.2">
      <c r="O57735" s="5">
        <f>P57735+Q57735</f>
        <v>0</v>
      </c>
    </row>
    <row r="57736" spans="15:15" x14ac:dyDescent="0.2">
      <c r="O57736" s="5">
        <f>P57736+Q57736</f>
        <v>0</v>
      </c>
    </row>
    <row r="57737" spans="15:15" x14ac:dyDescent="0.2">
      <c r="O57737" s="5">
        <f>P57737+Q57737</f>
        <v>0</v>
      </c>
    </row>
    <row r="57738" spans="15:15" x14ac:dyDescent="0.2">
      <c r="O57738" s="5">
        <f>P57738+Q57738</f>
        <v>0</v>
      </c>
    </row>
    <row r="57739" spans="15:15" x14ac:dyDescent="0.2">
      <c r="O57739" s="5">
        <f>P57739+Q57739</f>
        <v>0</v>
      </c>
    </row>
    <row r="57740" spans="15:15" x14ac:dyDescent="0.2">
      <c r="O57740" s="5">
        <f>P57740+Q57740</f>
        <v>0</v>
      </c>
    </row>
    <row r="57741" spans="15:15" x14ac:dyDescent="0.2">
      <c r="O57741" s="5">
        <f>P57741+Q57741</f>
        <v>0</v>
      </c>
    </row>
    <row r="57742" spans="15:15" x14ac:dyDescent="0.2">
      <c r="O57742" s="5">
        <f>P57742+Q57742</f>
        <v>0</v>
      </c>
    </row>
    <row r="57743" spans="15:15" x14ac:dyDescent="0.2">
      <c r="O57743" s="5">
        <f>P57743+Q57743</f>
        <v>0</v>
      </c>
    </row>
    <row r="57744" spans="15:15" x14ac:dyDescent="0.2">
      <c r="O57744" s="5">
        <f>P57744+Q57744</f>
        <v>0</v>
      </c>
    </row>
    <row r="57745" spans="15:15" x14ac:dyDescent="0.2">
      <c r="O57745" s="5">
        <f>P57745+Q57745</f>
        <v>0</v>
      </c>
    </row>
    <row r="57746" spans="15:15" x14ac:dyDescent="0.2">
      <c r="O57746" s="5">
        <f>P57746+Q57746</f>
        <v>0</v>
      </c>
    </row>
    <row r="57747" spans="15:15" x14ac:dyDescent="0.2">
      <c r="O57747" s="5">
        <f>P57747+Q57747</f>
        <v>0</v>
      </c>
    </row>
    <row r="57748" spans="15:15" x14ac:dyDescent="0.2">
      <c r="O57748" s="5">
        <f>P57748+Q57748</f>
        <v>0</v>
      </c>
    </row>
    <row r="57749" spans="15:15" x14ac:dyDescent="0.2">
      <c r="O57749" s="5">
        <f>P57749+Q57749</f>
        <v>0</v>
      </c>
    </row>
    <row r="57750" spans="15:15" x14ac:dyDescent="0.2">
      <c r="O57750" s="5">
        <f>P57750+Q57750</f>
        <v>0</v>
      </c>
    </row>
    <row r="57751" spans="15:15" x14ac:dyDescent="0.2">
      <c r="O57751" s="5">
        <f>P57751+Q57751</f>
        <v>0</v>
      </c>
    </row>
    <row r="57752" spans="15:15" x14ac:dyDescent="0.2">
      <c r="O57752" s="5">
        <f>P57752+Q57752</f>
        <v>0</v>
      </c>
    </row>
    <row r="57753" spans="15:15" x14ac:dyDescent="0.2">
      <c r="O57753" s="5">
        <f>P57753+Q57753</f>
        <v>0</v>
      </c>
    </row>
    <row r="57754" spans="15:15" x14ac:dyDescent="0.2">
      <c r="O57754" s="5">
        <f>P57754+Q57754</f>
        <v>0</v>
      </c>
    </row>
    <row r="57755" spans="15:15" x14ac:dyDescent="0.2">
      <c r="O57755" s="5">
        <f>P57755+Q57755</f>
        <v>0</v>
      </c>
    </row>
    <row r="57756" spans="15:15" x14ac:dyDescent="0.2">
      <c r="O57756" s="5">
        <f>P57756+Q57756</f>
        <v>0</v>
      </c>
    </row>
    <row r="57757" spans="15:15" x14ac:dyDescent="0.2">
      <c r="O57757" s="5">
        <f>P57757+Q57757</f>
        <v>0</v>
      </c>
    </row>
    <row r="57758" spans="15:15" x14ac:dyDescent="0.2">
      <c r="O57758" s="5">
        <f>P57758+Q57758</f>
        <v>0</v>
      </c>
    </row>
    <row r="57759" spans="15:15" x14ac:dyDescent="0.2">
      <c r="O57759" s="5">
        <f>P57759+Q57759</f>
        <v>0</v>
      </c>
    </row>
    <row r="57760" spans="15:15" x14ac:dyDescent="0.2">
      <c r="O57760" s="5">
        <f>P57760+Q57760</f>
        <v>0</v>
      </c>
    </row>
    <row r="57761" spans="15:15" x14ac:dyDescent="0.2">
      <c r="O57761" s="5">
        <f>P57761+Q57761</f>
        <v>0</v>
      </c>
    </row>
    <row r="57762" spans="15:15" x14ac:dyDescent="0.2">
      <c r="O57762" s="5">
        <f>P57762+Q57762</f>
        <v>0</v>
      </c>
    </row>
    <row r="57763" spans="15:15" x14ac:dyDescent="0.2">
      <c r="O57763" s="5">
        <f>P57763+Q57763</f>
        <v>0</v>
      </c>
    </row>
    <row r="57764" spans="15:15" x14ac:dyDescent="0.2">
      <c r="O57764" s="5">
        <f>P57764+Q57764</f>
        <v>0</v>
      </c>
    </row>
    <row r="57765" spans="15:15" x14ac:dyDescent="0.2">
      <c r="O57765" s="5">
        <f>P57765+Q57765</f>
        <v>0</v>
      </c>
    </row>
    <row r="57766" spans="15:15" x14ac:dyDescent="0.2">
      <c r="O57766" s="5">
        <f>P57766+Q57766</f>
        <v>0</v>
      </c>
    </row>
    <row r="57767" spans="15:15" x14ac:dyDescent="0.2">
      <c r="O57767" s="5">
        <f>P57767+Q57767</f>
        <v>0</v>
      </c>
    </row>
    <row r="57768" spans="15:15" x14ac:dyDescent="0.2">
      <c r="O57768" s="5">
        <f>P57768+Q57768</f>
        <v>0</v>
      </c>
    </row>
    <row r="57769" spans="15:15" x14ac:dyDescent="0.2">
      <c r="O57769" s="5">
        <f>P57769+Q57769</f>
        <v>0</v>
      </c>
    </row>
    <row r="57770" spans="15:15" x14ac:dyDescent="0.2">
      <c r="O57770" s="5">
        <f>P57770+Q57770</f>
        <v>0</v>
      </c>
    </row>
    <row r="57771" spans="15:15" x14ac:dyDescent="0.2">
      <c r="O57771" s="5">
        <f>P57771+Q57771</f>
        <v>0</v>
      </c>
    </row>
    <row r="57772" spans="15:15" x14ac:dyDescent="0.2">
      <c r="O57772" s="5">
        <f>P57772+Q57772</f>
        <v>0</v>
      </c>
    </row>
    <row r="57773" spans="15:15" x14ac:dyDescent="0.2">
      <c r="O57773" s="5">
        <f>P57773+Q57773</f>
        <v>0</v>
      </c>
    </row>
    <row r="57774" spans="15:15" x14ac:dyDescent="0.2">
      <c r="O57774" s="5">
        <f>P57774+Q57774</f>
        <v>0</v>
      </c>
    </row>
    <row r="57775" spans="15:15" x14ac:dyDescent="0.2">
      <c r="O57775" s="5">
        <f>P57775+Q57775</f>
        <v>0</v>
      </c>
    </row>
    <row r="57776" spans="15:15" x14ac:dyDescent="0.2">
      <c r="O57776" s="5">
        <f>P57776+Q57776</f>
        <v>0</v>
      </c>
    </row>
    <row r="57777" spans="15:15" x14ac:dyDescent="0.2">
      <c r="O57777" s="5">
        <f>P57777+Q57777</f>
        <v>0</v>
      </c>
    </row>
    <row r="57778" spans="15:15" x14ac:dyDescent="0.2">
      <c r="O57778" s="5">
        <f>P57778+Q57778</f>
        <v>0</v>
      </c>
    </row>
    <row r="57779" spans="15:15" x14ac:dyDescent="0.2">
      <c r="O57779" s="5">
        <f>P57779+Q57779</f>
        <v>0</v>
      </c>
    </row>
    <row r="57780" spans="15:15" x14ac:dyDescent="0.2">
      <c r="O57780" s="5">
        <f>P57780+Q57780</f>
        <v>0</v>
      </c>
    </row>
    <row r="57781" spans="15:15" x14ac:dyDescent="0.2">
      <c r="O57781" s="5">
        <f>P57781+Q57781</f>
        <v>0</v>
      </c>
    </row>
    <row r="57782" spans="15:15" x14ac:dyDescent="0.2">
      <c r="O57782" s="5">
        <f>P57782+Q57782</f>
        <v>0</v>
      </c>
    </row>
    <row r="57783" spans="15:15" x14ac:dyDescent="0.2">
      <c r="O57783" s="5">
        <f>P57783+Q57783</f>
        <v>0</v>
      </c>
    </row>
    <row r="57784" spans="15:15" x14ac:dyDescent="0.2">
      <c r="O57784" s="5">
        <f>P57784+Q57784</f>
        <v>0</v>
      </c>
    </row>
    <row r="57785" spans="15:15" x14ac:dyDescent="0.2">
      <c r="O57785" s="5">
        <f>P57785+Q57785</f>
        <v>0</v>
      </c>
    </row>
    <row r="57786" spans="15:15" x14ac:dyDescent="0.2">
      <c r="O57786" s="5">
        <f>P57786+Q57786</f>
        <v>0</v>
      </c>
    </row>
    <row r="57787" spans="15:15" x14ac:dyDescent="0.2">
      <c r="O57787" s="5">
        <f>P57787+Q57787</f>
        <v>0</v>
      </c>
    </row>
    <row r="57788" spans="15:15" x14ac:dyDescent="0.2">
      <c r="O57788" s="5">
        <f>P57788+Q57788</f>
        <v>0</v>
      </c>
    </row>
    <row r="57789" spans="15:15" x14ac:dyDescent="0.2">
      <c r="O57789" s="5">
        <f>P57789+Q57789</f>
        <v>0</v>
      </c>
    </row>
    <row r="57790" spans="15:15" x14ac:dyDescent="0.2">
      <c r="O57790" s="5">
        <f>P57790+Q57790</f>
        <v>0</v>
      </c>
    </row>
    <row r="57791" spans="15:15" x14ac:dyDescent="0.2">
      <c r="O57791" s="5">
        <f>P57791+Q57791</f>
        <v>0</v>
      </c>
    </row>
    <row r="57792" spans="15:15" x14ac:dyDescent="0.2">
      <c r="O57792" s="5">
        <f>P57792+Q57792</f>
        <v>0</v>
      </c>
    </row>
    <row r="57793" spans="15:15" x14ac:dyDescent="0.2">
      <c r="O57793" s="5">
        <f>P57793+Q57793</f>
        <v>0</v>
      </c>
    </row>
    <row r="57794" spans="15:15" x14ac:dyDescent="0.2">
      <c r="O57794" s="5">
        <f>P57794+Q57794</f>
        <v>0</v>
      </c>
    </row>
    <row r="57795" spans="15:15" x14ac:dyDescent="0.2">
      <c r="O57795" s="5">
        <f>P57795+Q57795</f>
        <v>0</v>
      </c>
    </row>
    <row r="57796" spans="15:15" x14ac:dyDescent="0.2">
      <c r="O57796" s="5">
        <f>P57796+Q57796</f>
        <v>0</v>
      </c>
    </row>
    <row r="57797" spans="15:15" x14ac:dyDescent="0.2">
      <c r="O57797" s="5">
        <f>P57797+Q57797</f>
        <v>0</v>
      </c>
    </row>
    <row r="57798" spans="15:15" x14ac:dyDescent="0.2">
      <c r="O57798" s="5">
        <f>P57798+Q57798</f>
        <v>0</v>
      </c>
    </row>
    <row r="57799" spans="15:15" x14ac:dyDescent="0.2">
      <c r="O57799" s="5">
        <f>P57799+Q57799</f>
        <v>0</v>
      </c>
    </row>
    <row r="57800" spans="15:15" x14ac:dyDescent="0.2">
      <c r="O57800" s="5">
        <f>P57800+Q57800</f>
        <v>0</v>
      </c>
    </row>
    <row r="57801" spans="15:15" x14ac:dyDescent="0.2">
      <c r="O57801" s="5">
        <f>P57801+Q57801</f>
        <v>0</v>
      </c>
    </row>
    <row r="57802" spans="15:15" x14ac:dyDescent="0.2">
      <c r="O57802" s="5">
        <f>P57802+Q57802</f>
        <v>0</v>
      </c>
    </row>
    <row r="57803" spans="15:15" x14ac:dyDescent="0.2">
      <c r="O57803" s="5">
        <f>P57803+Q57803</f>
        <v>0</v>
      </c>
    </row>
    <row r="57804" spans="15:15" x14ac:dyDescent="0.2">
      <c r="O57804" s="5">
        <f>P57804+Q57804</f>
        <v>0</v>
      </c>
    </row>
    <row r="57805" spans="15:15" x14ac:dyDescent="0.2">
      <c r="O57805" s="5">
        <f>P57805+Q57805</f>
        <v>0</v>
      </c>
    </row>
    <row r="57806" spans="15:15" x14ac:dyDescent="0.2">
      <c r="O57806" s="5">
        <f>P57806+Q57806</f>
        <v>0</v>
      </c>
    </row>
    <row r="57807" spans="15:15" x14ac:dyDescent="0.2">
      <c r="O57807" s="5">
        <f>P57807+Q57807</f>
        <v>0</v>
      </c>
    </row>
    <row r="57808" spans="15:15" x14ac:dyDescent="0.2">
      <c r="O57808" s="5">
        <f>P57808+Q57808</f>
        <v>0</v>
      </c>
    </row>
    <row r="57809" spans="15:15" x14ac:dyDescent="0.2">
      <c r="O57809" s="5">
        <f>P57809+Q57809</f>
        <v>0</v>
      </c>
    </row>
    <row r="57810" spans="15:15" x14ac:dyDescent="0.2">
      <c r="O57810" s="5">
        <f>P57810+Q57810</f>
        <v>0</v>
      </c>
    </row>
    <row r="57811" spans="15:15" x14ac:dyDescent="0.2">
      <c r="O57811" s="5">
        <f>P57811+Q57811</f>
        <v>0</v>
      </c>
    </row>
    <row r="57812" spans="15:15" x14ac:dyDescent="0.2">
      <c r="O57812" s="5">
        <f>P57812+Q57812</f>
        <v>0</v>
      </c>
    </row>
    <row r="57813" spans="15:15" x14ac:dyDescent="0.2">
      <c r="O57813" s="5">
        <f>P57813+Q57813</f>
        <v>0</v>
      </c>
    </row>
    <row r="57814" spans="15:15" x14ac:dyDescent="0.2">
      <c r="O57814" s="5">
        <f>P57814+Q57814</f>
        <v>0</v>
      </c>
    </row>
    <row r="57815" spans="15:15" x14ac:dyDescent="0.2">
      <c r="O57815" s="5">
        <f>P57815+Q57815</f>
        <v>0</v>
      </c>
    </row>
    <row r="57816" spans="15:15" x14ac:dyDescent="0.2">
      <c r="O57816" s="5">
        <f>P57816+Q57816</f>
        <v>0</v>
      </c>
    </row>
    <row r="57817" spans="15:15" x14ac:dyDescent="0.2">
      <c r="O57817" s="5">
        <f>P57817+Q57817</f>
        <v>0</v>
      </c>
    </row>
    <row r="57818" spans="15:15" x14ac:dyDescent="0.2">
      <c r="O57818" s="5">
        <f>P57818+Q57818</f>
        <v>0</v>
      </c>
    </row>
    <row r="57819" spans="15:15" x14ac:dyDescent="0.2">
      <c r="O57819" s="5">
        <f>P57819+Q57819</f>
        <v>0</v>
      </c>
    </row>
    <row r="57820" spans="15:15" x14ac:dyDescent="0.2">
      <c r="O57820" s="5">
        <f>P57820+Q57820</f>
        <v>0</v>
      </c>
    </row>
    <row r="57821" spans="15:15" x14ac:dyDescent="0.2">
      <c r="O57821" s="5">
        <f>P57821+Q57821</f>
        <v>0</v>
      </c>
    </row>
    <row r="57822" spans="15:15" x14ac:dyDescent="0.2">
      <c r="O57822" s="5">
        <f>P57822+Q57822</f>
        <v>0</v>
      </c>
    </row>
    <row r="57823" spans="15:15" x14ac:dyDescent="0.2">
      <c r="O57823" s="5">
        <f>P57823+Q57823</f>
        <v>0</v>
      </c>
    </row>
    <row r="57824" spans="15:15" x14ac:dyDescent="0.2">
      <c r="O57824" s="5">
        <f>P57824+Q57824</f>
        <v>0</v>
      </c>
    </row>
    <row r="57825" spans="15:15" x14ac:dyDescent="0.2">
      <c r="O57825" s="5">
        <f>P57825+Q57825</f>
        <v>0</v>
      </c>
    </row>
    <row r="57826" spans="15:15" x14ac:dyDescent="0.2">
      <c r="O57826" s="5">
        <f>P57826+Q57826</f>
        <v>0</v>
      </c>
    </row>
    <row r="57827" spans="15:15" x14ac:dyDescent="0.2">
      <c r="O57827" s="5">
        <f>P57827+Q57827</f>
        <v>0</v>
      </c>
    </row>
    <row r="57828" spans="15:15" x14ac:dyDescent="0.2">
      <c r="O57828" s="5">
        <f>P57828+Q57828</f>
        <v>0</v>
      </c>
    </row>
    <row r="57829" spans="15:15" x14ac:dyDescent="0.2">
      <c r="O57829" s="5">
        <f>P57829+Q57829</f>
        <v>0</v>
      </c>
    </row>
    <row r="57830" spans="15:15" x14ac:dyDescent="0.2">
      <c r="O57830" s="5">
        <f>P57830+Q57830</f>
        <v>0</v>
      </c>
    </row>
    <row r="57831" spans="15:15" x14ac:dyDescent="0.2">
      <c r="O57831" s="5">
        <f>P57831+Q57831</f>
        <v>0</v>
      </c>
    </row>
    <row r="57832" spans="15:15" x14ac:dyDescent="0.2">
      <c r="O57832" s="5">
        <f>P57832+Q57832</f>
        <v>0</v>
      </c>
    </row>
    <row r="57833" spans="15:15" x14ac:dyDescent="0.2">
      <c r="O57833" s="5">
        <f>P57833+Q57833</f>
        <v>0</v>
      </c>
    </row>
    <row r="57834" spans="15:15" x14ac:dyDescent="0.2">
      <c r="O57834" s="5">
        <f>P57834+Q57834</f>
        <v>0</v>
      </c>
    </row>
    <row r="57835" spans="15:15" x14ac:dyDescent="0.2">
      <c r="O57835" s="5">
        <f>P57835+Q57835</f>
        <v>0</v>
      </c>
    </row>
    <row r="57836" spans="15:15" x14ac:dyDescent="0.2">
      <c r="O57836" s="5">
        <f>P57836+Q57836</f>
        <v>0</v>
      </c>
    </row>
    <row r="57837" spans="15:15" x14ac:dyDescent="0.2">
      <c r="O57837" s="5">
        <f>P57837+Q57837</f>
        <v>0</v>
      </c>
    </row>
    <row r="57838" spans="15:15" x14ac:dyDescent="0.2">
      <c r="O57838" s="5">
        <f>P57838+Q57838</f>
        <v>0</v>
      </c>
    </row>
    <row r="57839" spans="15:15" x14ac:dyDescent="0.2">
      <c r="O57839" s="5">
        <f>P57839+Q57839</f>
        <v>0</v>
      </c>
    </row>
    <row r="57840" spans="15:15" x14ac:dyDescent="0.2">
      <c r="O57840" s="5">
        <f>P57840+Q57840</f>
        <v>0</v>
      </c>
    </row>
    <row r="57841" spans="15:15" x14ac:dyDescent="0.2">
      <c r="O57841" s="5">
        <f>P57841+Q57841</f>
        <v>0</v>
      </c>
    </row>
    <row r="57842" spans="15:15" x14ac:dyDescent="0.2">
      <c r="O57842" s="5">
        <f>P57842+Q57842</f>
        <v>0</v>
      </c>
    </row>
    <row r="57843" spans="15:15" x14ac:dyDescent="0.2">
      <c r="O57843" s="5">
        <f>P57843+Q57843</f>
        <v>0</v>
      </c>
    </row>
    <row r="57844" spans="15:15" x14ac:dyDescent="0.2">
      <c r="O57844" s="5">
        <f>P57844+Q57844</f>
        <v>0</v>
      </c>
    </row>
    <row r="57845" spans="15:15" x14ac:dyDescent="0.2">
      <c r="O57845" s="5">
        <f>P57845+Q57845</f>
        <v>0</v>
      </c>
    </row>
    <row r="57846" spans="15:15" x14ac:dyDescent="0.2">
      <c r="O57846" s="5">
        <f>P57846+Q57846</f>
        <v>0</v>
      </c>
    </row>
    <row r="57847" spans="15:15" x14ac:dyDescent="0.2">
      <c r="O57847" s="5">
        <f>P57847+Q57847</f>
        <v>0</v>
      </c>
    </row>
    <row r="57848" spans="15:15" x14ac:dyDescent="0.2">
      <c r="O57848" s="5">
        <f>P57848+Q57848</f>
        <v>0</v>
      </c>
    </row>
    <row r="57849" spans="15:15" x14ac:dyDescent="0.2">
      <c r="O57849" s="5">
        <f>P57849+Q57849</f>
        <v>0</v>
      </c>
    </row>
    <row r="57850" spans="15:15" x14ac:dyDescent="0.2">
      <c r="O57850" s="5">
        <f>P57850+Q57850</f>
        <v>0</v>
      </c>
    </row>
    <row r="57851" spans="15:15" x14ac:dyDescent="0.2">
      <c r="O57851" s="5">
        <f>P57851+Q57851</f>
        <v>0</v>
      </c>
    </row>
    <row r="57852" spans="15:15" x14ac:dyDescent="0.2">
      <c r="O57852" s="5">
        <f>P57852+Q57852</f>
        <v>0</v>
      </c>
    </row>
    <row r="57853" spans="15:15" x14ac:dyDescent="0.2">
      <c r="O57853" s="5">
        <f>P57853+Q57853</f>
        <v>0</v>
      </c>
    </row>
    <row r="57854" spans="15:15" x14ac:dyDescent="0.2">
      <c r="O57854" s="5">
        <f>P57854+Q57854</f>
        <v>0</v>
      </c>
    </row>
    <row r="57855" spans="15:15" x14ac:dyDescent="0.2">
      <c r="O57855" s="5">
        <f>P57855+Q57855</f>
        <v>0</v>
      </c>
    </row>
    <row r="57856" spans="15:15" x14ac:dyDescent="0.2">
      <c r="O57856" s="5">
        <f>P57856+Q57856</f>
        <v>0</v>
      </c>
    </row>
    <row r="57857" spans="15:15" x14ac:dyDescent="0.2">
      <c r="O57857" s="5">
        <f>P57857+Q57857</f>
        <v>0</v>
      </c>
    </row>
    <row r="57858" spans="15:15" x14ac:dyDescent="0.2">
      <c r="O57858" s="5">
        <f>P57858+Q57858</f>
        <v>0</v>
      </c>
    </row>
    <row r="57859" spans="15:15" x14ac:dyDescent="0.2">
      <c r="O57859" s="5">
        <f>P57859+Q57859</f>
        <v>0</v>
      </c>
    </row>
    <row r="57860" spans="15:15" x14ac:dyDescent="0.2">
      <c r="O57860" s="5">
        <f>P57860+Q57860</f>
        <v>0</v>
      </c>
    </row>
    <row r="57861" spans="15:15" x14ac:dyDescent="0.2">
      <c r="O57861" s="5">
        <f>P57861+Q57861</f>
        <v>0</v>
      </c>
    </row>
    <row r="57862" spans="15:15" x14ac:dyDescent="0.2">
      <c r="O57862" s="5">
        <f>P57862+Q57862</f>
        <v>0</v>
      </c>
    </row>
    <row r="57863" spans="15:15" x14ac:dyDescent="0.2">
      <c r="O57863" s="5">
        <f>P57863+Q57863</f>
        <v>0</v>
      </c>
    </row>
    <row r="57864" spans="15:15" x14ac:dyDescent="0.2">
      <c r="O57864" s="5">
        <f>P57864+Q57864</f>
        <v>0</v>
      </c>
    </row>
    <row r="57865" spans="15:15" x14ac:dyDescent="0.2">
      <c r="O57865" s="5">
        <f>P57865+Q57865</f>
        <v>0</v>
      </c>
    </row>
    <row r="57866" spans="15:15" x14ac:dyDescent="0.2">
      <c r="O57866" s="5">
        <f>P57866+Q57866</f>
        <v>0</v>
      </c>
    </row>
    <row r="57867" spans="15:15" x14ac:dyDescent="0.2">
      <c r="O57867" s="5">
        <f>P57867+Q57867</f>
        <v>0</v>
      </c>
    </row>
    <row r="57868" spans="15:15" x14ac:dyDescent="0.2">
      <c r="O57868" s="5">
        <f>P57868+Q57868</f>
        <v>0</v>
      </c>
    </row>
    <row r="57869" spans="15:15" x14ac:dyDescent="0.2">
      <c r="O57869" s="5">
        <f>P57869+Q57869</f>
        <v>0</v>
      </c>
    </row>
    <row r="57870" spans="15:15" x14ac:dyDescent="0.2">
      <c r="O57870" s="5">
        <f>P57870+Q57870</f>
        <v>0</v>
      </c>
    </row>
    <row r="57871" spans="15:15" x14ac:dyDescent="0.2">
      <c r="O57871" s="5">
        <f>P57871+Q57871</f>
        <v>0</v>
      </c>
    </row>
    <row r="57872" spans="15:15" x14ac:dyDescent="0.2">
      <c r="O57872" s="5">
        <f>P57872+Q57872</f>
        <v>0</v>
      </c>
    </row>
    <row r="57873" spans="15:15" x14ac:dyDescent="0.2">
      <c r="O57873" s="5">
        <f>P57873+Q57873</f>
        <v>0</v>
      </c>
    </row>
    <row r="57874" spans="15:15" x14ac:dyDescent="0.2">
      <c r="O57874" s="5">
        <f>P57874+Q57874</f>
        <v>0</v>
      </c>
    </row>
    <row r="57875" spans="15:15" x14ac:dyDescent="0.2">
      <c r="O57875" s="5">
        <f>P57875+Q57875</f>
        <v>0</v>
      </c>
    </row>
    <row r="57876" spans="15:15" x14ac:dyDescent="0.2">
      <c r="O57876" s="5">
        <f>P57876+Q57876</f>
        <v>0</v>
      </c>
    </row>
    <row r="57877" spans="15:15" x14ac:dyDescent="0.2">
      <c r="O57877" s="5">
        <f>P57877+Q57877</f>
        <v>0</v>
      </c>
    </row>
    <row r="57878" spans="15:15" x14ac:dyDescent="0.2">
      <c r="O57878" s="5">
        <f>P57878+Q57878</f>
        <v>0</v>
      </c>
    </row>
    <row r="57879" spans="15:15" x14ac:dyDescent="0.2">
      <c r="O57879" s="5">
        <f>P57879+Q57879</f>
        <v>0</v>
      </c>
    </row>
    <row r="57880" spans="15:15" x14ac:dyDescent="0.2">
      <c r="O57880" s="5">
        <f>P57880+Q57880</f>
        <v>0</v>
      </c>
    </row>
    <row r="57881" spans="15:15" x14ac:dyDescent="0.2">
      <c r="O57881" s="5">
        <f>P57881+Q57881</f>
        <v>0</v>
      </c>
    </row>
    <row r="57882" spans="15:15" x14ac:dyDescent="0.2">
      <c r="O57882" s="5">
        <f>P57882+Q57882</f>
        <v>0</v>
      </c>
    </row>
    <row r="57883" spans="15:15" x14ac:dyDescent="0.2">
      <c r="O57883" s="5">
        <f>P57883+Q57883</f>
        <v>0</v>
      </c>
    </row>
    <row r="57884" spans="15:15" x14ac:dyDescent="0.2">
      <c r="O57884" s="5">
        <f>P57884+Q57884</f>
        <v>0</v>
      </c>
    </row>
    <row r="57885" spans="15:15" x14ac:dyDescent="0.2">
      <c r="O57885" s="5">
        <f>P57885+Q57885</f>
        <v>0</v>
      </c>
    </row>
    <row r="57886" spans="15:15" x14ac:dyDescent="0.2">
      <c r="O57886" s="5">
        <f>P57886+Q57886</f>
        <v>0</v>
      </c>
    </row>
    <row r="57887" spans="15:15" x14ac:dyDescent="0.2">
      <c r="O57887" s="5">
        <f>P57887+Q57887</f>
        <v>0</v>
      </c>
    </row>
    <row r="57888" spans="15:15" x14ac:dyDescent="0.2">
      <c r="O57888" s="5">
        <f>P57888+Q57888</f>
        <v>0</v>
      </c>
    </row>
    <row r="57889" spans="15:15" x14ac:dyDescent="0.2">
      <c r="O57889" s="5">
        <f>P57889+Q57889</f>
        <v>0</v>
      </c>
    </row>
    <row r="57890" spans="15:15" x14ac:dyDescent="0.2">
      <c r="O57890" s="5">
        <f>P57890+Q57890</f>
        <v>0</v>
      </c>
    </row>
    <row r="57891" spans="15:15" x14ac:dyDescent="0.2">
      <c r="O57891" s="5">
        <f>P57891+Q57891</f>
        <v>0</v>
      </c>
    </row>
    <row r="57892" spans="15:15" x14ac:dyDescent="0.2">
      <c r="O57892" s="5">
        <f>P57892+Q57892</f>
        <v>0</v>
      </c>
    </row>
    <row r="57893" spans="15:15" x14ac:dyDescent="0.2">
      <c r="O57893" s="5">
        <f>P57893+Q57893</f>
        <v>0</v>
      </c>
    </row>
    <row r="57894" spans="15:15" x14ac:dyDescent="0.2">
      <c r="O57894" s="5">
        <f>P57894+Q57894</f>
        <v>0</v>
      </c>
    </row>
    <row r="57895" spans="15:15" x14ac:dyDescent="0.2">
      <c r="O57895" s="5">
        <f>P57895+Q57895</f>
        <v>0</v>
      </c>
    </row>
    <row r="57896" spans="15:15" x14ac:dyDescent="0.2">
      <c r="O57896" s="5">
        <f>P57896+Q57896</f>
        <v>0</v>
      </c>
    </row>
    <row r="57897" spans="15:15" x14ac:dyDescent="0.2">
      <c r="O57897" s="5">
        <f>P57897+Q57897</f>
        <v>0</v>
      </c>
    </row>
    <row r="57898" spans="15:15" x14ac:dyDescent="0.2">
      <c r="O57898" s="5">
        <f>P57898+Q57898</f>
        <v>0</v>
      </c>
    </row>
    <row r="57899" spans="15:15" x14ac:dyDescent="0.2">
      <c r="O57899" s="5">
        <f>P57899+Q57899</f>
        <v>0</v>
      </c>
    </row>
    <row r="57900" spans="15:15" x14ac:dyDescent="0.2">
      <c r="O57900" s="5">
        <f>P57900+Q57900</f>
        <v>0</v>
      </c>
    </row>
    <row r="57901" spans="15:15" x14ac:dyDescent="0.2">
      <c r="O57901" s="5">
        <f>P57901+Q57901</f>
        <v>0</v>
      </c>
    </row>
    <row r="57902" spans="15:15" x14ac:dyDescent="0.2">
      <c r="O57902" s="5">
        <f>P57902+Q57902</f>
        <v>0</v>
      </c>
    </row>
    <row r="57903" spans="15:15" x14ac:dyDescent="0.2">
      <c r="O57903" s="5">
        <f>P57903+Q57903</f>
        <v>0</v>
      </c>
    </row>
    <row r="57904" spans="15:15" x14ac:dyDescent="0.2">
      <c r="O57904" s="5">
        <f>P57904+Q57904</f>
        <v>0</v>
      </c>
    </row>
    <row r="57905" spans="15:15" x14ac:dyDescent="0.2">
      <c r="O57905" s="5">
        <f>P57905+Q57905</f>
        <v>0</v>
      </c>
    </row>
    <row r="57906" spans="15:15" x14ac:dyDescent="0.2">
      <c r="O57906" s="5">
        <f>P57906+Q57906</f>
        <v>0</v>
      </c>
    </row>
    <row r="57907" spans="15:15" x14ac:dyDescent="0.2">
      <c r="O57907" s="5">
        <f>P57907+Q57907</f>
        <v>0</v>
      </c>
    </row>
    <row r="57908" spans="15:15" x14ac:dyDescent="0.2">
      <c r="O57908" s="5">
        <f>P57908+Q57908</f>
        <v>0</v>
      </c>
    </row>
    <row r="57909" spans="15:15" x14ac:dyDescent="0.2">
      <c r="O57909" s="5">
        <f>P57909+Q57909</f>
        <v>0</v>
      </c>
    </row>
    <row r="57910" spans="15:15" x14ac:dyDescent="0.2">
      <c r="O57910" s="5">
        <f>P57910+Q57910</f>
        <v>0</v>
      </c>
    </row>
    <row r="57911" spans="15:15" x14ac:dyDescent="0.2">
      <c r="O57911" s="5">
        <f>P57911+Q57911</f>
        <v>0</v>
      </c>
    </row>
    <row r="57912" spans="15:15" x14ac:dyDescent="0.2">
      <c r="O57912" s="5">
        <f>P57912+Q57912</f>
        <v>0</v>
      </c>
    </row>
    <row r="57913" spans="15:15" x14ac:dyDescent="0.2">
      <c r="O57913" s="5">
        <f>P57913+Q57913</f>
        <v>0</v>
      </c>
    </row>
    <row r="57914" spans="15:15" x14ac:dyDescent="0.2">
      <c r="O57914" s="5">
        <f>P57914+Q57914</f>
        <v>0</v>
      </c>
    </row>
    <row r="57915" spans="15:15" x14ac:dyDescent="0.2">
      <c r="O57915" s="5">
        <f>P57915+Q57915</f>
        <v>0</v>
      </c>
    </row>
    <row r="57916" spans="15:15" x14ac:dyDescent="0.2">
      <c r="O57916" s="5">
        <f>P57916+Q57916</f>
        <v>0</v>
      </c>
    </row>
    <row r="57917" spans="15:15" x14ac:dyDescent="0.2">
      <c r="O57917" s="5">
        <f>P57917+Q57917</f>
        <v>0</v>
      </c>
    </row>
    <row r="57918" spans="15:15" x14ac:dyDescent="0.2">
      <c r="O57918" s="5">
        <f>P57918+Q57918</f>
        <v>0</v>
      </c>
    </row>
    <row r="57919" spans="15:15" x14ac:dyDescent="0.2">
      <c r="O57919" s="5">
        <f>P57919+Q57919</f>
        <v>0</v>
      </c>
    </row>
    <row r="57920" spans="15:15" x14ac:dyDescent="0.2">
      <c r="O57920" s="5">
        <f>P57920+Q57920</f>
        <v>0</v>
      </c>
    </row>
    <row r="57921" spans="15:15" x14ac:dyDescent="0.2">
      <c r="O57921" s="5">
        <f>P57921+Q57921</f>
        <v>0</v>
      </c>
    </row>
    <row r="57922" spans="15:15" x14ac:dyDescent="0.2">
      <c r="O57922" s="5">
        <f>P57922+Q57922</f>
        <v>0</v>
      </c>
    </row>
    <row r="57923" spans="15:15" x14ac:dyDescent="0.2">
      <c r="O57923" s="5">
        <f>P57923+Q57923</f>
        <v>0</v>
      </c>
    </row>
    <row r="57924" spans="15:15" x14ac:dyDescent="0.2">
      <c r="O57924" s="5">
        <f>P57924+Q57924</f>
        <v>0</v>
      </c>
    </row>
    <row r="57925" spans="15:15" x14ac:dyDescent="0.2">
      <c r="O57925" s="5">
        <f>P57925+Q57925</f>
        <v>0</v>
      </c>
    </row>
    <row r="57926" spans="15:15" x14ac:dyDescent="0.2">
      <c r="O57926" s="5">
        <f>P57926+Q57926</f>
        <v>0</v>
      </c>
    </row>
    <row r="57927" spans="15:15" x14ac:dyDescent="0.2">
      <c r="O57927" s="5">
        <f>P57927+Q57927</f>
        <v>0</v>
      </c>
    </row>
    <row r="57928" spans="15:15" x14ac:dyDescent="0.2">
      <c r="O57928" s="5">
        <f>P57928+Q57928</f>
        <v>0</v>
      </c>
    </row>
    <row r="57929" spans="15:15" x14ac:dyDescent="0.2">
      <c r="O57929" s="5">
        <f>P57929+Q57929</f>
        <v>0</v>
      </c>
    </row>
    <row r="57930" spans="15:15" x14ac:dyDescent="0.2">
      <c r="O57930" s="5">
        <f>P57930+Q57930</f>
        <v>0</v>
      </c>
    </row>
    <row r="57931" spans="15:15" x14ac:dyDescent="0.2">
      <c r="O57931" s="5">
        <f>P57931+Q57931</f>
        <v>0</v>
      </c>
    </row>
    <row r="57932" spans="15:15" x14ac:dyDescent="0.2">
      <c r="O57932" s="5">
        <f>P57932+Q57932</f>
        <v>0</v>
      </c>
    </row>
    <row r="57933" spans="15:15" x14ac:dyDescent="0.2">
      <c r="O57933" s="5">
        <f>P57933+Q57933</f>
        <v>0</v>
      </c>
    </row>
    <row r="57934" spans="15:15" x14ac:dyDescent="0.2">
      <c r="O57934" s="5">
        <f>P57934+Q57934</f>
        <v>0</v>
      </c>
    </row>
    <row r="57935" spans="15:15" x14ac:dyDescent="0.2">
      <c r="O57935" s="5">
        <f>P57935+Q57935</f>
        <v>0</v>
      </c>
    </row>
    <row r="57936" spans="15:15" x14ac:dyDescent="0.2">
      <c r="O57936" s="5">
        <f>P57936+Q57936</f>
        <v>0</v>
      </c>
    </row>
    <row r="57937" spans="15:15" x14ac:dyDescent="0.2">
      <c r="O57937" s="5">
        <f>P57937+Q57937</f>
        <v>0</v>
      </c>
    </row>
    <row r="57938" spans="15:15" x14ac:dyDescent="0.2">
      <c r="O57938" s="5">
        <f>P57938+Q57938</f>
        <v>0</v>
      </c>
    </row>
    <row r="57939" spans="15:15" x14ac:dyDescent="0.2">
      <c r="O57939" s="5">
        <f>P57939+Q57939</f>
        <v>0</v>
      </c>
    </row>
    <row r="57940" spans="15:15" x14ac:dyDescent="0.2">
      <c r="O57940" s="5">
        <f>P57940+Q57940</f>
        <v>0</v>
      </c>
    </row>
    <row r="57941" spans="15:15" x14ac:dyDescent="0.2">
      <c r="O57941" s="5">
        <f>P57941+Q57941</f>
        <v>0</v>
      </c>
    </row>
    <row r="57942" spans="15:15" x14ac:dyDescent="0.2">
      <c r="O57942" s="5">
        <f>P57942+Q57942</f>
        <v>0</v>
      </c>
    </row>
    <row r="57943" spans="15:15" x14ac:dyDescent="0.2">
      <c r="O57943" s="5">
        <f>P57943+Q57943</f>
        <v>0</v>
      </c>
    </row>
    <row r="57944" spans="15:15" x14ac:dyDescent="0.2">
      <c r="O57944" s="5">
        <f>P57944+Q57944</f>
        <v>0</v>
      </c>
    </row>
    <row r="57945" spans="15:15" x14ac:dyDescent="0.2">
      <c r="O57945" s="5">
        <f>P57945+Q57945</f>
        <v>0</v>
      </c>
    </row>
    <row r="57946" spans="15:15" x14ac:dyDescent="0.2">
      <c r="O57946" s="5">
        <f>P57946+Q57946</f>
        <v>0</v>
      </c>
    </row>
    <row r="57947" spans="15:15" x14ac:dyDescent="0.2">
      <c r="O57947" s="5">
        <f>P57947+Q57947</f>
        <v>0</v>
      </c>
    </row>
    <row r="57948" spans="15:15" x14ac:dyDescent="0.2">
      <c r="O57948" s="5">
        <f>P57948+Q57948</f>
        <v>0</v>
      </c>
    </row>
    <row r="57949" spans="15:15" x14ac:dyDescent="0.2">
      <c r="O57949" s="5">
        <f>P57949+Q57949</f>
        <v>0</v>
      </c>
    </row>
    <row r="57950" spans="15:15" x14ac:dyDescent="0.2">
      <c r="O57950" s="5">
        <f>P57950+Q57950</f>
        <v>0</v>
      </c>
    </row>
    <row r="57951" spans="15:15" x14ac:dyDescent="0.2">
      <c r="O57951" s="5">
        <f>P57951+Q57951</f>
        <v>0</v>
      </c>
    </row>
    <row r="57952" spans="15:15" x14ac:dyDescent="0.2">
      <c r="O57952" s="5">
        <f>P57952+Q57952</f>
        <v>0</v>
      </c>
    </row>
    <row r="57953" spans="15:15" x14ac:dyDescent="0.2">
      <c r="O57953" s="5">
        <f>P57953+Q57953</f>
        <v>0</v>
      </c>
    </row>
    <row r="57954" spans="15:15" x14ac:dyDescent="0.2">
      <c r="O57954" s="5">
        <f>P57954+Q57954</f>
        <v>0</v>
      </c>
    </row>
    <row r="57955" spans="15:15" x14ac:dyDescent="0.2">
      <c r="O57955" s="5">
        <f>P57955+Q57955</f>
        <v>0</v>
      </c>
    </row>
    <row r="57956" spans="15:15" x14ac:dyDescent="0.2">
      <c r="O57956" s="5">
        <f>P57956+Q57956</f>
        <v>0</v>
      </c>
    </row>
    <row r="57957" spans="15:15" x14ac:dyDescent="0.2">
      <c r="O57957" s="5">
        <f>P57957+Q57957</f>
        <v>0</v>
      </c>
    </row>
    <row r="57958" spans="15:15" x14ac:dyDescent="0.2">
      <c r="O57958" s="5">
        <f>P57958+Q57958</f>
        <v>0</v>
      </c>
    </row>
    <row r="57959" spans="15:15" x14ac:dyDescent="0.2">
      <c r="O57959" s="5">
        <f>P57959+Q57959</f>
        <v>0</v>
      </c>
    </row>
    <row r="57960" spans="15:15" x14ac:dyDescent="0.2">
      <c r="O57960" s="5">
        <f>P57960+Q57960</f>
        <v>0</v>
      </c>
    </row>
    <row r="57961" spans="15:15" x14ac:dyDescent="0.2">
      <c r="O57961" s="5">
        <f>P57961+Q57961</f>
        <v>0</v>
      </c>
    </row>
    <row r="57962" spans="15:15" x14ac:dyDescent="0.2">
      <c r="O57962" s="5">
        <f>P57962+Q57962</f>
        <v>0</v>
      </c>
    </row>
    <row r="57963" spans="15:15" x14ac:dyDescent="0.2">
      <c r="O57963" s="5">
        <f>P57963+Q57963</f>
        <v>0</v>
      </c>
    </row>
    <row r="57964" spans="15:15" x14ac:dyDescent="0.2">
      <c r="O57964" s="5">
        <f>P57964+Q57964</f>
        <v>0</v>
      </c>
    </row>
    <row r="57965" spans="15:15" x14ac:dyDescent="0.2">
      <c r="O57965" s="5">
        <f>P57965+Q57965</f>
        <v>0</v>
      </c>
    </row>
    <row r="57966" spans="15:15" x14ac:dyDescent="0.2">
      <c r="O57966" s="5">
        <f>P57966+Q57966</f>
        <v>0</v>
      </c>
    </row>
    <row r="57967" spans="15:15" x14ac:dyDescent="0.2">
      <c r="O57967" s="5">
        <f>P57967+Q57967</f>
        <v>0</v>
      </c>
    </row>
    <row r="57968" spans="15:15" x14ac:dyDescent="0.2">
      <c r="O57968" s="5">
        <f>P57968+Q57968</f>
        <v>0</v>
      </c>
    </row>
    <row r="57969" spans="15:15" x14ac:dyDescent="0.2">
      <c r="O57969" s="5">
        <f>P57969+Q57969</f>
        <v>0</v>
      </c>
    </row>
    <row r="57970" spans="15:15" x14ac:dyDescent="0.2">
      <c r="O57970" s="5">
        <f>P57970+Q57970</f>
        <v>0</v>
      </c>
    </row>
    <row r="57971" spans="15:15" x14ac:dyDescent="0.2">
      <c r="O57971" s="5">
        <f>P57971+Q57971</f>
        <v>0</v>
      </c>
    </row>
    <row r="57972" spans="15:15" x14ac:dyDescent="0.2">
      <c r="O57972" s="5">
        <f>P57972+Q57972</f>
        <v>0</v>
      </c>
    </row>
    <row r="57973" spans="15:15" x14ac:dyDescent="0.2">
      <c r="O57973" s="5">
        <f>P57973+Q57973</f>
        <v>0</v>
      </c>
    </row>
    <row r="57974" spans="15:15" x14ac:dyDescent="0.2">
      <c r="O57974" s="5">
        <f>P57974+Q57974</f>
        <v>0</v>
      </c>
    </row>
    <row r="57975" spans="15:15" x14ac:dyDescent="0.2">
      <c r="O57975" s="5">
        <f>P57975+Q57975</f>
        <v>0</v>
      </c>
    </row>
    <row r="57976" spans="15:15" x14ac:dyDescent="0.2">
      <c r="O57976" s="5">
        <f>P57976+Q57976</f>
        <v>0</v>
      </c>
    </row>
    <row r="57977" spans="15:15" x14ac:dyDescent="0.2">
      <c r="O57977" s="5">
        <f>P57977+Q57977</f>
        <v>0</v>
      </c>
    </row>
    <row r="57978" spans="15:15" x14ac:dyDescent="0.2">
      <c r="O57978" s="5">
        <f>P57978+Q57978</f>
        <v>0</v>
      </c>
    </row>
    <row r="57979" spans="15:15" x14ac:dyDescent="0.2">
      <c r="O57979" s="5">
        <f>P57979+Q57979</f>
        <v>0</v>
      </c>
    </row>
    <row r="57980" spans="15:15" x14ac:dyDescent="0.2">
      <c r="O57980" s="5">
        <f>P57980+Q57980</f>
        <v>0</v>
      </c>
    </row>
    <row r="57981" spans="15:15" x14ac:dyDescent="0.2">
      <c r="O57981" s="5">
        <f>P57981+Q57981</f>
        <v>0</v>
      </c>
    </row>
    <row r="57982" spans="15:15" x14ac:dyDescent="0.2">
      <c r="O57982" s="5">
        <f>P57982+Q57982</f>
        <v>0</v>
      </c>
    </row>
    <row r="57983" spans="15:15" x14ac:dyDescent="0.2">
      <c r="O57983" s="5">
        <f>P57983+Q57983</f>
        <v>0</v>
      </c>
    </row>
    <row r="57984" spans="15:15" x14ac:dyDescent="0.2">
      <c r="O57984" s="5">
        <f>P57984+Q57984</f>
        <v>0</v>
      </c>
    </row>
    <row r="57985" spans="15:15" x14ac:dyDescent="0.2">
      <c r="O57985" s="5">
        <f>P57985+Q57985</f>
        <v>0</v>
      </c>
    </row>
    <row r="57986" spans="15:15" x14ac:dyDescent="0.2">
      <c r="O57986" s="5">
        <f>P57986+Q57986</f>
        <v>0</v>
      </c>
    </row>
    <row r="57987" spans="15:15" x14ac:dyDescent="0.2">
      <c r="O57987" s="5">
        <f>P57987+Q57987</f>
        <v>0</v>
      </c>
    </row>
    <row r="57988" spans="15:15" x14ac:dyDescent="0.2">
      <c r="O57988" s="5">
        <f>P57988+Q57988</f>
        <v>0</v>
      </c>
    </row>
    <row r="57989" spans="15:15" x14ac:dyDescent="0.2">
      <c r="O57989" s="5">
        <f>P57989+Q57989</f>
        <v>0</v>
      </c>
    </row>
    <row r="57990" spans="15:15" x14ac:dyDescent="0.2">
      <c r="O57990" s="5">
        <f>P57990+Q57990</f>
        <v>0</v>
      </c>
    </row>
    <row r="57991" spans="15:15" x14ac:dyDescent="0.2">
      <c r="O57991" s="5">
        <f>P57991+Q57991</f>
        <v>0</v>
      </c>
    </row>
    <row r="57992" spans="15:15" x14ac:dyDescent="0.2">
      <c r="O57992" s="5">
        <f>P57992+Q57992</f>
        <v>0</v>
      </c>
    </row>
    <row r="57993" spans="15:15" x14ac:dyDescent="0.2">
      <c r="O57993" s="5">
        <f>P57993+Q57993</f>
        <v>0</v>
      </c>
    </row>
    <row r="57994" spans="15:15" x14ac:dyDescent="0.2">
      <c r="O57994" s="5">
        <f>P57994+Q57994</f>
        <v>0</v>
      </c>
    </row>
    <row r="57995" spans="15:15" x14ac:dyDescent="0.2">
      <c r="O57995" s="5">
        <f>P57995+Q57995</f>
        <v>0</v>
      </c>
    </row>
    <row r="57996" spans="15:15" x14ac:dyDescent="0.2">
      <c r="O57996" s="5">
        <f>P57996+Q57996</f>
        <v>0</v>
      </c>
    </row>
    <row r="57997" spans="15:15" x14ac:dyDescent="0.2">
      <c r="O57997" s="5">
        <f>P57997+Q57997</f>
        <v>0</v>
      </c>
    </row>
    <row r="57998" spans="15:15" x14ac:dyDescent="0.2">
      <c r="O57998" s="5">
        <f>P57998+Q57998</f>
        <v>0</v>
      </c>
    </row>
    <row r="57999" spans="15:15" x14ac:dyDescent="0.2">
      <c r="O57999" s="5">
        <f>P57999+Q57999</f>
        <v>0</v>
      </c>
    </row>
    <row r="58000" spans="15:15" x14ac:dyDescent="0.2">
      <c r="O58000" s="5">
        <f>P58000+Q58000</f>
        <v>0</v>
      </c>
    </row>
    <row r="58001" spans="15:15" x14ac:dyDescent="0.2">
      <c r="O58001" s="5">
        <f>P58001+Q58001</f>
        <v>0</v>
      </c>
    </row>
    <row r="58002" spans="15:15" x14ac:dyDescent="0.2">
      <c r="O58002" s="5">
        <f>P58002+Q58002</f>
        <v>0</v>
      </c>
    </row>
    <row r="58003" spans="15:15" x14ac:dyDescent="0.2">
      <c r="O58003" s="5">
        <f>P58003+Q58003</f>
        <v>0</v>
      </c>
    </row>
    <row r="58004" spans="15:15" x14ac:dyDescent="0.2">
      <c r="O58004" s="5">
        <f>P58004+Q58004</f>
        <v>0</v>
      </c>
    </row>
    <row r="58005" spans="15:15" x14ac:dyDescent="0.2">
      <c r="O58005" s="5">
        <f>P58005+Q58005</f>
        <v>0</v>
      </c>
    </row>
    <row r="58006" spans="15:15" x14ac:dyDescent="0.2">
      <c r="O58006" s="5">
        <f>P58006+Q58006</f>
        <v>0</v>
      </c>
    </row>
    <row r="58007" spans="15:15" x14ac:dyDescent="0.2">
      <c r="O58007" s="5">
        <f>P58007+Q58007</f>
        <v>0</v>
      </c>
    </row>
    <row r="58008" spans="15:15" x14ac:dyDescent="0.2">
      <c r="O58008" s="5">
        <f>P58008+Q58008</f>
        <v>0</v>
      </c>
    </row>
    <row r="58009" spans="15:15" x14ac:dyDescent="0.2">
      <c r="O58009" s="5">
        <f>P58009+Q58009</f>
        <v>0</v>
      </c>
    </row>
    <row r="58010" spans="15:15" x14ac:dyDescent="0.2">
      <c r="O58010" s="5">
        <f>P58010+Q58010</f>
        <v>0</v>
      </c>
    </row>
    <row r="58011" spans="15:15" x14ac:dyDescent="0.2">
      <c r="O58011" s="5">
        <f>P58011+Q58011</f>
        <v>0</v>
      </c>
    </row>
    <row r="58012" spans="15:15" x14ac:dyDescent="0.2">
      <c r="O58012" s="5">
        <f>P58012+Q58012</f>
        <v>0</v>
      </c>
    </row>
    <row r="58013" spans="15:15" x14ac:dyDescent="0.2">
      <c r="O58013" s="5">
        <f>P58013+Q58013</f>
        <v>0</v>
      </c>
    </row>
    <row r="58014" spans="15:15" x14ac:dyDescent="0.2">
      <c r="O58014" s="5">
        <f>P58014+Q58014</f>
        <v>0</v>
      </c>
    </row>
    <row r="58015" spans="15:15" x14ac:dyDescent="0.2">
      <c r="O58015" s="5">
        <f>P58015+Q58015</f>
        <v>0</v>
      </c>
    </row>
    <row r="58016" spans="15:15" x14ac:dyDescent="0.2">
      <c r="O58016" s="5">
        <f>P58016+Q58016</f>
        <v>0</v>
      </c>
    </row>
    <row r="58017" spans="15:15" x14ac:dyDescent="0.2">
      <c r="O58017" s="5">
        <f>P58017+Q58017</f>
        <v>0</v>
      </c>
    </row>
    <row r="58018" spans="15:15" x14ac:dyDescent="0.2">
      <c r="O58018" s="5">
        <f>P58018+Q58018</f>
        <v>0</v>
      </c>
    </row>
    <row r="58019" spans="15:15" x14ac:dyDescent="0.2">
      <c r="O58019" s="5">
        <f>P58019+Q58019</f>
        <v>0</v>
      </c>
    </row>
    <row r="58020" spans="15:15" x14ac:dyDescent="0.2">
      <c r="O58020" s="5">
        <f>P58020+Q58020</f>
        <v>0</v>
      </c>
    </row>
    <row r="58021" spans="15:15" x14ac:dyDescent="0.2">
      <c r="O58021" s="5">
        <f>P58021+Q58021</f>
        <v>0</v>
      </c>
    </row>
    <row r="58022" spans="15:15" x14ac:dyDescent="0.2">
      <c r="O58022" s="5">
        <f>P58022+Q58022</f>
        <v>0</v>
      </c>
    </row>
    <row r="58023" spans="15:15" x14ac:dyDescent="0.2">
      <c r="O58023" s="5">
        <f>P58023+Q58023</f>
        <v>0</v>
      </c>
    </row>
    <row r="58024" spans="15:15" x14ac:dyDescent="0.2">
      <c r="O58024" s="5">
        <f>P58024+Q58024</f>
        <v>0</v>
      </c>
    </row>
    <row r="58025" spans="15:15" x14ac:dyDescent="0.2">
      <c r="O58025" s="5">
        <f>P58025+Q58025</f>
        <v>0</v>
      </c>
    </row>
    <row r="58026" spans="15:15" x14ac:dyDescent="0.2">
      <c r="O58026" s="5">
        <f>P58026+Q58026</f>
        <v>0</v>
      </c>
    </row>
    <row r="58027" spans="15:15" x14ac:dyDescent="0.2">
      <c r="O58027" s="5">
        <f>P58027+Q58027</f>
        <v>0</v>
      </c>
    </row>
    <row r="58028" spans="15:15" x14ac:dyDescent="0.2">
      <c r="O58028" s="5">
        <f>P58028+Q58028</f>
        <v>0</v>
      </c>
    </row>
    <row r="58029" spans="15:15" x14ac:dyDescent="0.2">
      <c r="O58029" s="5">
        <f>P58029+Q58029</f>
        <v>0</v>
      </c>
    </row>
    <row r="58030" spans="15:15" x14ac:dyDescent="0.2">
      <c r="O58030" s="5">
        <f>P58030+Q58030</f>
        <v>0</v>
      </c>
    </row>
    <row r="58031" spans="15:15" x14ac:dyDescent="0.2">
      <c r="O58031" s="5">
        <f>P58031+Q58031</f>
        <v>0</v>
      </c>
    </row>
    <row r="58032" spans="15:15" x14ac:dyDescent="0.2">
      <c r="O58032" s="5">
        <f>P58032+Q58032</f>
        <v>0</v>
      </c>
    </row>
    <row r="58033" spans="15:15" x14ac:dyDescent="0.2">
      <c r="O58033" s="5">
        <f>P58033+Q58033</f>
        <v>0</v>
      </c>
    </row>
    <row r="58034" spans="15:15" x14ac:dyDescent="0.2">
      <c r="O58034" s="5">
        <f>P58034+Q58034</f>
        <v>0</v>
      </c>
    </row>
    <row r="58035" spans="15:15" x14ac:dyDescent="0.2">
      <c r="O58035" s="5">
        <f>P58035+Q58035</f>
        <v>0</v>
      </c>
    </row>
    <row r="58036" spans="15:15" x14ac:dyDescent="0.2">
      <c r="O58036" s="5">
        <f>P58036+Q58036</f>
        <v>0</v>
      </c>
    </row>
    <row r="58037" spans="15:15" x14ac:dyDescent="0.2">
      <c r="O58037" s="5">
        <f>P58037+Q58037</f>
        <v>0</v>
      </c>
    </row>
    <row r="58038" spans="15:15" x14ac:dyDescent="0.2">
      <c r="O58038" s="5">
        <f>P58038+Q58038</f>
        <v>0</v>
      </c>
    </row>
    <row r="58039" spans="15:15" x14ac:dyDescent="0.2">
      <c r="O58039" s="5">
        <f>P58039+Q58039</f>
        <v>0</v>
      </c>
    </row>
    <row r="58040" spans="15:15" x14ac:dyDescent="0.2">
      <c r="O58040" s="5">
        <f>P58040+Q58040</f>
        <v>0</v>
      </c>
    </row>
    <row r="58041" spans="15:15" x14ac:dyDescent="0.2">
      <c r="O58041" s="5">
        <f>P58041+Q58041</f>
        <v>0</v>
      </c>
    </row>
    <row r="58042" spans="15:15" x14ac:dyDescent="0.2">
      <c r="O58042" s="5">
        <f>P58042+Q58042</f>
        <v>0</v>
      </c>
    </row>
    <row r="58043" spans="15:15" x14ac:dyDescent="0.2">
      <c r="O58043" s="5">
        <f>P58043+Q58043</f>
        <v>0</v>
      </c>
    </row>
    <row r="58044" spans="15:15" x14ac:dyDescent="0.2">
      <c r="O58044" s="5">
        <f>P58044+Q58044</f>
        <v>0</v>
      </c>
    </row>
    <row r="58045" spans="15:15" x14ac:dyDescent="0.2">
      <c r="O58045" s="5">
        <f>P58045+Q58045</f>
        <v>0</v>
      </c>
    </row>
    <row r="58046" spans="15:15" x14ac:dyDescent="0.2">
      <c r="O58046" s="5">
        <f>P58046+Q58046</f>
        <v>0</v>
      </c>
    </row>
    <row r="58047" spans="15:15" x14ac:dyDescent="0.2">
      <c r="O58047" s="5">
        <f>P58047+Q58047</f>
        <v>0</v>
      </c>
    </row>
    <row r="58048" spans="15:15" x14ac:dyDescent="0.2">
      <c r="O58048" s="5">
        <f>P58048+Q58048</f>
        <v>0</v>
      </c>
    </row>
    <row r="58049" spans="15:15" x14ac:dyDescent="0.2">
      <c r="O58049" s="5">
        <f>P58049+Q58049</f>
        <v>0</v>
      </c>
    </row>
    <row r="58050" spans="15:15" x14ac:dyDescent="0.2">
      <c r="O58050" s="5">
        <f>P58050+Q58050</f>
        <v>0</v>
      </c>
    </row>
    <row r="58051" spans="15:15" x14ac:dyDescent="0.2">
      <c r="O58051" s="5">
        <f>P58051+Q58051</f>
        <v>0</v>
      </c>
    </row>
    <row r="58052" spans="15:15" x14ac:dyDescent="0.2">
      <c r="O58052" s="5">
        <f>P58052+Q58052</f>
        <v>0</v>
      </c>
    </row>
    <row r="58053" spans="15:15" x14ac:dyDescent="0.2">
      <c r="O58053" s="5">
        <f>P58053+Q58053</f>
        <v>0</v>
      </c>
    </row>
    <row r="58054" spans="15:15" x14ac:dyDescent="0.2">
      <c r="O58054" s="5">
        <f>P58054+Q58054</f>
        <v>0</v>
      </c>
    </row>
    <row r="58055" spans="15:15" x14ac:dyDescent="0.2">
      <c r="O58055" s="5">
        <f>P58055+Q58055</f>
        <v>0</v>
      </c>
    </row>
    <row r="58056" spans="15:15" x14ac:dyDescent="0.2">
      <c r="O58056" s="5">
        <f>P58056+Q58056</f>
        <v>0</v>
      </c>
    </row>
    <row r="58057" spans="15:15" x14ac:dyDescent="0.2">
      <c r="O58057" s="5">
        <f>P58057+Q58057</f>
        <v>0</v>
      </c>
    </row>
    <row r="58058" spans="15:15" x14ac:dyDescent="0.2">
      <c r="O58058" s="5">
        <f>P58058+Q58058</f>
        <v>0</v>
      </c>
    </row>
    <row r="58059" spans="15:15" x14ac:dyDescent="0.2">
      <c r="O58059" s="5">
        <f>P58059+Q58059</f>
        <v>0</v>
      </c>
    </row>
    <row r="58060" spans="15:15" x14ac:dyDescent="0.2">
      <c r="O58060" s="5">
        <f>P58060+Q58060</f>
        <v>0</v>
      </c>
    </row>
    <row r="58061" spans="15:15" x14ac:dyDescent="0.2">
      <c r="O58061" s="5">
        <f>P58061+Q58061</f>
        <v>0</v>
      </c>
    </row>
    <row r="58062" spans="15:15" x14ac:dyDescent="0.2">
      <c r="O58062" s="5">
        <f>P58062+Q58062</f>
        <v>0</v>
      </c>
    </row>
    <row r="58063" spans="15:15" x14ac:dyDescent="0.2">
      <c r="O58063" s="5">
        <f>P58063+Q58063</f>
        <v>0</v>
      </c>
    </row>
    <row r="58064" spans="15:15" x14ac:dyDescent="0.2">
      <c r="O58064" s="5">
        <f>P58064+Q58064</f>
        <v>0</v>
      </c>
    </row>
    <row r="58065" spans="15:15" x14ac:dyDescent="0.2">
      <c r="O58065" s="5">
        <f>P58065+Q58065</f>
        <v>0</v>
      </c>
    </row>
    <row r="58066" spans="15:15" x14ac:dyDescent="0.2">
      <c r="O58066" s="5">
        <f>P58066+Q58066</f>
        <v>0</v>
      </c>
    </row>
    <row r="58067" spans="15:15" x14ac:dyDescent="0.2">
      <c r="O58067" s="5">
        <f>P58067+Q58067</f>
        <v>0</v>
      </c>
    </row>
    <row r="58068" spans="15:15" x14ac:dyDescent="0.2">
      <c r="O58068" s="5">
        <f>P58068+Q58068</f>
        <v>0</v>
      </c>
    </row>
    <row r="58069" spans="15:15" x14ac:dyDescent="0.2">
      <c r="O58069" s="5">
        <f>P58069+Q58069</f>
        <v>0</v>
      </c>
    </row>
    <row r="58070" spans="15:15" x14ac:dyDescent="0.2">
      <c r="O58070" s="5">
        <f>P58070+Q58070</f>
        <v>0</v>
      </c>
    </row>
    <row r="58071" spans="15:15" x14ac:dyDescent="0.2">
      <c r="O58071" s="5">
        <f>P58071+Q58071</f>
        <v>0</v>
      </c>
    </row>
    <row r="58072" spans="15:15" x14ac:dyDescent="0.2">
      <c r="O58072" s="5">
        <f>P58072+Q58072</f>
        <v>0</v>
      </c>
    </row>
    <row r="58073" spans="15:15" x14ac:dyDescent="0.2">
      <c r="O58073" s="5">
        <f>P58073+Q58073</f>
        <v>0</v>
      </c>
    </row>
    <row r="58074" spans="15:15" x14ac:dyDescent="0.2">
      <c r="O58074" s="5">
        <f>P58074+Q58074</f>
        <v>0</v>
      </c>
    </row>
    <row r="58075" spans="15:15" x14ac:dyDescent="0.2">
      <c r="O58075" s="5">
        <f>P58075+Q58075</f>
        <v>0</v>
      </c>
    </row>
    <row r="58076" spans="15:15" x14ac:dyDescent="0.2">
      <c r="O58076" s="5">
        <f>P58076+Q58076</f>
        <v>0</v>
      </c>
    </row>
    <row r="58077" spans="15:15" x14ac:dyDescent="0.2">
      <c r="O58077" s="5">
        <f>P58077+Q58077</f>
        <v>0</v>
      </c>
    </row>
    <row r="58078" spans="15:15" x14ac:dyDescent="0.2">
      <c r="O58078" s="5">
        <f>P58078+Q58078</f>
        <v>0</v>
      </c>
    </row>
    <row r="58079" spans="15:15" x14ac:dyDescent="0.2">
      <c r="O58079" s="5">
        <f>P58079+Q58079</f>
        <v>0</v>
      </c>
    </row>
    <row r="58080" spans="15:15" x14ac:dyDescent="0.2">
      <c r="O58080" s="5">
        <f>P58080+Q58080</f>
        <v>0</v>
      </c>
    </row>
    <row r="58081" spans="15:15" x14ac:dyDescent="0.2">
      <c r="O58081" s="5">
        <f>P58081+Q58081</f>
        <v>0</v>
      </c>
    </row>
    <row r="58082" spans="15:15" x14ac:dyDescent="0.2">
      <c r="O58082" s="5">
        <f>P58082+Q58082</f>
        <v>0</v>
      </c>
    </row>
    <row r="58083" spans="15:15" x14ac:dyDescent="0.2">
      <c r="O58083" s="5">
        <f>P58083+Q58083</f>
        <v>0</v>
      </c>
    </row>
    <row r="58084" spans="15:15" x14ac:dyDescent="0.2">
      <c r="O58084" s="5">
        <f>P58084+Q58084</f>
        <v>0</v>
      </c>
    </row>
    <row r="58085" spans="15:15" x14ac:dyDescent="0.2">
      <c r="O58085" s="5">
        <f>P58085+Q58085</f>
        <v>0</v>
      </c>
    </row>
    <row r="58086" spans="15:15" x14ac:dyDescent="0.2">
      <c r="O58086" s="5">
        <f>P58086+Q58086</f>
        <v>0</v>
      </c>
    </row>
    <row r="58087" spans="15:15" x14ac:dyDescent="0.2">
      <c r="O58087" s="5">
        <f>P58087+Q58087</f>
        <v>0</v>
      </c>
    </row>
    <row r="58088" spans="15:15" x14ac:dyDescent="0.2">
      <c r="O58088" s="5">
        <f>P58088+Q58088</f>
        <v>0</v>
      </c>
    </row>
    <row r="58089" spans="15:15" x14ac:dyDescent="0.2">
      <c r="O58089" s="5">
        <f>P58089+Q58089</f>
        <v>0</v>
      </c>
    </row>
    <row r="58090" spans="15:15" x14ac:dyDescent="0.2">
      <c r="O58090" s="5">
        <f>P58090+Q58090</f>
        <v>0</v>
      </c>
    </row>
    <row r="58091" spans="15:15" x14ac:dyDescent="0.2">
      <c r="O58091" s="5">
        <f>P58091+Q58091</f>
        <v>0</v>
      </c>
    </row>
    <row r="58092" spans="15:15" x14ac:dyDescent="0.2">
      <c r="O58092" s="5">
        <f>P58092+Q58092</f>
        <v>0</v>
      </c>
    </row>
    <row r="58093" spans="15:15" x14ac:dyDescent="0.2">
      <c r="O58093" s="5">
        <f>P58093+Q58093</f>
        <v>0</v>
      </c>
    </row>
    <row r="58094" spans="15:15" x14ac:dyDescent="0.2">
      <c r="O58094" s="5">
        <f>P58094+Q58094</f>
        <v>0</v>
      </c>
    </row>
    <row r="58095" spans="15:15" x14ac:dyDescent="0.2">
      <c r="O58095" s="5">
        <f>P58095+Q58095</f>
        <v>0</v>
      </c>
    </row>
    <row r="58096" spans="15:15" x14ac:dyDescent="0.2">
      <c r="O58096" s="5">
        <f>P58096+Q58096</f>
        <v>0</v>
      </c>
    </row>
    <row r="58097" spans="15:15" x14ac:dyDescent="0.2">
      <c r="O58097" s="5">
        <f>P58097+Q58097</f>
        <v>0</v>
      </c>
    </row>
    <row r="58098" spans="15:15" x14ac:dyDescent="0.2">
      <c r="O58098" s="5">
        <f>P58098+Q58098</f>
        <v>0</v>
      </c>
    </row>
    <row r="58099" spans="15:15" x14ac:dyDescent="0.2">
      <c r="O58099" s="5">
        <f>P58099+Q58099</f>
        <v>0</v>
      </c>
    </row>
    <row r="58100" spans="15:15" x14ac:dyDescent="0.2">
      <c r="O58100" s="5">
        <f>P58100+Q58100</f>
        <v>0</v>
      </c>
    </row>
    <row r="58101" spans="15:15" x14ac:dyDescent="0.2">
      <c r="O58101" s="5">
        <f>P58101+Q58101</f>
        <v>0</v>
      </c>
    </row>
    <row r="58102" spans="15:15" x14ac:dyDescent="0.2">
      <c r="O58102" s="5">
        <f>P58102+Q58102</f>
        <v>0</v>
      </c>
    </row>
    <row r="58103" spans="15:15" x14ac:dyDescent="0.2">
      <c r="O58103" s="5">
        <f>P58103+Q58103</f>
        <v>0</v>
      </c>
    </row>
    <row r="58104" spans="15:15" x14ac:dyDescent="0.2">
      <c r="O58104" s="5">
        <f>P58104+Q58104</f>
        <v>0</v>
      </c>
    </row>
    <row r="58105" spans="15:15" x14ac:dyDescent="0.2">
      <c r="O58105" s="5">
        <f>P58105+Q58105</f>
        <v>0</v>
      </c>
    </row>
    <row r="58106" spans="15:15" x14ac:dyDescent="0.2">
      <c r="O58106" s="5">
        <f>P58106+Q58106</f>
        <v>0</v>
      </c>
    </row>
    <row r="58107" spans="15:15" x14ac:dyDescent="0.2">
      <c r="O58107" s="5">
        <f>P58107+Q58107</f>
        <v>0</v>
      </c>
    </row>
    <row r="58108" spans="15:15" x14ac:dyDescent="0.2">
      <c r="O58108" s="5">
        <f>P58108+Q58108</f>
        <v>0</v>
      </c>
    </row>
    <row r="58109" spans="15:15" x14ac:dyDescent="0.2">
      <c r="O58109" s="5">
        <f>P58109+Q58109</f>
        <v>0</v>
      </c>
    </row>
    <row r="58110" spans="15:15" x14ac:dyDescent="0.2">
      <c r="O58110" s="5">
        <f>P58110+Q58110</f>
        <v>0</v>
      </c>
    </row>
    <row r="58111" spans="15:15" x14ac:dyDescent="0.2">
      <c r="O58111" s="5">
        <f>P58111+Q58111</f>
        <v>0</v>
      </c>
    </row>
    <row r="58112" spans="15:15" x14ac:dyDescent="0.2">
      <c r="O58112" s="5">
        <f>P58112+Q58112</f>
        <v>0</v>
      </c>
    </row>
    <row r="58113" spans="15:15" x14ac:dyDescent="0.2">
      <c r="O58113" s="5">
        <f>P58113+Q58113</f>
        <v>0</v>
      </c>
    </row>
    <row r="58114" spans="15:15" x14ac:dyDescent="0.2">
      <c r="O58114" s="5">
        <f>P58114+Q58114</f>
        <v>0</v>
      </c>
    </row>
    <row r="58115" spans="15:15" x14ac:dyDescent="0.2">
      <c r="O58115" s="5">
        <f>P58115+Q58115</f>
        <v>0</v>
      </c>
    </row>
    <row r="58116" spans="15:15" x14ac:dyDescent="0.2">
      <c r="O58116" s="5">
        <f>P58116+Q58116</f>
        <v>0</v>
      </c>
    </row>
    <row r="58117" spans="15:15" x14ac:dyDescent="0.2">
      <c r="O58117" s="5">
        <f>P58117+Q58117</f>
        <v>0</v>
      </c>
    </row>
    <row r="58118" spans="15:15" x14ac:dyDescent="0.2">
      <c r="O58118" s="5">
        <f>P58118+Q58118</f>
        <v>0</v>
      </c>
    </row>
    <row r="58119" spans="15:15" x14ac:dyDescent="0.2">
      <c r="O58119" s="5">
        <f>P58119+Q58119</f>
        <v>0</v>
      </c>
    </row>
    <row r="58120" spans="15:15" x14ac:dyDescent="0.2">
      <c r="O58120" s="5">
        <f>P58120+Q58120</f>
        <v>0</v>
      </c>
    </row>
    <row r="58121" spans="15:15" x14ac:dyDescent="0.2">
      <c r="O58121" s="5">
        <f>P58121+Q58121</f>
        <v>0</v>
      </c>
    </row>
    <row r="58122" spans="15:15" x14ac:dyDescent="0.2">
      <c r="O58122" s="5">
        <f>P58122+Q58122</f>
        <v>0</v>
      </c>
    </row>
    <row r="58123" spans="15:15" x14ac:dyDescent="0.2">
      <c r="O58123" s="5">
        <f>P58123+Q58123</f>
        <v>0</v>
      </c>
    </row>
    <row r="58124" spans="15:15" x14ac:dyDescent="0.2">
      <c r="O58124" s="5">
        <f>P58124+Q58124</f>
        <v>0</v>
      </c>
    </row>
    <row r="58125" spans="15:15" x14ac:dyDescent="0.2">
      <c r="O58125" s="5">
        <f>P58125+Q58125</f>
        <v>0</v>
      </c>
    </row>
    <row r="58126" spans="15:15" x14ac:dyDescent="0.2">
      <c r="O58126" s="5">
        <f>P58126+Q58126</f>
        <v>0</v>
      </c>
    </row>
    <row r="58127" spans="15:15" x14ac:dyDescent="0.2">
      <c r="O58127" s="5">
        <f>P58127+Q58127</f>
        <v>0</v>
      </c>
    </row>
    <row r="58128" spans="15:15" x14ac:dyDescent="0.2">
      <c r="O58128" s="5">
        <f>P58128+Q58128</f>
        <v>0</v>
      </c>
    </row>
    <row r="58129" spans="15:15" x14ac:dyDescent="0.2">
      <c r="O58129" s="5">
        <f>P58129+Q58129</f>
        <v>0</v>
      </c>
    </row>
    <row r="58130" spans="15:15" x14ac:dyDescent="0.2">
      <c r="O58130" s="5">
        <f>P58130+Q58130</f>
        <v>0</v>
      </c>
    </row>
    <row r="58131" spans="15:15" x14ac:dyDescent="0.2">
      <c r="O58131" s="5">
        <f>P58131+Q58131</f>
        <v>0</v>
      </c>
    </row>
    <row r="58132" spans="15:15" x14ac:dyDescent="0.2">
      <c r="O58132" s="5">
        <f>P58132+Q58132</f>
        <v>0</v>
      </c>
    </row>
    <row r="58133" spans="15:15" x14ac:dyDescent="0.2">
      <c r="O58133" s="5">
        <f>P58133+Q58133</f>
        <v>0</v>
      </c>
    </row>
    <row r="58134" spans="15:15" x14ac:dyDescent="0.2">
      <c r="O58134" s="5">
        <f>P58134+Q58134</f>
        <v>0</v>
      </c>
    </row>
    <row r="58135" spans="15:15" x14ac:dyDescent="0.2">
      <c r="O58135" s="5">
        <f>P58135+Q58135</f>
        <v>0</v>
      </c>
    </row>
    <row r="58136" spans="15:15" x14ac:dyDescent="0.2">
      <c r="O58136" s="5">
        <f>P58136+Q58136</f>
        <v>0</v>
      </c>
    </row>
    <row r="58137" spans="15:15" x14ac:dyDescent="0.2">
      <c r="O58137" s="5">
        <f>P58137+Q58137</f>
        <v>0</v>
      </c>
    </row>
    <row r="58138" spans="15:15" x14ac:dyDescent="0.2">
      <c r="O58138" s="5">
        <f>P58138+Q58138</f>
        <v>0</v>
      </c>
    </row>
    <row r="58139" spans="15:15" x14ac:dyDescent="0.2">
      <c r="O58139" s="5">
        <f>P58139+Q58139</f>
        <v>0</v>
      </c>
    </row>
    <row r="58140" spans="15:15" x14ac:dyDescent="0.2">
      <c r="O58140" s="5">
        <f>P58140+Q58140</f>
        <v>0</v>
      </c>
    </row>
    <row r="58141" spans="15:15" x14ac:dyDescent="0.2">
      <c r="O58141" s="5">
        <f>P58141+Q58141</f>
        <v>0</v>
      </c>
    </row>
    <row r="58142" spans="15:15" x14ac:dyDescent="0.2">
      <c r="O58142" s="5">
        <f>P58142+Q58142</f>
        <v>0</v>
      </c>
    </row>
    <row r="58143" spans="15:15" x14ac:dyDescent="0.2">
      <c r="O58143" s="5">
        <f>P58143+Q58143</f>
        <v>0</v>
      </c>
    </row>
    <row r="58144" spans="15:15" x14ac:dyDescent="0.2">
      <c r="O58144" s="5">
        <f>P58144+Q58144</f>
        <v>0</v>
      </c>
    </row>
    <row r="58145" spans="15:15" x14ac:dyDescent="0.2">
      <c r="O58145" s="5">
        <f>P58145+Q58145</f>
        <v>0</v>
      </c>
    </row>
    <row r="58146" spans="15:15" x14ac:dyDescent="0.2">
      <c r="O58146" s="5">
        <f>P58146+Q58146</f>
        <v>0</v>
      </c>
    </row>
    <row r="58147" spans="15:15" x14ac:dyDescent="0.2">
      <c r="O58147" s="5">
        <f>P58147+Q58147</f>
        <v>0</v>
      </c>
    </row>
    <row r="58148" spans="15:15" x14ac:dyDescent="0.2">
      <c r="O58148" s="5">
        <f>P58148+Q58148</f>
        <v>0</v>
      </c>
    </row>
    <row r="58149" spans="15:15" x14ac:dyDescent="0.2">
      <c r="O58149" s="5">
        <f>P58149+Q58149</f>
        <v>0</v>
      </c>
    </row>
    <row r="58150" spans="15:15" x14ac:dyDescent="0.2">
      <c r="O58150" s="5">
        <f>P58150+Q58150</f>
        <v>0</v>
      </c>
    </row>
    <row r="58151" spans="15:15" x14ac:dyDescent="0.2">
      <c r="O58151" s="5">
        <f>P58151+Q58151</f>
        <v>0</v>
      </c>
    </row>
    <row r="58152" spans="15:15" x14ac:dyDescent="0.2">
      <c r="O58152" s="5">
        <f>P58152+Q58152</f>
        <v>0</v>
      </c>
    </row>
    <row r="58153" spans="15:15" x14ac:dyDescent="0.2">
      <c r="O58153" s="5">
        <f>P58153+Q58153</f>
        <v>0</v>
      </c>
    </row>
    <row r="58154" spans="15:15" x14ac:dyDescent="0.2">
      <c r="O58154" s="5">
        <f>P58154+Q58154</f>
        <v>0</v>
      </c>
    </row>
    <row r="58155" spans="15:15" x14ac:dyDescent="0.2">
      <c r="O58155" s="5">
        <f>P58155+Q58155</f>
        <v>0</v>
      </c>
    </row>
    <row r="58156" spans="15:15" x14ac:dyDescent="0.2">
      <c r="O58156" s="5">
        <f>P58156+Q58156</f>
        <v>0</v>
      </c>
    </row>
    <row r="58157" spans="15:15" x14ac:dyDescent="0.2">
      <c r="O58157" s="5">
        <f>P58157+Q58157</f>
        <v>0</v>
      </c>
    </row>
    <row r="58158" spans="15:15" x14ac:dyDescent="0.2">
      <c r="O58158" s="5">
        <f>P58158+Q58158</f>
        <v>0</v>
      </c>
    </row>
    <row r="58159" spans="15:15" x14ac:dyDescent="0.2">
      <c r="O58159" s="5">
        <f>P58159+Q58159</f>
        <v>0</v>
      </c>
    </row>
    <row r="58160" spans="15:15" x14ac:dyDescent="0.2">
      <c r="O58160" s="5">
        <f>P58160+Q58160</f>
        <v>0</v>
      </c>
    </row>
    <row r="58161" spans="15:15" x14ac:dyDescent="0.2">
      <c r="O58161" s="5">
        <f>P58161+Q58161</f>
        <v>0</v>
      </c>
    </row>
    <row r="58162" spans="15:15" x14ac:dyDescent="0.2">
      <c r="O58162" s="5">
        <f>P58162+Q58162</f>
        <v>0</v>
      </c>
    </row>
    <row r="58163" spans="15:15" x14ac:dyDescent="0.2">
      <c r="O58163" s="5">
        <f>P58163+Q58163</f>
        <v>0</v>
      </c>
    </row>
    <row r="58164" spans="15:15" x14ac:dyDescent="0.2">
      <c r="O58164" s="5">
        <f>P58164+Q58164</f>
        <v>0</v>
      </c>
    </row>
    <row r="58165" spans="15:15" x14ac:dyDescent="0.2">
      <c r="O58165" s="5">
        <f>P58165+Q58165</f>
        <v>0</v>
      </c>
    </row>
    <row r="58166" spans="15:15" x14ac:dyDescent="0.2">
      <c r="O58166" s="5">
        <f>P58166+Q58166</f>
        <v>0</v>
      </c>
    </row>
    <row r="58167" spans="15:15" x14ac:dyDescent="0.2">
      <c r="O58167" s="5">
        <f>P58167+Q58167</f>
        <v>0</v>
      </c>
    </row>
    <row r="58168" spans="15:15" x14ac:dyDescent="0.2">
      <c r="O58168" s="5">
        <f>P58168+Q58168</f>
        <v>0</v>
      </c>
    </row>
    <row r="58169" spans="15:15" x14ac:dyDescent="0.2">
      <c r="O58169" s="5">
        <f>P58169+Q58169</f>
        <v>0</v>
      </c>
    </row>
    <row r="58170" spans="15:15" x14ac:dyDescent="0.2">
      <c r="O58170" s="5">
        <f>P58170+Q58170</f>
        <v>0</v>
      </c>
    </row>
    <row r="58171" spans="15:15" x14ac:dyDescent="0.2">
      <c r="O58171" s="5">
        <f>P58171+Q58171</f>
        <v>0</v>
      </c>
    </row>
    <row r="58172" spans="15:15" x14ac:dyDescent="0.2">
      <c r="O58172" s="5">
        <f>P58172+Q58172</f>
        <v>0</v>
      </c>
    </row>
    <row r="58173" spans="15:15" x14ac:dyDescent="0.2">
      <c r="O58173" s="5">
        <f>P58173+Q58173</f>
        <v>0</v>
      </c>
    </row>
    <row r="58174" spans="15:15" x14ac:dyDescent="0.2">
      <c r="O58174" s="5">
        <f>P58174+Q58174</f>
        <v>0</v>
      </c>
    </row>
    <row r="58175" spans="15:15" x14ac:dyDescent="0.2">
      <c r="O58175" s="5">
        <f>P58175+Q58175</f>
        <v>0</v>
      </c>
    </row>
    <row r="58176" spans="15:15" x14ac:dyDescent="0.2">
      <c r="O58176" s="5">
        <f>P58176+Q58176</f>
        <v>0</v>
      </c>
    </row>
    <row r="58177" spans="15:15" x14ac:dyDescent="0.2">
      <c r="O58177" s="5">
        <f>P58177+Q58177</f>
        <v>0</v>
      </c>
    </row>
    <row r="58178" spans="15:15" x14ac:dyDescent="0.2">
      <c r="O58178" s="5">
        <f>P58178+Q58178</f>
        <v>0</v>
      </c>
    </row>
    <row r="58179" spans="15:15" x14ac:dyDescent="0.2">
      <c r="O58179" s="5">
        <f>P58179+Q58179</f>
        <v>0</v>
      </c>
    </row>
    <row r="58180" spans="15:15" x14ac:dyDescent="0.2">
      <c r="O58180" s="5">
        <f>P58180+Q58180</f>
        <v>0</v>
      </c>
    </row>
    <row r="58181" spans="15:15" x14ac:dyDescent="0.2">
      <c r="O58181" s="5">
        <f>P58181+Q58181</f>
        <v>0</v>
      </c>
    </row>
    <row r="58182" spans="15:15" x14ac:dyDescent="0.2">
      <c r="O58182" s="5">
        <f>P58182+Q58182</f>
        <v>0</v>
      </c>
    </row>
    <row r="58183" spans="15:15" x14ac:dyDescent="0.2">
      <c r="O58183" s="5">
        <f>P58183+Q58183</f>
        <v>0</v>
      </c>
    </row>
    <row r="58184" spans="15:15" x14ac:dyDescent="0.2">
      <c r="O58184" s="5">
        <f>P58184+Q58184</f>
        <v>0</v>
      </c>
    </row>
    <row r="58185" spans="15:15" x14ac:dyDescent="0.2">
      <c r="O58185" s="5">
        <f>P58185+Q58185</f>
        <v>0</v>
      </c>
    </row>
    <row r="58186" spans="15:15" x14ac:dyDescent="0.2">
      <c r="O58186" s="5">
        <f>P58186+Q58186</f>
        <v>0</v>
      </c>
    </row>
    <row r="58187" spans="15:15" x14ac:dyDescent="0.2">
      <c r="O58187" s="5">
        <f>P58187+Q58187</f>
        <v>0</v>
      </c>
    </row>
    <row r="58188" spans="15:15" x14ac:dyDescent="0.2">
      <c r="O58188" s="5">
        <f>P58188+Q58188</f>
        <v>0</v>
      </c>
    </row>
    <row r="58189" spans="15:15" x14ac:dyDescent="0.2">
      <c r="O58189" s="5">
        <f>P58189+Q58189</f>
        <v>0</v>
      </c>
    </row>
    <row r="58190" spans="15:15" x14ac:dyDescent="0.2">
      <c r="O58190" s="5">
        <f>P58190+Q58190</f>
        <v>0</v>
      </c>
    </row>
    <row r="58191" spans="15:15" x14ac:dyDescent="0.2">
      <c r="O58191" s="5">
        <f>P58191+Q58191</f>
        <v>0</v>
      </c>
    </row>
    <row r="58192" spans="15:15" x14ac:dyDescent="0.2">
      <c r="O58192" s="5">
        <f>P58192+Q58192</f>
        <v>0</v>
      </c>
    </row>
    <row r="58193" spans="15:15" x14ac:dyDescent="0.2">
      <c r="O58193" s="5">
        <f>P58193+Q58193</f>
        <v>0</v>
      </c>
    </row>
    <row r="58194" spans="15:15" x14ac:dyDescent="0.2">
      <c r="O58194" s="5">
        <f>P58194+Q58194</f>
        <v>0</v>
      </c>
    </row>
    <row r="58195" spans="15:15" x14ac:dyDescent="0.2">
      <c r="O58195" s="5">
        <f>P58195+Q58195</f>
        <v>0</v>
      </c>
    </row>
    <row r="58196" spans="15:15" x14ac:dyDescent="0.2">
      <c r="O58196" s="5">
        <f>P58196+Q58196</f>
        <v>0</v>
      </c>
    </row>
    <row r="58197" spans="15:15" x14ac:dyDescent="0.2">
      <c r="O58197" s="5">
        <f>P58197+Q58197</f>
        <v>0</v>
      </c>
    </row>
    <row r="58198" spans="15:15" x14ac:dyDescent="0.2">
      <c r="O58198" s="5">
        <f>P58198+Q58198</f>
        <v>0</v>
      </c>
    </row>
    <row r="58199" spans="15:15" x14ac:dyDescent="0.2">
      <c r="O58199" s="5">
        <f>P58199+Q58199</f>
        <v>0</v>
      </c>
    </row>
    <row r="58200" spans="15:15" x14ac:dyDescent="0.2">
      <c r="O58200" s="5">
        <f>P58200+Q58200</f>
        <v>0</v>
      </c>
    </row>
    <row r="58201" spans="15:15" x14ac:dyDescent="0.2">
      <c r="O58201" s="5">
        <f>P58201+Q58201</f>
        <v>0</v>
      </c>
    </row>
    <row r="58202" spans="15:15" x14ac:dyDescent="0.2">
      <c r="O58202" s="5">
        <f>P58202+Q58202</f>
        <v>0</v>
      </c>
    </row>
    <row r="58203" spans="15:15" x14ac:dyDescent="0.2">
      <c r="O58203" s="5">
        <f>P58203+Q58203</f>
        <v>0</v>
      </c>
    </row>
    <row r="58204" spans="15:15" x14ac:dyDescent="0.2">
      <c r="O58204" s="5">
        <f>P58204+Q58204</f>
        <v>0</v>
      </c>
    </row>
    <row r="58205" spans="15:15" x14ac:dyDescent="0.2">
      <c r="O58205" s="5">
        <f>P58205+Q58205</f>
        <v>0</v>
      </c>
    </row>
    <row r="58206" spans="15:15" x14ac:dyDescent="0.2">
      <c r="O58206" s="5">
        <f>P58206+Q58206</f>
        <v>0</v>
      </c>
    </row>
    <row r="58207" spans="15:15" x14ac:dyDescent="0.2">
      <c r="O58207" s="5">
        <f>P58207+Q58207</f>
        <v>0</v>
      </c>
    </row>
    <row r="58208" spans="15:15" x14ac:dyDescent="0.2">
      <c r="O58208" s="5">
        <f>P58208+Q58208</f>
        <v>0</v>
      </c>
    </row>
    <row r="58209" spans="15:15" x14ac:dyDescent="0.2">
      <c r="O58209" s="5">
        <f>P58209+Q58209</f>
        <v>0</v>
      </c>
    </row>
    <row r="58210" spans="15:15" x14ac:dyDescent="0.2">
      <c r="O58210" s="5">
        <f>P58210+Q58210</f>
        <v>0</v>
      </c>
    </row>
    <row r="58211" spans="15:15" x14ac:dyDescent="0.2">
      <c r="O58211" s="5">
        <f>P58211+Q58211</f>
        <v>0</v>
      </c>
    </row>
    <row r="58212" spans="15:15" x14ac:dyDescent="0.2">
      <c r="O58212" s="5">
        <f>P58212+Q58212</f>
        <v>0</v>
      </c>
    </row>
    <row r="58213" spans="15:15" x14ac:dyDescent="0.2">
      <c r="O58213" s="5">
        <f>P58213+Q58213</f>
        <v>0</v>
      </c>
    </row>
    <row r="58214" spans="15:15" x14ac:dyDescent="0.2">
      <c r="O58214" s="5">
        <f>P58214+Q58214</f>
        <v>0</v>
      </c>
    </row>
    <row r="58215" spans="15:15" x14ac:dyDescent="0.2">
      <c r="O58215" s="5">
        <f>P58215+Q58215</f>
        <v>0</v>
      </c>
    </row>
    <row r="58216" spans="15:15" x14ac:dyDescent="0.2">
      <c r="O58216" s="5">
        <f>P58216+Q58216</f>
        <v>0</v>
      </c>
    </row>
    <row r="58217" spans="15:15" x14ac:dyDescent="0.2">
      <c r="O58217" s="5">
        <f>P58217+Q58217</f>
        <v>0</v>
      </c>
    </row>
    <row r="58218" spans="15:15" x14ac:dyDescent="0.2">
      <c r="O58218" s="5">
        <f>P58218+Q58218</f>
        <v>0</v>
      </c>
    </row>
    <row r="58219" spans="15:15" x14ac:dyDescent="0.2">
      <c r="O58219" s="5">
        <f>P58219+Q58219</f>
        <v>0</v>
      </c>
    </row>
    <row r="58220" spans="15:15" x14ac:dyDescent="0.2">
      <c r="O58220" s="5">
        <f>P58220+Q58220</f>
        <v>0</v>
      </c>
    </row>
    <row r="58221" spans="15:15" x14ac:dyDescent="0.2">
      <c r="O58221" s="5">
        <f>P58221+Q58221</f>
        <v>0</v>
      </c>
    </row>
    <row r="58222" spans="15:15" x14ac:dyDescent="0.2">
      <c r="O58222" s="5">
        <f>P58222+Q58222</f>
        <v>0</v>
      </c>
    </row>
    <row r="58223" spans="15:15" x14ac:dyDescent="0.2">
      <c r="O58223" s="5">
        <f>P58223+Q58223</f>
        <v>0</v>
      </c>
    </row>
    <row r="58224" spans="15:15" x14ac:dyDescent="0.2">
      <c r="O58224" s="5">
        <f>P58224+Q58224</f>
        <v>0</v>
      </c>
    </row>
    <row r="58225" spans="15:15" x14ac:dyDescent="0.2">
      <c r="O58225" s="5">
        <f>P58225+Q58225</f>
        <v>0</v>
      </c>
    </row>
    <row r="58226" spans="15:15" x14ac:dyDescent="0.2">
      <c r="O58226" s="5">
        <f>P58226+Q58226</f>
        <v>0</v>
      </c>
    </row>
    <row r="58227" spans="15:15" x14ac:dyDescent="0.2">
      <c r="O58227" s="5">
        <f>P58227+Q58227</f>
        <v>0</v>
      </c>
    </row>
    <row r="58228" spans="15:15" x14ac:dyDescent="0.2">
      <c r="O58228" s="5">
        <f>P58228+Q58228</f>
        <v>0</v>
      </c>
    </row>
    <row r="58229" spans="15:15" x14ac:dyDescent="0.2">
      <c r="O58229" s="5">
        <f>P58229+Q58229</f>
        <v>0</v>
      </c>
    </row>
    <row r="58230" spans="15:15" x14ac:dyDescent="0.2">
      <c r="O58230" s="5">
        <f>P58230+Q58230</f>
        <v>0</v>
      </c>
    </row>
    <row r="58231" spans="15:15" x14ac:dyDescent="0.2">
      <c r="O58231" s="5">
        <f>P58231+Q58231</f>
        <v>0</v>
      </c>
    </row>
    <row r="58232" spans="15:15" x14ac:dyDescent="0.2">
      <c r="O58232" s="5">
        <f>P58232+Q58232</f>
        <v>0</v>
      </c>
    </row>
    <row r="58233" spans="15:15" x14ac:dyDescent="0.2">
      <c r="O58233" s="5">
        <f>P58233+Q58233</f>
        <v>0</v>
      </c>
    </row>
    <row r="58234" spans="15:15" x14ac:dyDescent="0.2">
      <c r="O58234" s="5">
        <f>P58234+Q58234</f>
        <v>0</v>
      </c>
    </row>
    <row r="58235" spans="15:15" x14ac:dyDescent="0.2">
      <c r="O58235" s="5">
        <f>P58235+Q58235</f>
        <v>0</v>
      </c>
    </row>
    <row r="58236" spans="15:15" x14ac:dyDescent="0.2">
      <c r="O58236" s="5">
        <f>P58236+Q58236</f>
        <v>0</v>
      </c>
    </row>
    <row r="58237" spans="15:15" x14ac:dyDescent="0.2">
      <c r="O58237" s="5">
        <f>P58237+Q58237</f>
        <v>0</v>
      </c>
    </row>
    <row r="58238" spans="15:15" x14ac:dyDescent="0.2">
      <c r="O58238" s="5">
        <f>P58238+Q58238</f>
        <v>0</v>
      </c>
    </row>
    <row r="58239" spans="15:15" x14ac:dyDescent="0.2">
      <c r="O58239" s="5">
        <f>P58239+Q58239</f>
        <v>0</v>
      </c>
    </row>
    <row r="58240" spans="15:15" x14ac:dyDescent="0.2">
      <c r="O58240" s="5">
        <f>P58240+Q58240</f>
        <v>0</v>
      </c>
    </row>
    <row r="58241" spans="15:15" x14ac:dyDescent="0.2">
      <c r="O58241" s="5">
        <f>P58241+Q58241</f>
        <v>0</v>
      </c>
    </row>
    <row r="58242" spans="15:15" x14ac:dyDescent="0.2">
      <c r="O58242" s="5">
        <f>P58242+Q58242</f>
        <v>0</v>
      </c>
    </row>
    <row r="58243" spans="15:15" x14ac:dyDescent="0.2">
      <c r="O58243" s="5">
        <f>P58243+Q58243</f>
        <v>0</v>
      </c>
    </row>
    <row r="58244" spans="15:15" x14ac:dyDescent="0.2">
      <c r="O58244" s="5">
        <f>P58244+Q58244</f>
        <v>0</v>
      </c>
    </row>
    <row r="58245" spans="15:15" x14ac:dyDescent="0.2">
      <c r="O58245" s="5">
        <f>P58245+Q58245</f>
        <v>0</v>
      </c>
    </row>
    <row r="58246" spans="15:15" x14ac:dyDescent="0.2">
      <c r="O58246" s="5">
        <f>P58246+Q58246</f>
        <v>0</v>
      </c>
    </row>
    <row r="58247" spans="15:15" x14ac:dyDescent="0.2">
      <c r="O58247" s="5">
        <f>P58247+Q58247</f>
        <v>0</v>
      </c>
    </row>
    <row r="58248" spans="15:15" x14ac:dyDescent="0.2">
      <c r="O58248" s="5">
        <f>P58248+Q58248</f>
        <v>0</v>
      </c>
    </row>
    <row r="58249" spans="15:15" x14ac:dyDescent="0.2">
      <c r="O58249" s="5">
        <f>P58249+Q58249</f>
        <v>0</v>
      </c>
    </row>
    <row r="58250" spans="15:15" x14ac:dyDescent="0.2">
      <c r="O58250" s="5">
        <f>P58250+Q58250</f>
        <v>0</v>
      </c>
    </row>
    <row r="58251" spans="15:15" x14ac:dyDescent="0.2">
      <c r="O58251" s="5">
        <f>P58251+Q58251</f>
        <v>0</v>
      </c>
    </row>
    <row r="58252" spans="15:15" x14ac:dyDescent="0.2">
      <c r="O58252" s="5">
        <f>P58252+Q58252</f>
        <v>0</v>
      </c>
    </row>
    <row r="58253" spans="15:15" x14ac:dyDescent="0.2">
      <c r="O58253" s="5">
        <f>P58253+Q58253</f>
        <v>0</v>
      </c>
    </row>
    <row r="58254" spans="15:15" x14ac:dyDescent="0.2">
      <c r="O58254" s="5">
        <f>P58254+Q58254</f>
        <v>0</v>
      </c>
    </row>
    <row r="58255" spans="15:15" x14ac:dyDescent="0.2">
      <c r="O58255" s="5">
        <f>P58255+Q58255</f>
        <v>0</v>
      </c>
    </row>
    <row r="58256" spans="15:15" x14ac:dyDescent="0.2">
      <c r="O58256" s="5">
        <f>P58256+Q58256</f>
        <v>0</v>
      </c>
    </row>
    <row r="58257" spans="15:15" x14ac:dyDescent="0.2">
      <c r="O58257" s="5">
        <f>P58257+Q58257</f>
        <v>0</v>
      </c>
    </row>
    <row r="58258" spans="15:15" x14ac:dyDescent="0.2">
      <c r="O58258" s="5">
        <f>P58258+Q58258</f>
        <v>0</v>
      </c>
    </row>
    <row r="58259" spans="15:15" x14ac:dyDescent="0.2">
      <c r="O58259" s="5">
        <f>P58259+Q58259</f>
        <v>0</v>
      </c>
    </row>
    <row r="58260" spans="15:15" x14ac:dyDescent="0.2">
      <c r="O58260" s="5">
        <f>P58260+Q58260</f>
        <v>0</v>
      </c>
    </row>
    <row r="58261" spans="15:15" x14ac:dyDescent="0.2">
      <c r="O58261" s="5">
        <f>P58261+Q58261</f>
        <v>0</v>
      </c>
    </row>
    <row r="58262" spans="15:15" x14ac:dyDescent="0.2">
      <c r="O58262" s="5">
        <f>P58262+Q58262</f>
        <v>0</v>
      </c>
    </row>
    <row r="58263" spans="15:15" x14ac:dyDescent="0.2">
      <c r="O58263" s="5">
        <f>P58263+Q58263</f>
        <v>0</v>
      </c>
    </row>
    <row r="58264" spans="15:15" x14ac:dyDescent="0.2">
      <c r="O58264" s="5">
        <f>P58264+Q58264</f>
        <v>0</v>
      </c>
    </row>
    <row r="58265" spans="15:15" x14ac:dyDescent="0.2">
      <c r="O58265" s="5">
        <f>P58265+Q58265</f>
        <v>0</v>
      </c>
    </row>
    <row r="58266" spans="15:15" x14ac:dyDescent="0.2">
      <c r="O58266" s="5">
        <f>P58266+Q58266</f>
        <v>0</v>
      </c>
    </row>
    <row r="58267" spans="15:15" x14ac:dyDescent="0.2">
      <c r="O58267" s="5">
        <f>P58267+Q58267</f>
        <v>0</v>
      </c>
    </row>
    <row r="58268" spans="15:15" x14ac:dyDescent="0.2">
      <c r="O58268" s="5">
        <f>P58268+Q58268</f>
        <v>0</v>
      </c>
    </row>
    <row r="58269" spans="15:15" x14ac:dyDescent="0.2">
      <c r="O58269" s="5">
        <f>P58269+Q58269</f>
        <v>0</v>
      </c>
    </row>
    <row r="58270" spans="15:15" x14ac:dyDescent="0.2">
      <c r="O58270" s="5">
        <f>P58270+Q58270</f>
        <v>0</v>
      </c>
    </row>
    <row r="58271" spans="15:15" x14ac:dyDescent="0.2">
      <c r="O58271" s="5">
        <f>P58271+Q58271</f>
        <v>0</v>
      </c>
    </row>
    <row r="58272" spans="15:15" x14ac:dyDescent="0.2">
      <c r="O58272" s="5">
        <f>P58272+Q58272</f>
        <v>0</v>
      </c>
    </row>
    <row r="58273" spans="15:15" x14ac:dyDescent="0.2">
      <c r="O58273" s="5">
        <f>P58273+Q58273</f>
        <v>0</v>
      </c>
    </row>
    <row r="58274" spans="15:15" x14ac:dyDescent="0.2">
      <c r="O58274" s="5">
        <f>P58274+Q58274</f>
        <v>0</v>
      </c>
    </row>
    <row r="58275" spans="15:15" x14ac:dyDescent="0.2">
      <c r="O58275" s="5">
        <f>P58275+Q58275</f>
        <v>0</v>
      </c>
    </row>
    <row r="58276" spans="15:15" x14ac:dyDescent="0.2">
      <c r="O58276" s="5">
        <f>P58276+Q58276</f>
        <v>0</v>
      </c>
    </row>
    <row r="58277" spans="15:15" x14ac:dyDescent="0.2">
      <c r="O58277" s="5">
        <f>P58277+Q58277</f>
        <v>0</v>
      </c>
    </row>
    <row r="58278" spans="15:15" x14ac:dyDescent="0.2">
      <c r="O58278" s="5">
        <f>P58278+Q58278</f>
        <v>0</v>
      </c>
    </row>
    <row r="58279" spans="15:15" x14ac:dyDescent="0.2">
      <c r="O58279" s="5">
        <f>P58279+Q58279</f>
        <v>0</v>
      </c>
    </row>
    <row r="58280" spans="15:15" x14ac:dyDescent="0.2">
      <c r="O58280" s="5">
        <f>P58280+Q58280</f>
        <v>0</v>
      </c>
    </row>
    <row r="58281" spans="15:15" x14ac:dyDescent="0.2">
      <c r="O58281" s="5">
        <f>P58281+Q58281</f>
        <v>0</v>
      </c>
    </row>
    <row r="58282" spans="15:15" x14ac:dyDescent="0.2">
      <c r="O58282" s="5">
        <f>P58282+Q58282</f>
        <v>0</v>
      </c>
    </row>
    <row r="58283" spans="15:15" x14ac:dyDescent="0.2">
      <c r="O58283" s="5">
        <f>P58283+Q58283</f>
        <v>0</v>
      </c>
    </row>
    <row r="58284" spans="15:15" x14ac:dyDescent="0.2">
      <c r="O58284" s="5">
        <f>P58284+Q58284</f>
        <v>0</v>
      </c>
    </row>
    <row r="58285" spans="15:15" x14ac:dyDescent="0.2">
      <c r="O58285" s="5">
        <f>P58285+Q58285</f>
        <v>0</v>
      </c>
    </row>
    <row r="58286" spans="15:15" x14ac:dyDescent="0.2">
      <c r="O58286" s="5">
        <f>P58286+Q58286</f>
        <v>0</v>
      </c>
    </row>
    <row r="58287" spans="15:15" x14ac:dyDescent="0.2">
      <c r="O58287" s="5">
        <f>P58287+Q58287</f>
        <v>0</v>
      </c>
    </row>
    <row r="58288" spans="15:15" x14ac:dyDescent="0.2">
      <c r="O58288" s="5">
        <f>P58288+Q58288</f>
        <v>0</v>
      </c>
    </row>
    <row r="58289" spans="15:15" x14ac:dyDescent="0.2">
      <c r="O58289" s="5">
        <f>P58289+Q58289</f>
        <v>0</v>
      </c>
    </row>
    <row r="58290" spans="15:15" x14ac:dyDescent="0.2">
      <c r="O58290" s="5">
        <f>P58290+Q58290</f>
        <v>0</v>
      </c>
    </row>
    <row r="58291" spans="15:15" x14ac:dyDescent="0.2">
      <c r="O58291" s="5">
        <f>P58291+Q58291</f>
        <v>0</v>
      </c>
    </row>
    <row r="58292" spans="15:15" x14ac:dyDescent="0.2">
      <c r="O58292" s="5">
        <f>P58292+Q58292</f>
        <v>0</v>
      </c>
    </row>
    <row r="58293" spans="15:15" x14ac:dyDescent="0.2">
      <c r="O58293" s="5">
        <f>P58293+Q58293</f>
        <v>0</v>
      </c>
    </row>
    <row r="58294" spans="15:15" x14ac:dyDescent="0.2">
      <c r="O58294" s="5">
        <f>P58294+Q58294</f>
        <v>0</v>
      </c>
    </row>
    <row r="58295" spans="15:15" x14ac:dyDescent="0.2">
      <c r="O58295" s="5">
        <f>P58295+Q58295</f>
        <v>0</v>
      </c>
    </row>
    <row r="58296" spans="15:15" x14ac:dyDescent="0.2">
      <c r="O58296" s="5">
        <f>P58296+Q58296</f>
        <v>0</v>
      </c>
    </row>
    <row r="58297" spans="15:15" x14ac:dyDescent="0.2">
      <c r="O58297" s="5">
        <f>P58297+Q58297</f>
        <v>0</v>
      </c>
    </row>
    <row r="58298" spans="15:15" x14ac:dyDescent="0.2">
      <c r="O58298" s="5">
        <f>P58298+Q58298</f>
        <v>0</v>
      </c>
    </row>
    <row r="58299" spans="15:15" x14ac:dyDescent="0.2">
      <c r="O58299" s="5">
        <f>P58299+Q58299</f>
        <v>0</v>
      </c>
    </row>
    <row r="58300" spans="15:15" x14ac:dyDescent="0.2">
      <c r="O58300" s="5">
        <f>P58300+Q58300</f>
        <v>0</v>
      </c>
    </row>
    <row r="58301" spans="15:15" x14ac:dyDescent="0.2">
      <c r="O58301" s="5">
        <f>P58301+Q58301</f>
        <v>0</v>
      </c>
    </row>
    <row r="58302" spans="15:15" x14ac:dyDescent="0.2">
      <c r="O58302" s="5">
        <f>P58302+Q58302</f>
        <v>0</v>
      </c>
    </row>
    <row r="58303" spans="15:15" x14ac:dyDescent="0.2">
      <c r="O58303" s="5">
        <f>P58303+Q58303</f>
        <v>0</v>
      </c>
    </row>
    <row r="58304" spans="15:15" x14ac:dyDescent="0.2">
      <c r="O58304" s="5">
        <f>P58304+Q58304</f>
        <v>0</v>
      </c>
    </row>
    <row r="58305" spans="15:15" x14ac:dyDescent="0.2">
      <c r="O58305" s="5">
        <f>P58305+Q58305</f>
        <v>0</v>
      </c>
    </row>
    <row r="58306" spans="15:15" x14ac:dyDescent="0.2">
      <c r="O58306" s="5">
        <f>P58306+Q58306</f>
        <v>0</v>
      </c>
    </row>
    <row r="58307" spans="15:15" x14ac:dyDescent="0.2">
      <c r="O58307" s="5">
        <f>P58307+Q58307</f>
        <v>0</v>
      </c>
    </row>
    <row r="58308" spans="15:15" x14ac:dyDescent="0.2">
      <c r="O58308" s="5">
        <f>P58308+Q58308</f>
        <v>0</v>
      </c>
    </row>
    <row r="58309" spans="15:15" x14ac:dyDescent="0.2">
      <c r="O58309" s="5">
        <f>P58309+Q58309</f>
        <v>0</v>
      </c>
    </row>
    <row r="58310" spans="15:15" x14ac:dyDescent="0.2">
      <c r="O58310" s="5">
        <f>P58310+Q58310</f>
        <v>0</v>
      </c>
    </row>
    <row r="58311" spans="15:15" x14ac:dyDescent="0.2">
      <c r="O58311" s="5">
        <f>P58311+Q58311</f>
        <v>0</v>
      </c>
    </row>
    <row r="58312" spans="15:15" x14ac:dyDescent="0.2">
      <c r="O58312" s="5">
        <f>P58312+Q58312</f>
        <v>0</v>
      </c>
    </row>
    <row r="58313" spans="15:15" x14ac:dyDescent="0.2">
      <c r="O58313" s="5">
        <f>P58313+Q58313</f>
        <v>0</v>
      </c>
    </row>
    <row r="58314" spans="15:15" x14ac:dyDescent="0.2">
      <c r="O58314" s="5">
        <f>P58314+Q58314</f>
        <v>0</v>
      </c>
    </row>
    <row r="58315" spans="15:15" x14ac:dyDescent="0.2">
      <c r="O58315" s="5">
        <f>P58315+Q58315</f>
        <v>0</v>
      </c>
    </row>
    <row r="58316" spans="15:15" x14ac:dyDescent="0.2">
      <c r="O58316" s="5">
        <f>P58316+Q58316</f>
        <v>0</v>
      </c>
    </row>
    <row r="58317" spans="15:15" x14ac:dyDescent="0.2">
      <c r="O58317" s="5">
        <f>P58317+Q58317</f>
        <v>0</v>
      </c>
    </row>
    <row r="58318" spans="15:15" x14ac:dyDescent="0.2">
      <c r="O58318" s="5">
        <f>P58318+Q58318</f>
        <v>0</v>
      </c>
    </row>
    <row r="58319" spans="15:15" x14ac:dyDescent="0.2">
      <c r="O58319" s="5">
        <f>P58319+Q58319</f>
        <v>0</v>
      </c>
    </row>
    <row r="58320" spans="15:15" x14ac:dyDescent="0.2">
      <c r="O58320" s="5">
        <f>P58320+Q58320</f>
        <v>0</v>
      </c>
    </row>
    <row r="58321" spans="15:15" x14ac:dyDescent="0.2">
      <c r="O58321" s="5">
        <f>P58321+Q58321</f>
        <v>0</v>
      </c>
    </row>
    <row r="58322" spans="15:15" x14ac:dyDescent="0.2">
      <c r="O58322" s="5">
        <f>P58322+Q58322</f>
        <v>0</v>
      </c>
    </row>
    <row r="58323" spans="15:15" x14ac:dyDescent="0.2">
      <c r="O58323" s="5">
        <f>P58323+Q58323</f>
        <v>0</v>
      </c>
    </row>
    <row r="58324" spans="15:15" x14ac:dyDescent="0.2">
      <c r="O58324" s="5">
        <f>P58324+Q58324</f>
        <v>0</v>
      </c>
    </row>
    <row r="58325" spans="15:15" x14ac:dyDescent="0.2">
      <c r="O58325" s="5">
        <f>P58325+Q58325</f>
        <v>0</v>
      </c>
    </row>
    <row r="58326" spans="15:15" x14ac:dyDescent="0.2">
      <c r="O58326" s="5">
        <f>P58326+Q58326</f>
        <v>0</v>
      </c>
    </row>
    <row r="58327" spans="15:15" x14ac:dyDescent="0.2">
      <c r="O58327" s="5">
        <f>P58327+Q58327</f>
        <v>0</v>
      </c>
    </row>
    <row r="58328" spans="15:15" x14ac:dyDescent="0.2">
      <c r="O58328" s="5">
        <f>P58328+Q58328</f>
        <v>0</v>
      </c>
    </row>
    <row r="58329" spans="15:15" x14ac:dyDescent="0.2">
      <c r="O58329" s="5">
        <f>P58329+Q58329</f>
        <v>0</v>
      </c>
    </row>
    <row r="58330" spans="15:15" x14ac:dyDescent="0.2">
      <c r="O58330" s="5">
        <f>P58330+Q58330</f>
        <v>0</v>
      </c>
    </row>
    <row r="58331" spans="15:15" x14ac:dyDescent="0.2">
      <c r="O58331" s="5">
        <f>P58331+Q58331</f>
        <v>0</v>
      </c>
    </row>
    <row r="58332" spans="15:15" x14ac:dyDescent="0.2">
      <c r="O58332" s="5">
        <f>P58332+Q58332</f>
        <v>0</v>
      </c>
    </row>
    <row r="58333" spans="15:15" x14ac:dyDescent="0.2">
      <c r="O58333" s="5">
        <f>P58333+Q58333</f>
        <v>0</v>
      </c>
    </row>
    <row r="58334" spans="15:15" x14ac:dyDescent="0.2">
      <c r="O58334" s="5">
        <f>P58334+Q58334</f>
        <v>0</v>
      </c>
    </row>
    <row r="58335" spans="15:15" x14ac:dyDescent="0.2">
      <c r="O58335" s="5">
        <f>P58335+Q58335</f>
        <v>0</v>
      </c>
    </row>
    <row r="58336" spans="15:15" x14ac:dyDescent="0.2">
      <c r="O58336" s="5">
        <f>P58336+Q58336</f>
        <v>0</v>
      </c>
    </row>
    <row r="58337" spans="15:15" x14ac:dyDescent="0.2">
      <c r="O58337" s="5">
        <f>P58337+Q58337</f>
        <v>0</v>
      </c>
    </row>
    <row r="58338" spans="15:15" x14ac:dyDescent="0.2">
      <c r="O58338" s="5">
        <f>P58338+Q58338</f>
        <v>0</v>
      </c>
    </row>
    <row r="58339" spans="15:15" x14ac:dyDescent="0.2">
      <c r="O58339" s="5">
        <f>P58339+Q58339</f>
        <v>0</v>
      </c>
    </row>
    <row r="58340" spans="15:15" x14ac:dyDescent="0.2">
      <c r="O58340" s="5">
        <f>P58340+Q58340</f>
        <v>0</v>
      </c>
    </row>
    <row r="58341" spans="15:15" x14ac:dyDescent="0.2">
      <c r="O58341" s="5">
        <f>P58341+Q58341</f>
        <v>0</v>
      </c>
    </row>
    <row r="58342" spans="15:15" x14ac:dyDescent="0.2">
      <c r="O58342" s="5">
        <f>P58342+Q58342</f>
        <v>0</v>
      </c>
    </row>
    <row r="58343" spans="15:15" x14ac:dyDescent="0.2">
      <c r="O58343" s="5">
        <f>P58343+Q58343</f>
        <v>0</v>
      </c>
    </row>
    <row r="58344" spans="15:15" x14ac:dyDescent="0.2">
      <c r="O58344" s="5">
        <f>P58344+Q58344</f>
        <v>0</v>
      </c>
    </row>
    <row r="58345" spans="15:15" x14ac:dyDescent="0.2">
      <c r="O58345" s="5">
        <f>P58345+Q58345</f>
        <v>0</v>
      </c>
    </row>
    <row r="58346" spans="15:15" x14ac:dyDescent="0.2">
      <c r="O58346" s="5">
        <f>P58346+Q58346</f>
        <v>0</v>
      </c>
    </row>
    <row r="58347" spans="15:15" x14ac:dyDescent="0.2">
      <c r="O58347" s="5">
        <f>P58347+Q58347</f>
        <v>0</v>
      </c>
    </row>
    <row r="58348" spans="15:15" x14ac:dyDescent="0.2">
      <c r="O58348" s="5">
        <f>P58348+Q58348</f>
        <v>0</v>
      </c>
    </row>
    <row r="58349" spans="15:15" x14ac:dyDescent="0.2">
      <c r="O58349" s="5">
        <f>P58349+Q58349</f>
        <v>0</v>
      </c>
    </row>
    <row r="58350" spans="15:15" x14ac:dyDescent="0.2">
      <c r="O58350" s="5">
        <f>P58350+Q58350</f>
        <v>0</v>
      </c>
    </row>
    <row r="58351" spans="15:15" x14ac:dyDescent="0.2">
      <c r="O58351" s="5">
        <f>P58351+Q58351</f>
        <v>0</v>
      </c>
    </row>
    <row r="58352" spans="15:15" x14ac:dyDescent="0.2">
      <c r="O58352" s="5">
        <f>P58352+Q58352</f>
        <v>0</v>
      </c>
    </row>
    <row r="58353" spans="15:15" x14ac:dyDescent="0.2">
      <c r="O58353" s="5">
        <f>P58353+Q58353</f>
        <v>0</v>
      </c>
    </row>
    <row r="58354" spans="15:15" x14ac:dyDescent="0.2">
      <c r="O58354" s="5">
        <f>P58354+Q58354</f>
        <v>0</v>
      </c>
    </row>
    <row r="58355" spans="15:15" x14ac:dyDescent="0.2">
      <c r="O58355" s="5">
        <f>P58355+Q58355</f>
        <v>0</v>
      </c>
    </row>
    <row r="58356" spans="15:15" x14ac:dyDescent="0.2">
      <c r="O58356" s="5">
        <f>P58356+Q58356</f>
        <v>0</v>
      </c>
    </row>
    <row r="58357" spans="15:15" x14ac:dyDescent="0.2">
      <c r="O58357" s="5">
        <f>P58357+Q58357</f>
        <v>0</v>
      </c>
    </row>
    <row r="58358" spans="15:15" x14ac:dyDescent="0.2">
      <c r="O58358" s="5">
        <f>P58358+Q58358</f>
        <v>0</v>
      </c>
    </row>
    <row r="58359" spans="15:15" x14ac:dyDescent="0.2">
      <c r="O58359" s="5">
        <f>P58359+Q58359</f>
        <v>0</v>
      </c>
    </row>
    <row r="58360" spans="15:15" x14ac:dyDescent="0.2">
      <c r="O58360" s="5">
        <f>P58360+Q58360</f>
        <v>0</v>
      </c>
    </row>
    <row r="58361" spans="15:15" x14ac:dyDescent="0.2">
      <c r="O58361" s="5">
        <f>P58361+Q58361</f>
        <v>0</v>
      </c>
    </row>
    <row r="58362" spans="15:15" x14ac:dyDescent="0.2">
      <c r="O58362" s="5">
        <f>P58362+Q58362</f>
        <v>0</v>
      </c>
    </row>
    <row r="58363" spans="15:15" x14ac:dyDescent="0.2">
      <c r="O58363" s="5">
        <f>P58363+Q58363</f>
        <v>0</v>
      </c>
    </row>
    <row r="58364" spans="15:15" x14ac:dyDescent="0.2">
      <c r="O58364" s="5">
        <f>P58364+Q58364</f>
        <v>0</v>
      </c>
    </row>
    <row r="58365" spans="15:15" x14ac:dyDescent="0.2">
      <c r="O58365" s="5">
        <f>P58365+Q58365</f>
        <v>0</v>
      </c>
    </row>
    <row r="58366" spans="15:15" x14ac:dyDescent="0.2">
      <c r="O58366" s="5">
        <f>P58366+Q58366</f>
        <v>0</v>
      </c>
    </row>
    <row r="58367" spans="15:15" x14ac:dyDescent="0.2">
      <c r="O58367" s="5">
        <f>P58367+Q58367</f>
        <v>0</v>
      </c>
    </row>
    <row r="58368" spans="15:15" x14ac:dyDescent="0.2">
      <c r="O58368" s="5">
        <f>P58368+Q58368</f>
        <v>0</v>
      </c>
    </row>
    <row r="58369" spans="15:15" x14ac:dyDescent="0.2">
      <c r="O58369" s="5">
        <f>P58369+Q58369</f>
        <v>0</v>
      </c>
    </row>
    <row r="58370" spans="15:15" x14ac:dyDescent="0.2">
      <c r="O58370" s="5">
        <f>P58370+Q58370</f>
        <v>0</v>
      </c>
    </row>
    <row r="58371" spans="15:15" x14ac:dyDescent="0.2">
      <c r="O58371" s="5">
        <f>P58371+Q58371</f>
        <v>0</v>
      </c>
    </row>
    <row r="58372" spans="15:15" x14ac:dyDescent="0.2">
      <c r="O58372" s="5">
        <f>P58372+Q58372</f>
        <v>0</v>
      </c>
    </row>
    <row r="58373" spans="15:15" x14ac:dyDescent="0.2">
      <c r="O58373" s="5">
        <f>P58373+Q58373</f>
        <v>0</v>
      </c>
    </row>
    <row r="58374" spans="15:15" x14ac:dyDescent="0.2">
      <c r="O58374" s="5">
        <f>P58374+Q58374</f>
        <v>0</v>
      </c>
    </row>
    <row r="58375" spans="15:15" x14ac:dyDescent="0.2">
      <c r="O58375" s="5">
        <f>P58375+Q58375</f>
        <v>0</v>
      </c>
    </row>
    <row r="58376" spans="15:15" x14ac:dyDescent="0.2">
      <c r="O58376" s="5">
        <f>P58376+Q58376</f>
        <v>0</v>
      </c>
    </row>
    <row r="58377" spans="15:15" x14ac:dyDescent="0.2">
      <c r="O58377" s="5">
        <f>P58377+Q58377</f>
        <v>0</v>
      </c>
    </row>
    <row r="58378" spans="15:15" x14ac:dyDescent="0.2">
      <c r="O58378" s="5">
        <f>P58378+Q58378</f>
        <v>0</v>
      </c>
    </row>
    <row r="58379" spans="15:15" x14ac:dyDescent="0.2">
      <c r="O58379" s="5">
        <f>P58379+Q58379</f>
        <v>0</v>
      </c>
    </row>
    <row r="58380" spans="15:15" x14ac:dyDescent="0.2">
      <c r="O58380" s="5">
        <f>P58380+Q58380</f>
        <v>0</v>
      </c>
    </row>
    <row r="58381" spans="15:15" x14ac:dyDescent="0.2">
      <c r="O58381" s="5">
        <f>P58381+Q58381</f>
        <v>0</v>
      </c>
    </row>
    <row r="58382" spans="15:15" x14ac:dyDescent="0.2">
      <c r="O58382" s="5">
        <f>P58382+Q58382</f>
        <v>0</v>
      </c>
    </row>
    <row r="58383" spans="15:15" x14ac:dyDescent="0.2">
      <c r="O58383" s="5">
        <f>P58383+Q58383</f>
        <v>0</v>
      </c>
    </row>
    <row r="58384" spans="15:15" x14ac:dyDescent="0.2">
      <c r="O58384" s="5">
        <f>P58384+Q58384</f>
        <v>0</v>
      </c>
    </row>
    <row r="58385" spans="15:15" x14ac:dyDescent="0.2">
      <c r="O58385" s="5">
        <f>P58385+Q58385</f>
        <v>0</v>
      </c>
    </row>
    <row r="58386" spans="15:15" x14ac:dyDescent="0.2">
      <c r="O58386" s="5">
        <f>P58386+Q58386</f>
        <v>0</v>
      </c>
    </row>
    <row r="58387" spans="15:15" x14ac:dyDescent="0.2">
      <c r="O58387" s="5">
        <f>P58387+Q58387</f>
        <v>0</v>
      </c>
    </row>
    <row r="58388" spans="15:15" x14ac:dyDescent="0.2">
      <c r="O58388" s="5">
        <f>P58388+Q58388</f>
        <v>0</v>
      </c>
    </row>
    <row r="58389" spans="15:15" x14ac:dyDescent="0.2">
      <c r="O58389" s="5">
        <f>P58389+Q58389</f>
        <v>0</v>
      </c>
    </row>
    <row r="58390" spans="15:15" x14ac:dyDescent="0.2">
      <c r="O58390" s="5">
        <f>P58390+Q58390</f>
        <v>0</v>
      </c>
    </row>
    <row r="58391" spans="15:15" x14ac:dyDescent="0.2">
      <c r="O58391" s="5">
        <f>P58391+Q58391</f>
        <v>0</v>
      </c>
    </row>
    <row r="58392" spans="15:15" x14ac:dyDescent="0.2">
      <c r="O58392" s="5">
        <f>P58392+Q58392</f>
        <v>0</v>
      </c>
    </row>
    <row r="58393" spans="15:15" x14ac:dyDescent="0.2">
      <c r="O58393" s="5">
        <f>P58393+Q58393</f>
        <v>0</v>
      </c>
    </row>
    <row r="58394" spans="15:15" x14ac:dyDescent="0.2">
      <c r="O58394" s="5">
        <f>P58394+Q58394</f>
        <v>0</v>
      </c>
    </row>
    <row r="58395" spans="15:15" x14ac:dyDescent="0.2">
      <c r="O58395" s="5">
        <f>P58395+Q58395</f>
        <v>0</v>
      </c>
    </row>
    <row r="58396" spans="15:15" x14ac:dyDescent="0.2">
      <c r="O58396" s="5">
        <f>P58396+Q58396</f>
        <v>0</v>
      </c>
    </row>
    <row r="58397" spans="15:15" x14ac:dyDescent="0.2">
      <c r="O58397" s="5">
        <f>P58397+Q58397</f>
        <v>0</v>
      </c>
    </row>
    <row r="58398" spans="15:15" x14ac:dyDescent="0.2">
      <c r="O58398" s="5">
        <f>P58398+Q58398</f>
        <v>0</v>
      </c>
    </row>
    <row r="58399" spans="15:15" x14ac:dyDescent="0.2">
      <c r="O58399" s="5">
        <f>P58399+Q58399</f>
        <v>0</v>
      </c>
    </row>
    <row r="58400" spans="15:15" x14ac:dyDescent="0.2">
      <c r="O58400" s="5">
        <f>P58400+Q58400</f>
        <v>0</v>
      </c>
    </row>
    <row r="58401" spans="15:15" x14ac:dyDescent="0.2">
      <c r="O58401" s="5">
        <f>P58401+Q58401</f>
        <v>0</v>
      </c>
    </row>
    <row r="58402" spans="15:15" x14ac:dyDescent="0.2">
      <c r="O58402" s="5">
        <f>P58402+Q58402</f>
        <v>0</v>
      </c>
    </row>
    <row r="58403" spans="15:15" x14ac:dyDescent="0.2">
      <c r="O58403" s="5">
        <f>P58403+Q58403</f>
        <v>0</v>
      </c>
    </row>
    <row r="58404" spans="15:15" x14ac:dyDescent="0.2">
      <c r="O58404" s="5">
        <f>P58404+Q58404</f>
        <v>0</v>
      </c>
    </row>
    <row r="58405" spans="15:15" x14ac:dyDescent="0.2">
      <c r="O58405" s="5">
        <f>P58405+Q58405</f>
        <v>0</v>
      </c>
    </row>
    <row r="58406" spans="15:15" x14ac:dyDescent="0.2">
      <c r="O58406" s="5">
        <f>P58406+Q58406</f>
        <v>0</v>
      </c>
    </row>
    <row r="58407" spans="15:15" x14ac:dyDescent="0.2">
      <c r="O58407" s="5">
        <f>P58407+Q58407</f>
        <v>0</v>
      </c>
    </row>
    <row r="58408" spans="15:15" x14ac:dyDescent="0.2">
      <c r="O58408" s="5">
        <f>P58408+Q58408</f>
        <v>0</v>
      </c>
    </row>
    <row r="58409" spans="15:15" x14ac:dyDescent="0.2">
      <c r="O58409" s="5">
        <f>P58409+Q58409</f>
        <v>0</v>
      </c>
    </row>
    <row r="58410" spans="15:15" x14ac:dyDescent="0.2">
      <c r="O58410" s="5">
        <f>P58410+Q58410</f>
        <v>0</v>
      </c>
    </row>
    <row r="58411" spans="15:15" x14ac:dyDescent="0.2">
      <c r="O58411" s="5">
        <f>P58411+Q58411</f>
        <v>0</v>
      </c>
    </row>
    <row r="58412" spans="15:15" x14ac:dyDescent="0.2">
      <c r="O58412" s="5">
        <f>P58412+Q58412</f>
        <v>0</v>
      </c>
    </row>
    <row r="58413" spans="15:15" x14ac:dyDescent="0.2">
      <c r="O58413" s="5">
        <f>P58413+Q58413</f>
        <v>0</v>
      </c>
    </row>
    <row r="58414" spans="15:15" x14ac:dyDescent="0.2">
      <c r="O58414" s="5">
        <f>P58414+Q58414</f>
        <v>0</v>
      </c>
    </row>
    <row r="58415" spans="15:15" x14ac:dyDescent="0.2">
      <c r="O58415" s="5">
        <f>P58415+Q58415</f>
        <v>0</v>
      </c>
    </row>
    <row r="58416" spans="15:15" x14ac:dyDescent="0.2">
      <c r="O58416" s="5">
        <f>P58416+Q58416</f>
        <v>0</v>
      </c>
    </row>
    <row r="58417" spans="15:15" x14ac:dyDescent="0.2">
      <c r="O58417" s="5">
        <f>P58417+Q58417</f>
        <v>0</v>
      </c>
    </row>
    <row r="58418" spans="15:15" x14ac:dyDescent="0.2">
      <c r="O58418" s="5">
        <f>P58418+Q58418</f>
        <v>0</v>
      </c>
    </row>
    <row r="58419" spans="15:15" x14ac:dyDescent="0.2">
      <c r="O58419" s="5">
        <f>P58419+Q58419</f>
        <v>0</v>
      </c>
    </row>
    <row r="58420" spans="15:15" x14ac:dyDescent="0.2">
      <c r="O58420" s="5">
        <f>P58420+Q58420</f>
        <v>0</v>
      </c>
    </row>
    <row r="58421" spans="15:15" x14ac:dyDescent="0.2">
      <c r="O58421" s="5">
        <f>P58421+Q58421</f>
        <v>0</v>
      </c>
    </row>
    <row r="58422" spans="15:15" x14ac:dyDescent="0.2">
      <c r="O58422" s="5">
        <f>P58422+Q58422</f>
        <v>0</v>
      </c>
    </row>
    <row r="58423" spans="15:15" x14ac:dyDescent="0.2">
      <c r="O58423" s="5">
        <f>P58423+Q58423</f>
        <v>0</v>
      </c>
    </row>
    <row r="58424" spans="15:15" x14ac:dyDescent="0.2">
      <c r="O58424" s="5">
        <f>P58424+Q58424</f>
        <v>0</v>
      </c>
    </row>
    <row r="58425" spans="15:15" x14ac:dyDescent="0.2">
      <c r="O58425" s="5">
        <f>P58425+Q58425</f>
        <v>0</v>
      </c>
    </row>
    <row r="58426" spans="15:15" x14ac:dyDescent="0.2">
      <c r="O58426" s="5">
        <f>P58426+Q58426</f>
        <v>0</v>
      </c>
    </row>
    <row r="58427" spans="15:15" x14ac:dyDescent="0.2">
      <c r="O58427" s="5">
        <f>P58427+Q58427</f>
        <v>0</v>
      </c>
    </row>
    <row r="58428" spans="15:15" x14ac:dyDescent="0.2">
      <c r="O58428" s="5">
        <f>P58428+Q58428</f>
        <v>0</v>
      </c>
    </row>
    <row r="58429" spans="15:15" x14ac:dyDescent="0.2">
      <c r="O58429" s="5">
        <f>P58429+Q58429</f>
        <v>0</v>
      </c>
    </row>
    <row r="58430" spans="15:15" x14ac:dyDescent="0.2">
      <c r="O58430" s="5">
        <f>P58430+Q58430</f>
        <v>0</v>
      </c>
    </row>
    <row r="58431" spans="15:15" x14ac:dyDescent="0.2">
      <c r="O58431" s="5">
        <f>P58431+Q58431</f>
        <v>0</v>
      </c>
    </row>
    <row r="58432" spans="15:15" x14ac:dyDescent="0.2">
      <c r="O58432" s="5">
        <f>P58432+Q58432</f>
        <v>0</v>
      </c>
    </row>
    <row r="58433" spans="15:15" x14ac:dyDescent="0.2">
      <c r="O58433" s="5">
        <f>P58433+Q58433</f>
        <v>0</v>
      </c>
    </row>
    <row r="58434" spans="15:15" x14ac:dyDescent="0.2">
      <c r="O58434" s="5">
        <f>P58434+Q58434</f>
        <v>0</v>
      </c>
    </row>
    <row r="58435" spans="15:15" x14ac:dyDescent="0.2">
      <c r="O58435" s="5">
        <f>P58435+Q58435</f>
        <v>0</v>
      </c>
    </row>
    <row r="58436" spans="15:15" x14ac:dyDescent="0.2">
      <c r="O58436" s="5">
        <f>P58436+Q58436</f>
        <v>0</v>
      </c>
    </row>
    <row r="58437" spans="15:15" x14ac:dyDescent="0.2">
      <c r="O58437" s="5">
        <f>P58437+Q58437</f>
        <v>0</v>
      </c>
    </row>
    <row r="58438" spans="15:15" x14ac:dyDescent="0.2">
      <c r="O58438" s="5">
        <f>P58438+Q58438</f>
        <v>0</v>
      </c>
    </row>
    <row r="58439" spans="15:15" x14ac:dyDescent="0.2">
      <c r="O58439" s="5">
        <f>P58439+Q58439</f>
        <v>0</v>
      </c>
    </row>
    <row r="58440" spans="15:15" x14ac:dyDescent="0.2">
      <c r="O58440" s="5">
        <f>P58440+Q58440</f>
        <v>0</v>
      </c>
    </row>
    <row r="58441" spans="15:15" x14ac:dyDescent="0.2">
      <c r="O58441" s="5">
        <f>P58441+Q58441</f>
        <v>0</v>
      </c>
    </row>
    <row r="58442" spans="15:15" x14ac:dyDescent="0.2">
      <c r="O58442" s="5">
        <f>P58442+Q58442</f>
        <v>0</v>
      </c>
    </row>
    <row r="58443" spans="15:15" x14ac:dyDescent="0.2">
      <c r="O58443" s="5">
        <f>P58443+Q58443</f>
        <v>0</v>
      </c>
    </row>
    <row r="58444" spans="15:15" x14ac:dyDescent="0.2">
      <c r="O58444" s="5">
        <f>P58444+Q58444</f>
        <v>0</v>
      </c>
    </row>
    <row r="58445" spans="15:15" x14ac:dyDescent="0.2">
      <c r="O58445" s="5">
        <f>P58445+Q58445</f>
        <v>0</v>
      </c>
    </row>
    <row r="58446" spans="15:15" x14ac:dyDescent="0.2">
      <c r="O58446" s="5">
        <f>P58446+Q58446</f>
        <v>0</v>
      </c>
    </row>
    <row r="58447" spans="15:15" x14ac:dyDescent="0.2">
      <c r="O58447" s="5">
        <f>P58447+Q58447</f>
        <v>0</v>
      </c>
    </row>
    <row r="58448" spans="15:15" x14ac:dyDescent="0.2">
      <c r="O58448" s="5">
        <f>P58448+Q58448</f>
        <v>0</v>
      </c>
    </row>
    <row r="58449" spans="15:15" x14ac:dyDescent="0.2">
      <c r="O58449" s="5">
        <f>P58449+Q58449</f>
        <v>0</v>
      </c>
    </row>
    <row r="58450" spans="15:15" x14ac:dyDescent="0.2">
      <c r="O58450" s="5">
        <f>P58450+Q58450</f>
        <v>0</v>
      </c>
    </row>
    <row r="58451" spans="15:15" x14ac:dyDescent="0.2">
      <c r="O58451" s="5">
        <f>P58451+Q58451</f>
        <v>0</v>
      </c>
    </row>
    <row r="58452" spans="15:15" x14ac:dyDescent="0.2">
      <c r="O58452" s="5">
        <f>P58452+Q58452</f>
        <v>0</v>
      </c>
    </row>
    <row r="58453" spans="15:15" x14ac:dyDescent="0.2">
      <c r="O58453" s="5">
        <f>P58453+Q58453</f>
        <v>0</v>
      </c>
    </row>
    <row r="58454" spans="15:15" x14ac:dyDescent="0.2">
      <c r="O58454" s="5">
        <f>P58454+Q58454</f>
        <v>0</v>
      </c>
    </row>
    <row r="58455" spans="15:15" x14ac:dyDescent="0.2">
      <c r="O58455" s="5">
        <f>P58455+Q58455</f>
        <v>0</v>
      </c>
    </row>
    <row r="58456" spans="15:15" x14ac:dyDescent="0.2">
      <c r="O58456" s="5">
        <f>P58456+Q58456</f>
        <v>0</v>
      </c>
    </row>
    <row r="58457" spans="15:15" x14ac:dyDescent="0.2">
      <c r="O58457" s="5">
        <f>P58457+Q58457</f>
        <v>0</v>
      </c>
    </row>
    <row r="58458" spans="15:15" x14ac:dyDescent="0.2">
      <c r="O58458" s="5">
        <f>P58458+Q58458</f>
        <v>0</v>
      </c>
    </row>
    <row r="58459" spans="15:15" x14ac:dyDescent="0.2">
      <c r="O58459" s="5">
        <f>P58459+Q58459</f>
        <v>0</v>
      </c>
    </row>
    <row r="58460" spans="15:15" x14ac:dyDescent="0.2">
      <c r="O58460" s="5">
        <f>P58460+Q58460</f>
        <v>0</v>
      </c>
    </row>
    <row r="58461" spans="15:15" x14ac:dyDescent="0.2">
      <c r="O58461" s="5">
        <f>P58461+Q58461</f>
        <v>0</v>
      </c>
    </row>
    <row r="58462" spans="15:15" x14ac:dyDescent="0.2">
      <c r="O58462" s="5">
        <f>P58462+Q58462</f>
        <v>0</v>
      </c>
    </row>
    <row r="58463" spans="15:15" x14ac:dyDescent="0.2">
      <c r="O58463" s="5">
        <f>P58463+Q58463</f>
        <v>0</v>
      </c>
    </row>
    <row r="58464" spans="15:15" x14ac:dyDescent="0.2">
      <c r="O58464" s="5">
        <f>P58464+Q58464</f>
        <v>0</v>
      </c>
    </row>
    <row r="58465" spans="15:15" x14ac:dyDescent="0.2">
      <c r="O58465" s="5">
        <f>P58465+Q58465</f>
        <v>0</v>
      </c>
    </row>
    <row r="58466" spans="15:15" x14ac:dyDescent="0.2">
      <c r="O58466" s="5">
        <f>P58466+Q58466</f>
        <v>0</v>
      </c>
    </row>
    <row r="58467" spans="15:15" x14ac:dyDescent="0.2">
      <c r="O58467" s="5">
        <f>P58467+Q58467</f>
        <v>0</v>
      </c>
    </row>
    <row r="58468" spans="15:15" x14ac:dyDescent="0.2">
      <c r="O58468" s="5">
        <f>P58468+Q58468</f>
        <v>0</v>
      </c>
    </row>
    <row r="58469" spans="15:15" x14ac:dyDescent="0.2">
      <c r="O58469" s="5">
        <f>P58469+Q58469</f>
        <v>0</v>
      </c>
    </row>
    <row r="58470" spans="15:15" x14ac:dyDescent="0.2">
      <c r="O58470" s="5">
        <f>P58470+Q58470</f>
        <v>0</v>
      </c>
    </row>
    <row r="58471" spans="15:15" x14ac:dyDescent="0.2">
      <c r="O58471" s="5">
        <f>P58471+Q58471</f>
        <v>0</v>
      </c>
    </row>
    <row r="58472" spans="15:15" x14ac:dyDescent="0.2">
      <c r="O58472" s="5">
        <f>P58472+Q58472</f>
        <v>0</v>
      </c>
    </row>
    <row r="58473" spans="15:15" x14ac:dyDescent="0.2">
      <c r="O58473" s="5">
        <f>P58473+Q58473</f>
        <v>0</v>
      </c>
    </row>
    <row r="58474" spans="15:15" x14ac:dyDescent="0.2">
      <c r="O58474" s="5">
        <f>P58474+Q58474</f>
        <v>0</v>
      </c>
    </row>
    <row r="58475" spans="15:15" x14ac:dyDescent="0.2">
      <c r="O58475" s="5">
        <f>P58475+Q58475</f>
        <v>0</v>
      </c>
    </row>
    <row r="58476" spans="15:15" x14ac:dyDescent="0.2">
      <c r="O58476" s="5">
        <f>P58476+Q58476</f>
        <v>0</v>
      </c>
    </row>
    <row r="58477" spans="15:15" x14ac:dyDescent="0.2">
      <c r="O58477" s="5">
        <f>P58477+Q58477</f>
        <v>0</v>
      </c>
    </row>
    <row r="58478" spans="15:15" x14ac:dyDescent="0.2">
      <c r="O58478" s="5">
        <f>P58478+Q58478</f>
        <v>0</v>
      </c>
    </row>
    <row r="58479" spans="15:15" x14ac:dyDescent="0.2">
      <c r="O58479" s="5">
        <f>P58479+Q58479</f>
        <v>0</v>
      </c>
    </row>
    <row r="58480" spans="15:15" x14ac:dyDescent="0.2">
      <c r="O58480" s="5">
        <f>P58480+Q58480</f>
        <v>0</v>
      </c>
    </row>
    <row r="58481" spans="15:15" x14ac:dyDescent="0.2">
      <c r="O58481" s="5">
        <f>P58481+Q58481</f>
        <v>0</v>
      </c>
    </row>
    <row r="58482" spans="15:15" x14ac:dyDescent="0.2">
      <c r="O58482" s="5">
        <f>P58482+Q58482</f>
        <v>0</v>
      </c>
    </row>
    <row r="58483" spans="15:15" x14ac:dyDescent="0.2">
      <c r="O58483" s="5">
        <f>P58483+Q58483</f>
        <v>0</v>
      </c>
    </row>
    <row r="58484" spans="15:15" x14ac:dyDescent="0.2">
      <c r="O58484" s="5">
        <f>P58484+Q58484</f>
        <v>0</v>
      </c>
    </row>
    <row r="58485" spans="15:15" x14ac:dyDescent="0.2">
      <c r="O58485" s="5">
        <f>P58485+Q58485</f>
        <v>0</v>
      </c>
    </row>
    <row r="58486" spans="15:15" x14ac:dyDescent="0.2">
      <c r="O58486" s="5">
        <f>P58486+Q58486</f>
        <v>0</v>
      </c>
    </row>
    <row r="58487" spans="15:15" x14ac:dyDescent="0.2">
      <c r="O58487" s="5">
        <f>P58487+Q58487</f>
        <v>0</v>
      </c>
    </row>
    <row r="58488" spans="15:15" x14ac:dyDescent="0.2">
      <c r="O58488" s="5">
        <f>P58488+Q58488</f>
        <v>0</v>
      </c>
    </row>
    <row r="58489" spans="15:15" x14ac:dyDescent="0.2">
      <c r="O58489" s="5">
        <f>P58489+Q58489</f>
        <v>0</v>
      </c>
    </row>
    <row r="58490" spans="15:15" x14ac:dyDescent="0.2">
      <c r="O58490" s="5">
        <f>P58490+Q58490</f>
        <v>0</v>
      </c>
    </row>
    <row r="58491" spans="15:15" x14ac:dyDescent="0.2">
      <c r="O58491" s="5">
        <f>P58491+Q58491</f>
        <v>0</v>
      </c>
    </row>
    <row r="58492" spans="15:15" x14ac:dyDescent="0.2">
      <c r="O58492" s="5">
        <f>P58492+Q58492</f>
        <v>0</v>
      </c>
    </row>
    <row r="58493" spans="15:15" x14ac:dyDescent="0.2">
      <c r="O58493" s="5">
        <f>P58493+Q58493</f>
        <v>0</v>
      </c>
    </row>
    <row r="58494" spans="15:15" x14ac:dyDescent="0.2">
      <c r="O58494" s="5">
        <f>P58494+Q58494</f>
        <v>0</v>
      </c>
    </row>
    <row r="58495" spans="15:15" x14ac:dyDescent="0.2">
      <c r="O58495" s="5">
        <f>P58495+Q58495</f>
        <v>0</v>
      </c>
    </row>
    <row r="58496" spans="15:15" x14ac:dyDescent="0.2">
      <c r="O58496" s="5">
        <f>P58496+Q58496</f>
        <v>0</v>
      </c>
    </row>
    <row r="58497" spans="15:15" x14ac:dyDescent="0.2">
      <c r="O58497" s="5">
        <f>P58497+Q58497</f>
        <v>0</v>
      </c>
    </row>
    <row r="58498" spans="15:15" x14ac:dyDescent="0.2">
      <c r="O58498" s="5">
        <f>P58498+Q58498</f>
        <v>0</v>
      </c>
    </row>
    <row r="58499" spans="15:15" x14ac:dyDescent="0.2">
      <c r="O58499" s="5">
        <f>P58499+Q58499</f>
        <v>0</v>
      </c>
    </row>
    <row r="58500" spans="15:15" x14ac:dyDescent="0.2">
      <c r="O58500" s="5">
        <f>P58500+Q58500</f>
        <v>0</v>
      </c>
    </row>
    <row r="58501" spans="15:15" x14ac:dyDescent="0.2">
      <c r="O58501" s="5">
        <f>P58501+Q58501</f>
        <v>0</v>
      </c>
    </row>
    <row r="58502" spans="15:15" x14ac:dyDescent="0.2">
      <c r="O58502" s="5">
        <f>P58502+Q58502</f>
        <v>0</v>
      </c>
    </row>
    <row r="58503" spans="15:15" x14ac:dyDescent="0.2">
      <c r="O58503" s="5">
        <f>P58503+Q58503</f>
        <v>0</v>
      </c>
    </row>
    <row r="58504" spans="15:15" x14ac:dyDescent="0.2">
      <c r="O58504" s="5">
        <f>P58504+Q58504</f>
        <v>0</v>
      </c>
    </row>
    <row r="58505" spans="15:15" x14ac:dyDescent="0.2">
      <c r="O58505" s="5">
        <f>P58505+Q58505</f>
        <v>0</v>
      </c>
    </row>
    <row r="58506" spans="15:15" x14ac:dyDescent="0.2">
      <c r="O58506" s="5">
        <f>P58506+Q58506</f>
        <v>0</v>
      </c>
    </row>
    <row r="58507" spans="15:15" x14ac:dyDescent="0.2">
      <c r="O58507" s="5">
        <f>P58507+Q58507</f>
        <v>0</v>
      </c>
    </row>
    <row r="58508" spans="15:15" x14ac:dyDescent="0.2">
      <c r="O58508" s="5">
        <f>P58508+Q58508</f>
        <v>0</v>
      </c>
    </row>
    <row r="58509" spans="15:15" x14ac:dyDescent="0.2">
      <c r="O58509" s="5">
        <f>P58509+Q58509</f>
        <v>0</v>
      </c>
    </row>
    <row r="58510" spans="15:15" x14ac:dyDescent="0.2">
      <c r="O58510" s="5">
        <f>P58510+Q58510</f>
        <v>0</v>
      </c>
    </row>
    <row r="58511" spans="15:15" x14ac:dyDescent="0.2">
      <c r="O58511" s="5">
        <f>P58511+Q58511</f>
        <v>0</v>
      </c>
    </row>
    <row r="58512" spans="15:15" x14ac:dyDescent="0.2">
      <c r="O58512" s="5">
        <f>P58512+Q58512</f>
        <v>0</v>
      </c>
    </row>
    <row r="58513" spans="15:15" x14ac:dyDescent="0.2">
      <c r="O58513" s="5">
        <f>P58513+Q58513</f>
        <v>0</v>
      </c>
    </row>
    <row r="58514" spans="15:15" x14ac:dyDescent="0.2">
      <c r="O58514" s="5">
        <f>P58514+Q58514</f>
        <v>0</v>
      </c>
    </row>
    <row r="58515" spans="15:15" x14ac:dyDescent="0.2">
      <c r="O58515" s="5">
        <f>P58515+Q58515</f>
        <v>0</v>
      </c>
    </row>
    <row r="58516" spans="15:15" x14ac:dyDescent="0.2">
      <c r="O58516" s="5">
        <f>P58516+Q58516</f>
        <v>0</v>
      </c>
    </row>
    <row r="58517" spans="15:15" x14ac:dyDescent="0.2">
      <c r="O58517" s="5">
        <f>P58517+Q58517</f>
        <v>0</v>
      </c>
    </row>
    <row r="58518" spans="15:15" x14ac:dyDescent="0.2">
      <c r="O58518" s="5">
        <f>P58518+Q58518</f>
        <v>0</v>
      </c>
    </row>
    <row r="58519" spans="15:15" x14ac:dyDescent="0.2">
      <c r="O58519" s="5">
        <f>P58519+Q58519</f>
        <v>0</v>
      </c>
    </row>
    <row r="58520" spans="15:15" x14ac:dyDescent="0.2">
      <c r="O58520" s="5">
        <f>P58520+Q58520</f>
        <v>0</v>
      </c>
    </row>
    <row r="58521" spans="15:15" x14ac:dyDescent="0.2">
      <c r="O58521" s="5">
        <f>P58521+Q58521</f>
        <v>0</v>
      </c>
    </row>
    <row r="58522" spans="15:15" x14ac:dyDescent="0.2">
      <c r="O58522" s="5">
        <f>P58522+Q58522</f>
        <v>0</v>
      </c>
    </row>
    <row r="58523" spans="15:15" x14ac:dyDescent="0.2">
      <c r="O58523" s="5">
        <f>P58523+Q58523</f>
        <v>0</v>
      </c>
    </row>
    <row r="58524" spans="15:15" x14ac:dyDescent="0.2">
      <c r="O58524" s="5">
        <f>P58524+Q58524</f>
        <v>0</v>
      </c>
    </row>
    <row r="58525" spans="15:15" x14ac:dyDescent="0.2">
      <c r="O58525" s="5">
        <f>P58525+Q58525</f>
        <v>0</v>
      </c>
    </row>
    <row r="58526" spans="15:15" x14ac:dyDescent="0.2">
      <c r="O58526" s="5">
        <f>P58526+Q58526</f>
        <v>0</v>
      </c>
    </row>
    <row r="58527" spans="15:15" x14ac:dyDescent="0.2">
      <c r="O58527" s="5">
        <f>P58527+Q58527</f>
        <v>0</v>
      </c>
    </row>
    <row r="58528" spans="15:15" x14ac:dyDescent="0.2">
      <c r="O58528" s="5">
        <f>P58528+Q58528</f>
        <v>0</v>
      </c>
    </row>
    <row r="58529" spans="15:15" x14ac:dyDescent="0.2">
      <c r="O58529" s="5">
        <f>P58529+Q58529</f>
        <v>0</v>
      </c>
    </row>
    <row r="58530" spans="15:15" x14ac:dyDescent="0.2">
      <c r="O58530" s="5">
        <f>P58530+Q58530</f>
        <v>0</v>
      </c>
    </row>
    <row r="58531" spans="15:15" x14ac:dyDescent="0.2">
      <c r="O58531" s="5">
        <f>P58531+Q58531</f>
        <v>0</v>
      </c>
    </row>
    <row r="58532" spans="15:15" x14ac:dyDescent="0.2">
      <c r="O58532" s="5">
        <f>P58532+Q58532</f>
        <v>0</v>
      </c>
    </row>
    <row r="58533" spans="15:15" x14ac:dyDescent="0.2">
      <c r="O58533" s="5">
        <f>P58533+Q58533</f>
        <v>0</v>
      </c>
    </row>
    <row r="58534" spans="15:15" x14ac:dyDescent="0.2">
      <c r="O58534" s="5">
        <f>P58534+Q58534</f>
        <v>0</v>
      </c>
    </row>
    <row r="58535" spans="15:15" x14ac:dyDescent="0.2">
      <c r="O58535" s="5">
        <f>P58535+Q58535</f>
        <v>0</v>
      </c>
    </row>
    <row r="58536" spans="15:15" x14ac:dyDescent="0.2">
      <c r="O58536" s="5">
        <f>P58536+Q58536</f>
        <v>0</v>
      </c>
    </row>
    <row r="58537" spans="15:15" x14ac:dyDescent="0.2">
      <c r="O58537" s="5">
        <f>P58537+Q58537</f>
        <v>0</v>
      </c>
    </row>
    <row r="58538" spans="15:15" x14ac:dyDescent="0.2">
      <c r="O58538" s="5">
        <f>P58538+Q58538</f>
        <v>0</v>
      </c>
    </row>
    <row r="58539" spans="15:15" x14ac:dyDescent="0.2">
      <c r="O58539" s="5">
        <f>P58539+Q58539</f>
        <v>0</v>
      </c>
    </row>
    <row r="58540" spans="15:15" x14ac:dyDescent="0.2">
      <c r="O58540" s="5">
        <f>P58540+Q58540</f>
        <v>0</v>
      </c>
    </row>
    <row r="58541" spans="15:15" x14ac:dyDescent="0.2">
      <c r="O58541" s="5">
        <f>P58541+Q58541</f>
        <v>0</v>
      </c>
    </row>
    <row r="58542" spans="15:15" x14ac:dyDescent="0.2">
      <c r="O58542" s="5">
        <f>P58542+Q58542</f>
        <v>0</v>
      </c>
    </row>
    <row r="58543" spans="15:15" x14ac:dyDescent="0.2">
      <c r="O58543" s="5">
        <f>P58543+Q58543</f>
        <v>0</v>
      </c>
    </row>
    <row r="58544" spans="15:15" x14ac:dyDescent="0.2">
      <c r="O58544" s="5">
        <f>P58544+Q58544</f>
        <v>0</v>
      </c>
    </row>
    <row r="58545" spans="15:15" x14ac:dyDescent="0.2">
      <c r="O58545" s="5">
        <f>P58545+Q58545</f>
        <v>0</v>
      </c>
    </row>
    <row r="58546" spans="15:15" x14ac:dyDescent="0.2">
      <c r="O58546" s="5">
        <f>P58546+Q58546</f>
        <v>0</v>
      </c>
    </row>
    <row r="58547" spans="15:15" x14ac:dyDescent="0.2">
      <c r="O58547" s="5">
        <f>P58547+Q58547</f>
        <v>0</v>
      </c>
    </row>
    <row r="58548" spans="15:15" x14ac:dyDescent="0.2">
      <c r="O58548" s="5">
        <f>P58548+Q58548</f>
        <v>0</v>
      </c>
    </row>
    <row r="58549" spans="15:15" x14ac:dyDescent="0.2">
      <c r="O58549" s="5">
        <f>P58549+Q58549</f>
        <v>0</v>
      </c>
    </row>
    <row r="58550" spans="15:15" x14ac:dyDescent="0.2">
      <c r="O58550" s="5">
        <f>P58550+Q58550</f>
        <v>0</v>
      </c>
    </row>
    <row r="58551" spans="15:15" x14ac:dyDescent="0.2">
      <c r="O58551" s="5">
        <f>P58551+Q58551</f>
        <v>0</v>
      </c>
    </row>
    <row r="58552" spans="15:15" x14ac:dyDescent="0.2">
      <c r="O58552" s="5">
        <f>P58552+Q58552</f>
        <v>0</v>
      </c>
    </row>
    <row r="58553" spans="15:15" x14ac:dyDescent="0.2">
      <c r="O58553" s="5">
        <f>P58553+Q58553</f>
        <v>0</v>
      </c>
    </row>
    <row r="58554" spans="15:15" x14ac:dyDescent="0.2">
      <c r="O58554" s="5">
        <f>P58554+Q58554</f>
        <v>0</v>
      </c>
    </row>
    <row r="58555" spans="15:15" x14ac:dyDescent="0.2">
      <c r="O58555" s="5">
        <f>P58555+Q58555</f>
        <v>0</v>
      </c>
    </row>
    <row r="58556" spans="15:15" x14ac:dyDescent="0.2">
      <c r="O58556" s="5">
        <f>P58556+Q58556</f>
        <v>0</v>
      </c>
    </row>
    <row r="58557" spans="15:15" x14ac:dyDescent="0.2">
      <c r="O58557" s="5">
        <f>P58557+Q58557</f>
        <v>0</v>
      </c>
    </row>
    <row r="58558" spans="15:15" x14ac:dyDescent="0.2">
      <c r="O58558" s="5">
        <f>P58558+Q58558</f>
        <v>0</v>
      </c>
    </row>
    <row r="58559" spans="15:15" x14ac:dyDescent="0.2">
      <c r="O58559" s="5">
        <f>P58559+Q58559</f>
        <v>0</v>
      </c>
    </row>
    <row r="58560" spans="15:15" x14ac:dyDescent="0.2">
      <c r="O58560" s="5">
        <f>P58560+Q58560</f>
        <v>0</v>
      </c>
    </row>
    <row r="58561" spans="15:15" x14ac:dyDescent="0.2">
      <c r="O58561" s="5">
        <f>P58561+Q58561</f>
        <v>0</v>
      </c>
    </row>
    <row r="58562" spans="15:15" x14ac:dyDescent="0.2">
      <c r="O58562" s="5">
        <f>P58562+Q58562</f>
        <v>0</v>
      </c>
    </row>
    <row r="58563" spans="15:15" x14ac:dyDescent="0.2">
      <c r="O58563" s="5">
        <f>P58563+Q58563</f>
        <v>0</v>
      </c>
    </row>
    <row r="58564" spans="15:15" x14ac:dyDescent="0.2">
      <c r="O58564" s="5">
        <f>P58564+Q58564</f>
        <v>0</v>
      </c>
    </row>
    <row r="58565" spans="15:15" x14ac:dyDescent="0.2">
      <c r="O58565" s="5">
        <f>P58565+Q58565</f>
        <v>0</v>
      </c>
    </row>
    <row r="58566" spans="15:15" x14ac:dyDescent="0.2">
      <c r="O58566" s="5">
        <f>P58566+Q58566</f>
        <v>0</v>
      </c>
    </row>
    <row r="58567" spans="15:15" x14ac:dyDescent="0.2">
      <c r="O58567" s="5">
        <f>P58567+Q58567</f>
        <v>0</v>
      </c>
    </row>
    <row r="58568" spans="15:15" x14ac:dyDescent="0.2">
      <c r="O58568" s="5">
        <f>P58568+Q58568</f>
        <v>0</v>
      </c>
    </row>
    <row r="58569" spans="15:15" x14ac:dyDescent="0.2">
      <c r="O58569" s="5">
        <f>P58569+Q58569</f>
        <v>0</v>
      </c>
    </row>
    <row r="58570" spans="15:15" x14ac:dyDescent="0.2">
      <c r="O58570" s="5">
        <f>P58570+Q58570</f>
        <v>0</v>
      </c>
    </row>
    <row r="58571" spans="15:15" x14ac:dyDescent="0.2">
      <c r="O58571" s="5">
        <f>P58571+Q58571</f>
        <v>0</v>
      </c>
    </row>
    <row r="58572" spans="15:15" x14ac:dyDescent="0.2">
      <c r="O58572" s="5">
        <f>P58572+Q58572</f>
        <v>0</v>
      </c>
    </row>
    <row r="58573" spans="15:15" x14ac:dyDescent="0.2">
      <c r="O58573" s="5">
        <f>P58573+Q58573</f>
        <v>0</v>
      </c>
    </row>
    <row r="58574" spans="15:15" x14ac:dyDescent="0.2">
      <c r="O58574" s="5">
        <f>P58574+Q58574</f>
        <v>0</v>
      </c>
    </row>
    <row r="58575" spans="15:15" x14ac:dyDescent="0.2">
      <c r="O58575" s="5">
        <f>P58575+Q58575</f>
        <v>0</v>
      </c>
    </row>
    <row r="58576" spans="15:15" x14ac:dyDescent="0.2">
      <c r="O58576" s="5">
        <f>P58576+Q58576</f>
        <v>0</v>
      </c>
    </row>
    <row r="58577" spans="15:15" x14ac:dyDescent="0.2">
      <c r="O58577" s="5">
        <f>P58577+Q58577</f>
        <v>0</v>
      </c>
    </row>
    <row r="58578" spans="15:15" x14ac:dyDescent="0.2">
      <c r="O58578" s="5">
        <f>P58578+Q58578</f>
        <v>0</v>
      </c>
    </row>
    <row r="58579" spans="15:15" x14ac:dyDescent="0.2">
      <c r="O58579" s="5">
        <f>P58579+Q58579</f>
        <v>0</v>
      </c>
    </row>
    <row r="58580" spans="15:15" x14ac:dyDescent="0.2">
      <c r="O58580" s="5">
        <f>P58580+Q58580</f>
        <v>0</v>
      </c>
    </row>
    <row r="58581" spans="15:15" x14ac:dyDescent="0.2">
      <c r="O58581" s="5">
        <f>P58581+Q58581</f>
        <v>0</v>
      </c>
    </row>
    <row r="58582" spans="15:15" x14ac:dyDescent="0.2">
      <c r="O58582" s="5">
        <f>P58582+Q58582</f>
        <v>0</v>
      </c>
    </row>
    <row r="58583" spans="15:15" x14ac:dyDescent="0.2">
      <c r="O58583" s="5">
        <f>P58583+Q58583</f>
        <v>0</v>
      </c>
    </row>
    <row r="58584" spans="15:15" x14ac:dyDescent="0.2">
      <c r="O58584" s="5">
        <f>P58584+Q58584</f>
        <v>0</v>
      </c>
    </row>
    <row r="58585" spans="15:15" x14ac:dyDescent="0.2">
      <c r="O58585" s="5">
        <f>P58585+Q58585</f>
        <v>0</v>
      </c>
    </row>
    <row r="58586" spans="15:15" x14ac:dyDescent="0.2">
      <c r="O58586" s="5">
        <f>P58586+Q58586</f>
        <v>0</v>
      </c>
    </row>
    <row r="58587" spans="15:15" x14ac:dyDescent="0.2">
      <c r="O58587" s="5">
        <f>P58587+Q58587</f>
        <v>0</v>
      </c>
    </row>
    <row r="58588" spans="15:15" x14ac:dyDescent="0.2">
      <c r="O58588" s="5">
        <f>P58588+Q58588</f>
        <v>0</v>
      </c>
    </row>
    <row r="58589" spans="15:15" x14ac:dyDescent="0.2">
      <c r="O58589" s="5">
        <f>P58589+Q58589</f>
        <v>0</v>
      </c>
    </row>
    <row r="58590" spans="15:15" x14ac:dyDescent="0.2">
      <c r="O58590" s="5">
        <f>P58590+Q58590</f>
        <v>0</v>
      </c>
    </row>
    <row r="58591" spans="15:15" x14ac:dyDescent="0.2">
      <c r="O58591" s="5">
        <f>P58591+Q58591</f>
        <v>0</v>
      </c>
    </row>
    <row r="58592" spans="15:15" x14ac:dyDescent="0.2">
      <c r="O58592" s="5">
        <f>P58592+Q58592</f>
        <v>0</v>
      </c>
    </row>
    <row r="58593" spans="15:15" x14ac:dyDescent="0.2">
      <c r="O58593" s="5">
        <f>P58593+Q58593</f>
        <v>0</v>
      </c>
    </row>
    <row r="58594" spans="15:15" x14ac:dyDescent="0.2">
      <c r="O58594" s="5">
        <f>P58594+Q58594</f>
        <v>0</v>
      </c>
    </row>
    <row r="58595" spans="15:15" x14ac:dyDescent="0.2">
      <c r="O58595" s="5">
        <f>P58595+Q58595</f>
        <v>0</v>
      </c>
    </row>
    <row r="58596" spans="15:15" x14ac:dyDescent="0.2">
      <c r="O58596" s="5">
        <f>P58596+Q58596</f>
        <v>0</v>
      </c>
    </row>
    <row r="58597" spans="15:15" x14ac:dyDescent="0.2">
      <c r="O58597" s="5">
        <f>P58597+Q58597</f>
        <v>0</v>
      </c>
    </row>
    <row r="58598" spans="15:15" x14ac:dyDescent="0.2">
      <c r="O58598" s="5">
        <f>P58598+Q58598</f>
        <v>0</v>
      </c>
    </row>
    <row r="58599" spans="15:15" x14ac:dyDescent="0.2">
      <c r="O58599" s="5">
        <f>P58599+Q58599</f>
        <v>0</v>
      </c>
    </row>
    <row r="58600" spans="15:15" x14ac:dyDescent="0.2">
      <c r="O58600" s="5">
        <f>P58600+Q58600</f>
        <v>0</v>
      </c>
    </row>
    <row r="58601" spans="15:15" x14ac:dyDescent="0.2">
      <c r="O58601" s="5">
        <f>P58601+Q58601</f>
        <v>0</v>
      </c>
    </row>
    <row r="58602" spans="15:15" x14ac:dyDescent="0.2">
      <c r="O58602" s="5">
        <f>P58602+Q58602</f>
        <v>0</v>
      </c>
    </row>
    <row r="58603" spans="15:15" x14ac:dyDescent="0.2">
      <c r="O58603" s="5">
        <f>P58603+Q58603</f>
        <v>0</v>
      </c>
    </row>
    <row r="58604" spans="15:15" x14ac:dyDescent="0.2">
      <c r="O58604" s="5">
        <f>P58604+Q58604</f>
        <v>0</v>
      </c>
    </row>
    <row r="58605" spans="15:15" x14ac:dyDescent="0.2">
      <c r="O58605" s="5">
        <f>P58605+Q58605</f>
        <v>0</v>
      </c>
    </row>
    <row r="58606" spans="15:15" x14ac:dyDescent="0.2">
      <c r="O58606" s="5">
        <f>P58606+Q58606</f>
        <v>0</v>
      </c>
    </row>
    <row r="58607" spans="15:15" x14ac:dyDescent="0.2">
      <c r="O58607" s="5">
        <f>P58607+Q58607</f>
        <v>0</v>
      </c>
    </row>
    <row r="58608" spans="15:15" x14ac:dyDescent="0.2">
      <c r="O58608" s="5">
        <f>P58608+Q58608</f>
        <v>0</v>
      </c>
    </row>
    <row r="58609" spans="15:15" x14ac:dyDescent="0.2">
      <c r="O58609" s="5">
        <f>P58609+Q58609</f>
        <v>0</v>
      </c>
    </row>
    <row r="58610" spans="15:15" x14ac:dyDescent="0.2">
      <c r="O58610" s="5">
        <f>P58610+Q58610</f>
        <v>0</v>
      </c>
    </row>
    <row r="58611" spans="15:15" x14ac:dyDescent="0.2">
      <c r="O58611" s="5">
        <f>P58611+Q58611</f>
        <v>0</v>
      </c>
    </row>
    <row r="58612" spans="15:15" x14ac:dyDescent="0.2">
      <c r="O58612" s="5">
        <f>P58612+Q58612</f>
        <v>0</v>
      </c>
    </row>
    <row r="58613" spans="15:15" x14ac:dyDescent="0.2">
      <c r="O58613" s="5">
        <f>P58613+Q58613</f>
        <v>0</v>
      </c>
    </row>
    <row r="58614" spans="15:15" x14ac:dyDescent="0.2">
      <c r="O58614" s="5">
        <f>P58614+Q58614</f>
        <v>0</v>
      </c>
    </row>
    <row r="58615" spans="15:15" x14ac:dyDescent="0.2">
      <c r="O58615" s="5">
        <f>P58615+Q58615</f>
        <v>0</v>
      </c>
    </row>
    <row r="58616" spans="15:15" x14ac:dyDescent="0.2">
      <c r="O58616" s="5">
        <f>P58616+Q58616</f>
        <v>0</v>
      </c>
    </row>
    <row r="58617" spans="15:15" x14ac:dyDescent="0.2">
      <c r="O58617" s="5">
        <f>P58617+Q58617</f>
        <v>0</v>
      </c>
    </row>
    <row r="58618" spans="15:15" x14ac:dyDescent="0.2">
      <c r="O58618" s="5">
        <f>P58618+Q58618</f>
        <v>0</v>
      </c>
    </row>
    <row r="58619" spans="15:15" x14ac:dyDescent="0.2">
      <c r="O58619" s="5">
        <f>P58619+Q58619</f>
        <v>0</v>
      </c>
    </row>
    <row r="58620" spans="15:15" x14ac:dyDescent="0.2">
      <c r="O58620" s="5">
        <f>P58620+Q58620</f>
        <v>0</v>
      </c>
    </row>
    <row r="58621" spans="15:15" x14ac:dyDescent="0.2">
      <c r="O58621" s="5">
        <f>P58621+Q58621</f>
        <v>0</v>
      </c>
    </row>
    <row r="58622" spans="15:15" x14ac:dyDescent="0.2">
      <c r="O58622" s="5">
        <f>P58622+Q58622</f>
        <v>0</v>
      </c>
    </row>
    <row r="58623" spans="15:15" x14ac:dyDescent="0.2">
      <c r="O58623" s="5">
        <f>P58623+Q58623</f>
        <v>0</v>
      </c>
    </row>
    <row r="58624" spans="15:15" x14ac:dyDescent="0.2">
      <c r="O58624" s="5">
        <f>P58624+Q58624</f>
        <v>0</v>
      </c>
    </row>
    <row r="58625" spans="15:15" x14ac:dyDescent="0.2">
      <c r="O58625" s="5">
        <f>P58625+Q58625</f>
        <v>0</v>
      </c>
    </row>
    <row r="58626" spans="15:15" x14ac:dyDescent="0.2">
      <c r="O58626" s="5">
        <f>P58626+Q58626</f>
        <v>0</v>
      </c>
    </row>
    <row r="58627" spans="15:15" x14ac:dyDescent="0.2">
      <c r="O58627" s="5">
        <f>P58627+Q58627</f>
        <v>0</v>
      </c>
    </row>
    <row r="58628" spans="15:15" x14ac:dyDescent="0.2">
      <c r="O58628" s="5">
        <f>P58628+Q58628</f>
        <v>0</v>
      </c>
    </row>
    <row r="58629" spans="15:15" x14ac:dyDescent="0.2">
      <c r="O58629" s="5">
        <f>P58629+Q58629</f>
        <v>0</v>
      </c>
    </row>
    <row r="58630" spans="15:15" x14ac:dyDescent="0.2">
      <c r="O58630" s="5">
        <f>P58630+Q58630</f>
        <v>0</v>
      </c>
    </row>
    <row r="58631" spans="15:15" x14ac:dyDescent="0.2">
      <c r="O58631" s="5">
        <f>P58631+Q58631</f>
        <v>0</v>
      </c>
    </row>
    <row r="58632" spans="15:15" x14ac:dyDescent="0.2">
      <c r="O58632" s="5">
        <f>P58632+Q58632</f>
        <v>0</v>
      </c>
    </row>
    <row r="58633" spans="15:15" x14ac:dyDescent="0.2">
      <c r="O58633" s="5">
        <f>P58633+Q58633</f>
        <v>0</v>
      </c>
    </row>
    <row r="58634" spans="15:15" x14ac:dyDescent="0.2">
      <c r="O58634" s="5">
        <f>P58634+Q58634</f>
        <v>0</v>
      </c>
    </row>
    <row r="58635" spans="15:15" x14ac:dyDescent="0.2">
      <c r="O58635" s="5">
        <f>P58635+Q58635</f>
        <v>0</v>
      </c>
    </row>
    <row r="58636" spans="15:15" x14ac:dyDescent="0.2">
      <c r="O58636" s="5">
        <f>P58636+Q58636</f>
        <v>0</v>
      </c>
    </row>
    <row r="58637" spans="15:15" x14ac:dyDescent="0.2">
      <c r="O58637" s="5">
        <f>P58637+Q58637</f>
        <v>0</v>
      </c>
    </row>
    <row r="58638" spans="15:15" x14ac:dyDescent="0.2">
      <c r="O58638" s="5">
        <f>P58638+Q58638</f>
        <v>0</v>
      </c>
    </row>
    <row r="58639" spans="15:15" x14ac:dyDescent="0.2">
      <c r="O58639" s="5">
        <f>P58639+Q58639</f>
        <v>0</v>
      </c>
    </row>
    <row r="58640" spans="15:15" x14ac:dyDescent="0.2">
      <c r="O58640" s="5">
        <f>P58640+Q58640</f>
        <v>0</v>
      </c>
    </row>
    <row r="58641" spans="15:15" x14ac:dyDescent="0.2">
      <c r="O58641" s="5">
        <f>P58641+Q58641</f>
        <v>0</v>
      </c>
    </row>
    <row r="58642" spans="15:15" x14ac:dyDescent="0.2">
      <c r="O58642" s="5">
        <f>P58642+Q58642</f>
        <v>0</v>
      </c>
    </row>
    <row r="58643" spans="15:15" x14ac:dyDescent="0.2">
      <c r="O58643" s="5">
        <f>P58643+Q58643</f>
        <v>0</v>
      </c>
    </row>
    <row r="58644" spans="15:15" x14ac:dyDescent="0.2">
      <c r="O58644" s="5">
        <f>P58644+Q58644</f>
        <v>0</v>
      </c>
    </row>
    <row r="58645" spans="15:15" x14ac:dyDescent="0.2">
      <c r="O58645" s="5">
        <f>P58645+Q58645</f>
        <v>0</v>
      </c>
    </row>
    <row r="58646" spans="15:15" x14ac:dyDescent="0.2">
      <c r="O58646" s="5">
        <f>P58646+Q58646</f>
        <v>0</v>
      </c>
    </row>
    <row r="58647" spans="15:15" x14ac:dyDescent="0.2">
      <c r="O58647" s="5">
        <f>P58647+Q58647</f>
        <v>0</v>
      </c>
    </row>
    <row r="58648" spans="15:15" x14ac:dyDescent="0.2">
      <c r="O58648" s="5">
        <f>P58648+Q58648</f>
        <v>0</v>
      </c>
    </row>
    <row r="58649" spans="15:15" x14ac:dyDescent="0.2">
      <c r="O58649" s="5">
        <f>P58649+Q58649</f>
        <v>0</v>
      </c>
    </row>
    <row r="58650" spans="15:15" x14ac:dyDescent="0.2">
      <c r="O58650" s="5">
        <f>P58650+Q58650</f>
        <v>0</v>
      </c>
    </row>
    <row r="58651" spans="15:15" x14ac:dyDescent="0.2">
      <c r="O58651" s="5">
        <f>P58651+Q58651</f>
        <v>0</v>
      </c>
    </row>
    <row r="58652" spans="15:15" x14ac:dyDescent="0.2">
      <c r="O58652" s="5">
        <f>P58652+Q58652</f>
        <v>0</v>
      </c>
    </row>
    <row r="58653" spans="15:15" x14ac:dyDescent="0.2">
      <c r="O58653" s="5">
        <f>P58653+Q58653</f>
        <v>0</v>
      </c>
    </row>
    <row r="58654" spans="15:15" x14ac:dyDescent="0.2">
      <c r="O58654" s="5">
        <f>P58654+Q58654</f>
        <v>0</v>
      </c>
    </row>
    <row r="58655" spans="15:15" x14ac:dyDescent="0.2">
      <c r="O58655" s="5">
        <f>P58655+Q58655</f>
        <v>0</v>
      </c>
    </row>
    <row r="58656" spans="15:15" x14ac:dyDescent="0.2">
      <c r="O58656" s="5">
        <f>P58656+Q58656</f>
        <v>0</v>
      </c>
    </row>
    <row r="58657" spans="15:15" x14ac:dyDescent="0.2">
      <c r="O58657" s="5">
        <f>P58657+Q58657</f>
        <v>0</v>
      </c>
    </row>
    <row r="58658" spans="15:15" x14ac:dyDescent="0.2">
      <c r="O58658" s="5">
        <f>P58658+Q58658</f>
        <v>0</v>
      </c>
    </row>
    <row r="58659" spans="15:15" x14ac:dyDescent="0.2">
      <c r="O58659" s="5">
        <f>P58659+Q58659</f>
        <v>0</v>
      </c>
    </row>
    <row r="58660" spans="15:15" x14ac:dyDescent="0.2">
      <c r="O58660" s="5">
        <f>P58660+Q58660</f>
        <v>0</v>
      </c>
    </row>
    <row r="58661" spans="15:15" x14ac:dyDescent="0.2">
      <c r="O58661" s="5">
        <f>P58661+Q58661</f>
        <v>0</v>
      </c>
    </row>
    <row r="58662" spans="15:15" x14ac:dyDescent="0.2">
      <c r="O58662" s="5">
        <f>P58662+Q58662</f>
        <v>0</v>
      </c>
    </row>
    <row r="58663" spans="15:15" x14ac:dyDescent="0.2">
      <c r="O58663" s="5">
        <f>P58663+Q58663</f>
        <v>0</v>
      </c>
    </row>
    <row r="58664" spans="15:15" x14ac:dyDescent="0.2">
      <c r="O58664" s="5">
        <f>P58664+Q58664</f>
        <v>0</v>
      </c>
    </row>
    <row r="58665" spans="15:15" x14ac:dyDescent="0.2">
      <c r="O58665" s="5">
        <f>P58665+Q58665</f>
        <v>0</v>
      </c>
    </row>
    <row r="58666" spans="15:15" x14ac:dyDescent="0.2">
      <c r="O58666" s="5">
        <f>P58666+Q58666</f>
        <v>0</v>
      </c>
    </row>
    <row r="58667" spans="15:15" x14ac:dyDescent="0.2">
      <c r="O58667" s="5">
        <f>P58667+Q58667</f>
        <v>0</v>
      </c>
    </row>
    <row r="58668" spans="15:15" x14ac:dyDescent="0.2">
      <c r="O58668" s="5">
        <f>P58668+Q58668</f>
        <v>0</v>
      </c>
    </row>
    <row r="58669" spans="15:15" x14ac:dyDescent="0.2">
      <c r="O58669" s="5">
        <f>P58669+Q58669</f>
        <v>0</v>
      </c>
    </row>
    <row r="58670" spans="15:15" x14ac:dyDescent="0.2">
      <c r="O58670" s="5">
        <f>P58670+Q58670</f>
        <v>0</v>
      </c>
    </row>
    <row r="58671" spans="15:15" x14ac:dyDescent="0.2">
      <c r="O58671" s="5">
        <f>P58671+Q58671</f>
        <v>0</v>
      </c>
    </row>
    <row r="58672" spans="15:15" x14ac:dyDescent="0.2">
      <c r="O58672" s="5">
        <f>P58672+Q58672</f>
        <v>0</v>
      </c>
    </row>
    <row r="58673" spans="15:15" x14ac:dyDescent="0.2">
      <c r="O58673" s="5">
        <f>P58673+Q58673</f>
        <v>0</v>
      </c>
    </row>
    <row r="58674" spans="15:15" x14ac:dyDescent="0.2">
      <c r="O58674" s="5">
        <f>P58674+Q58674</f>
        <v>0</v>
      </c>
    </row>
    <row r="58675" spans="15:15" x14ac:dyDescent="0.2">
      <c r="O58675" s="5">
        <f>P58675+Q58675</f>
        <v>0</v>
      </c>
    </row>
    <row r="58676" spans="15:15" x14ac:dyDescent="0.2">
      <c r="O58676" s="5">
        <f>P58676+Q58676</f>
        <v>0</v>
      </c>
    </row>
    <row r="58677" spans="15:15" x14ac:dyDescent="0.2">
      <c r="O58677" s="5">
        <f>P58677+Q58677</f>
        <v>0</v>
      </c>
    </row>
    <row r="58678" spans="15:15" x14ac:dyDescent="0.2">
      <c r="O58678" s="5">
        <f>P58678+Q58678</f>
        <v>0</v>
      </c>
    </row>
    <row r="58679" spans="15:15" x14ac:dyDescent="0.2">
      <c r="O58679" s="5">
        <f>P58679+Q58679</f>
        <v>0</v>
      </c>
    </row>
    <row r="58680" spans="15:15" x14ac:dyDescent="0.2">
      <c r="O58680" s="5">
        <f>P58680+Q58680</f>
        <v>0</v>
      </c>
    </row>
    <row r="58681" spans="15:15" x14ac:dyDescent="0.2">
      <c r="O58681" s="5">
        <f>P58681+Q58681</f>
        <v>0</v>
      </c>
    </row>
    <row r="58682" spans="15:15" x14ac:dyDescent="0.2">
      <c r="O58682" s="5">
        <f>P58682+Q58682</f>
        <v>0</v>
      </c>
    </row>
    <row r="58683" spans="15:15" x14ac:dyDescent="0.2">
      <c r="O58683" s="5">
        <f>P58683+Q58683</f>
        <v>0</v>
      </c>
    </row>
    <row r="58684" spans="15:15" x14ac:dyDescent="0.2">
      <c r="O58684" s="5">
        <f>P58684+Q58684</f>
        <v>0</v>
      </c>
    </row>
    <row r="58685" spans="15:15" x14ac:dyDescent="0.2">
      <c r="O58685" s="5">
        <f>P58685+Q58685</f>
        <v>0</v>
      </c>
    </row>
    <row r="58686" spans="15:15" x14ac:dyDescent="0.2">
      <c r="O58686" s="5">
        <f>P58686+Q58686</f>
        <v>0</v>
      </c>
    </row>
    <row r="58687" spans="15:15" x14ac:dyDescent="0.2">
      <c r="O58687" s="5">
        <f>P58687+Q58687</f>
        <v>0</v>
      </c>
    </row>
    <row r="58688" spans="15:15" x14ac:dyDescent="0.2">
      <c r="O58688" s="5">
        <f>P58688+Q58688</f>
        <v>0</v>
      </c>
    </row>
    <row r="58689" spans="15:15" x14ac:dyDescent="0.2">
      <c r="O58689" s="5">
        <f>P58689+Q58689</f>
        <v>0</v>
      </c>
    </row>
    <row r="58690" spans="15:15" x14ac:dyDescent="0.2">
      <c r="O58690" s="5">
        <f>P58690+Q58690</f>
        <v>0</v>
      </c>
    </row>
    <row r="58691" spans="15:15" x14ac:dyDescent="0.2">
      <c r="O58691" s="5">
        <f>P58691+Q58691</f>
        <v>0</v>
      </c>
    </row>
    <row r="58692" spans="15:15" x14ac:dyDescent="0.2">
      <c r="O58692" s="5">
        <f>P58692+Q58692</f>
        <v>0</v>
      </c>
    </row>
    <row r="58693" spans="15:15" x14ac:dyDescent="0.2">
      <c r="O58693" s="5">
        <f>P58693+Q58693</f>
        <v>0</v>
      </c>
    </row>
    <row r="58694" spans="15:15" x14ac:dyDescent="0.2">
      <c r="O58694" s="5">
        <f>P58694+Q58694</f>
        <v>0</v>
      </c>
    </row>
    <row r="58695" spans="15:15" x14ac:dyDescent="0.2">
      <c r="O58695" s="5">
        <f>P58695+Q58695</f>
        <v>0</v>
      </c>
    </row>
    <row r="58696" spans="15:15" x14ac:dyDescent="0.2">
      <c r="O58696" s="5">
        <f>P58696+Q58696</f>
        <v>0</v>
      </c>
    </row>
    <row r="58697" spans="15:15" x14ac:dyDescent="0.2">
      <c r="O58697" s="5">
        <f>P58697+Q58697</f>
        <v>0</v>
      </c>
    </row>
    <row r="58698" spans="15:15" x14ac:dyDescent="0.2">
      <c r="O58698" s="5">
        <f>P58698+Q58698</f>
        <v>0</v>
      </c>
    </row>
    <row r="58699" spans="15:15" x14ac:dyDescent="0.2">
      <c r="O58699" s="5">
        <f>P58699+Q58699</f>
        <v>0</v>
      </c>
    </row>
    <row r="58700" spans="15:15" x14ac:dyDescent="0.2">
      <c r="O58700" s="5">
        <f>P58700+Q58700</f>
        <v>0</v>
      </c>
    </row>
    <row r="58701" spans="15:15" x14ac:dyDescent="0.2">
      <c r="O58701" s="5">
        <f>P58701+Q58701</f>
        <v>0</v>
      </c>
    </row>
    <row r="58702" spans="15:15" x14ac:dyDescent="0.2">
      <c r="O58702" s="5">
        <f>P58702+Q58702</f>
        <v>0</v>
      </c>
    </row>
    <row r="58703" spans="15:15" x14ac:dyDescent="0.2">
      <c r="O58703" s="5">
        <f>P58703+Q58703</f>
        <v>0</v>
      </c>
    </row>
    <row r="58704" spans="15:15" x14ac:dyDescent="0.2">
      <c r="O58704" s="5">
        <f>P58704+Q58704</f>
        <v>0</v>
      </c>
    </row>
    <row r="58705" spans="15:15" x14ac:dyDescent="0.2">
      <c r="O58705" s="5">
        <f>P58705+Q58705</f>
        <v>0</v>
      </c>
    </row>
    <row r="58706" spans="15:15" x14ac:dyDescent="0.2">
      <c r="O58706" s="5">
        <f>P58706+Q58706</f>
        <v>0</v>
      </c>
    </row>
    <row r="58707" spans="15:15" x14ac:dyDescent="0.2">
      <c r="O58707" s="5">
        <f>P58707+Q58707</f>
        <v>0</v>
      </c>
    </row>
    <row r="58708" spans="15:15" x14ac:dyDescent="0.2">
      <c r="O58708" s="5">
        <f>P58708+Q58708</f>
        <v>0</v>
      </c>
    </row>
    <row r="58709" spans="15:15" x14ac:dyDescent="0.2">
      <c r="O58709" s="5">
        <f>P58709+Q58709</f>
        <v>0</v>
      </c>
    </row>
    <row r="58710" spans="15:15" x14ac:dyDescent="0.2">
      <c r="O58710" s="5">
        <f>P58710+Q58710</f>
        <v>0</v>
      </c>
    </row>
    <row r="58711" spans="15:15" x14ac:dyDescent="0.2">
      <c r="O58711" s="5">
        <f>P58711+Q58711</f>
        <v>0</v>
      </c>
    </row>
    <row r="58712" spans="15:15" x14ac:dyDescent="0.2">
      <c r="O58712" s="5">
        <f>P58712+Q58712</f>
        <v>0</v>
      </c>
    </row>
    <row r="58713" spans="15:15" x14ac:dyDescent="0.2">
      <c r="O58713" s="5">
        <f>P58713+Q58713</f>
        <v>0</v>
      </c>
    </row>
    <row r="58714" spans="15:15" x14ac:dyDescent="0.2">
      <c r="O58714" s="5">
        <f>P58714+Q58714</f>
        <v>0</v>
      </c>
    </row>
    <row r="58715" spans="15:15" x14ac:dyDescent="0.2">
      <c r="O58715" s="5">
        <f>P58715+Q58715</f>
        <v>0</v>
      </c>
    </row>
    <row r="58716" spans="15:15" x14ac:dyDescent="0.2">
      <c r="O58716" s="5">
        <f>P58716+Q58716</f>
        <v>0</v>
      </c>
    </row>
    <row r="58717" spans="15:15" x14ac:dyDescent="0.2">
      <c r="O58717" s="5">
        <f>P58717+Q58717</f>
        <v>0</v>
      </c>
    </row>
    <row r="58718" spans="15:15" x14ac:dyDescent="0.2">
      <c r="O58718" s="5">
        <f>P58718+Q58718</f>
        <v>0</v>
      </c>
    </row>
    <row r="58719" spans="15:15" x14ac:dyDescent="0.2">
      <c r="O58719" s="5">
        <f>P58719+Q58719</f>
        <v>0</v>
      </c>
    </row>
    <row r="58720" spans="15:15" x14ac:dyDescent="0.2">
      <c r="O58720" s="5">
        <f>P58720+Q58720</f>
        <v>0</v>
      </c>
    </row>
    <row r="58721" spans="15:15" x14ac:dyDescent="0.2">
      <c r="O58721" s="5">
        <f>P58721+Q58721</f>
        <v>0</v>
      </c>
    </row>
    <row r="58722" spans="15:15" x14ac:dyDescent="0.2">
      <c r="O58722" s="5">
        <f>P58722+Q58722</f>
        <v>0</v>
      </c>
    </row>
    <row r="58723" spans="15:15" x14ac:dyDescent="0.2">
      <c r="O58723" s="5">
        <f>P58723+Q58723</f>
        <v>0</v>
      </c>
    </row>
    <row r="58724" spans="15:15" x14ac:dyDescent="0.2">
      <c r="O58724" s="5">
        <f>P58724+Q58724</f>
        <v>0</v>
      </c>
    </row>
    <row r="58725" spans="15:15" x14ac:dyDescent="0.2">
      <c r="O58725" s="5">
        <f>P58725+Q58725</f>
        <v>0</v>
      </c>
    </row>
    <row r="58726" spans="15:15" x14ac:dyDescent="0.2">
      <c r="O58726" s="5">
        <f>P58726+Q58726</f>
        <v>0</v>
      </c>
    </row>
    <row r="58727" spans="15:15" x14ac:dyDescent="0.2">
      <c r="O58727" s="5">
        <f>P58727+Q58727</f>
        <v>0</v>
      </c>
    </row>
    <row r="58728" spans="15:15" x14ac:dyDescent="0.2">
      <c r="O58728" s="5">
        <f>P58728+Q58728</f>
        <v>0</v>
      </c>
    </row>
    <row r="58729" spans="15:15" x14ac:dyDescent="0.2">
      <c r="O58729" s="5">
        <f>P58729+Q58729</f>
        <v>0</v>
      </c>
    </row>
    <row r="58730" spans="15:15" x14ac:dyDescent="0.2">
      <c r="O58730" s="5">
        <f>P58730+Q58730</f>
        <v>0</v>
      </c>
    </row>
    <row r="58731" spans="15:15" x14ac:dyDescent="0.2">
      <c r="O58731" s="5">
        <f>P58731+Q58731</f>
        <v>0</v>
      </c>
    </row>
    <row r="58732" spans="15:15" x14ac:dyDescent="0.2">
      <c r="O58732" s="5">
        <f>P58732+Q58732</f>
        <v>0</v>
      </c>
    </row>
    <row r="58733" spans="15:15" x14ac:dyDescent="0.2">
      <c r="O58733" s="5">
        <f>P58733+Q58733</f>
        <v>0</v>
      </c>
    </row>
    <row r="58734" spans="15:15" x14ac:dyDescent="0.2">
      <c r="O58734" s="5">
        <f>P58734+Q58734</f>
        <v>0</v>
      </c>
    </row>
    <row r="58735" spans="15:15" x14ac:dyDescent="0.2">
      <c r="O58735" s="5">
        <f>P58735+Q58735</f>
        <v>0</v>
      </c>
    </row>
    <row r="58736" spans="15:15" x14ac:dyDescent="0.2">
      <c r="O58736" s="5">
        <f>P58736+Q58736</f>
        <v>0</v>
      </c>
    </row>
    <row r="58737" spans="15:15" x14ac:dyDescent="0.2">
      <c r="O58737" s="5">
        <f>P58737+Q58737</f>
        <v>0</v>
      </c>
    </row>
    <row r="58738" spans="15:15" x14ac:dyDescent="0.2">
      <c r="O58738" s="5">
        <f>P58738+Q58738</f>
        <v>0</v>
      </c>
    </row>
    <row r="58739" spans="15:15" x14ac:dyDescent="0.2">
      <c r="O58739" s="5">
        <f>P58739+Q58739</f>
        <v>0</v>
      </c>
    </row>
    <row r="58740" spans="15:15" x14ac:dyDescent="0.2">
      <c r="O58740" s="5">
        <f>P58740+Q58740</f>
        <v>0</v>
      </c>
    </row>
    <row r="58741" spans="15:15" x14ac:dyDescent="0.2">
      <c r="O58741" s="5">
        <f>P58741+Q58741</f>
        <v>0</v>
      </c>
    </row>
    <row r="58742" spans="15:15" x14ac:dyDescent="0.2">
      <c r="O58742" s="5">
        <f>P58742+Q58742</f>
        <v>0</v>
      </c>
    </row>
    <row r="58743" spans="15:15" x14ac:dyDescent="0.2">
      <c r="O58743" s="5">
        <f>P58743+Q58743</f>
        <v>0</v>
      </c>
    </row>
    <row r="58744" spans="15:15" x14ac:dyDescent="0.2">
      <c r="O58744" s="5">
        <f>P58744+Q58744</f>
        <v>0</v>
      </c>
    </row>
    <row r="58745" spans="15:15" x14ac:dyDescent="0.2">
      <c r="O58745" s="5">
        <f>P58745+Q58745</f>
        <v>0</v>
      </c>
    </row>
    <row r="58746" spans="15:15" x14ac:dyDescent="0.2">
      <c r="O58746" s="5">
        <f>P58746+Q58746</f>
        <v>0</v>
      </c>
    </row>
    <row r="58747" spans="15:15" x14ac:dyDescent="0.2">
      <c r="O58747" s="5">
        <f>P58747+Q58747</f>
        <v>0</v>
      </c>
    </row>
    <row r="58748" spans="15:15" x14ac:dyDescent="0.2">
      <c r="O58748" s="5">
        <f>P58748+Q58748</f>
        <v>0</v>
      </c>
    </row>
    <row r="58749" spans="15:15" x14ac:dyDescent="0.2">
      <c r="O58749" s="5">
        <f>P58749+Q58749</f>
        <v>0</v>
      </c>
    </row>
    <row r="58750" spans="15:15" x14ac:dyDescent="0.2">
      <c r="O58750" s="5">
        <f>P58750+Q58750</f>
        <v>0</v>
      </c>
    </row>
    <row r="58751" spans="15:15" x14ac:dyDescent="0.2">
      <c r="O58751" s="5">
        <f>P58751+Q58751</f>
        <v>0</v>
      </c>
    </row>
    <row r="58752" spans="15:15" x14ac:dyDescent="0.2">
      <c r="O58752" s="5">
        <f>P58752+Q58752</f>
        <v>0</v>
      </c>
    </row>
    <row r="58753" spans="15:15" x14ac:dyDescent="0.2">
      <c r="O58753" s="5">
        <f>P58753+Q58753</f>
        <v>0</v>
      </c>
    </row>
    <row r="58754" spans="15:15" x14ac:dyDescent="0.2">
      <c r="O58754" s="5">
        <f>P58754+Q58754</f>
        <v>0</v>
      </c>
    </row>
    <row r="58755" spans="15:15" x14ac:dyDescent="0.2">
      <c r="O58755" s="5">
        <f>P58755+Q58755</f>
        <v>0</v>
      </c>
    </row>
    <row r="58756" spans="15:15" x14ac:dyDescent="0.2">
      <c r="O58756" s="5">
        <f>P58756+Q58756</f>
        <v>0</v>
      </c>
    </row>
    <row r="58757" spans="15:15" x14ac:dyDescent="0.2">
      <c r="O58757" s="5">
        <f>P58757+Q58757</f>
        <v>0</v>
      </c>
    </row>
    <row r="58758" spans="15:15" x14ac:dyDescent="0.2">
      <c r="O58758" s="5">
        <f>P58758+Q58758</f>
        <v>0</v>
      </c>
    </row>
    <row r="58759" spans="15:15" x14ac:dyDescent="0.2">
      <c r="O58759" s="5">
        <f>P58759+Q58759</f>
        <v>0</v>
      </c>
    </row>
    <row r="58760" spans="15:15" x14ac:dyDescent="0.2">
      <c r="O58760" s="5">
        <f>P58760+Q58760</f>
        <v>0</v>
      </c>
    </row>
    <row r="58761" spans="15:15" x14ac:dyDescent="0.2">
      <c r="O58761" s="5">
        <f>P58761+Q58761</f>
        <v>0</v>
      </c>
    </row>
    <row r="58762" spans="15:15" x14ac:dyDescent="0.2">
      <c r="O58762" s="5">
        <f>P58762+Q58762</f>
        <v>0</v>
      </c>
    </row>
    <row r="58763" spans="15:15" x14ac:dyDescent="0.2">
      <c r="O58763" s="5">
        <f>P58763+Q58763</f>
        <v>0</v>
      </c>
    </row>
    <row r="58764" spans="15:15" x14ac:dyDescent="0.2">
      <c r="O58764" s="5">
        <f>P58764+Q58764</f>
        <v>0</v>
      </c>
    </row>
    <row r="58765" spans="15:15" x14ac:dyDescent="0.2">
      <c r="O58765" s="5">
        <f>P58765+Q58765</f>
        <v>0</v>
      </c>
    </row>
    <row r="58766" spans="15:15" x14ac:dyDescent="0.2">
      <c r="O58766" s="5">
        <f>P58766+Q58766</f>
        <v>0</v>
      </c>
    </row>
    <row r="58767" spans="15:15" x14ac:dyDescent="0.2">
      <c r="O58767" s="5">
        <f>P58767+Q58767</f>
        <v>0</v>
      </c>
    </row>
    <row r="58768" spans="15:15" x14ac:dyDescent="0.2">
      <c r="O58768" s="5">
        <f>P58768+Q58768</f>
        <v>0</v>
      </c>
    </row>
    <row r="58769" spans="15:15" x14ac:dyDescent="0.2">
      <c r="O58769" s="5">
        <f>P58769+Q58769</f>
        <v>0</v>
      </c>
    </row>
    <row r="58770" spans="15:15" x14ac:dyDescent="0.2">
      <c r="O58770" s="5">
        <f>P58770+Q58770</f>
        <v>0</v>
      </c>
    </row>
    <row r="58771" spans="15:15" x14ac:dyDescent="0.2">
      <c r="O58771" s="5">
        <f>P58771+Q58771</f>
        <v>0</v>
      </c>
    </row>
    <row r="58772" spans="15:15" x14ac:dyDescent="0.2">
      <c r="O58772" s="5">
        <f>P58772+Q58772</f>
        <v>0</v>
      </c>
    </row>
    <row r="58773" spans="15:15" x14ac:dyDescent="0.2">
      <c r="O58773" s="5">
        <f>P58773+Q58773</f>
        <v>0</v>
      </c>
    </row>
    <row r="58774" spans="15:15" x14ac:dyDescent="0.2">
      <c r="O58774" s="5">
        <f>P58774+Q58774</f>
        <v>0</v>
      </c>
    </row>
    <row r="58775" spans="15:15" x14ac:dyDescent="0.2">
      <c r="O58775" s="5">
        <f>P58775+Q58775</f>
        <v>0</v>
      </c>
    </row>
    <row r="58776" spans="15:15" x14ac:dyDescent="0.2">
      <c r="O58776" s="5">
        <f>P58776+Q58776</f>
        <v>0</v>
      </c>
    </row>
    <row r="58777" spans="15:15" x14ac:dyDescent="0.2">
      <c r="O58777" s="5">
        <f>P58777+Q58777</f>
        <v>0</v>
      </c>
    </row>
    <row r="58778" spans="15:15" x14ac:dyDescent="0.2">
      <c r="O58778" s="5">
        <f>P58778+Q58778</f>
        <v>0</v>
      </c>
    </row>
    <row r="58779" spans="15:15" x14ac:dyDescent="0.2">
      <c r="O58779" s="5">
        <f>P58779+Q58779</f>
        <v>0</v>
      </c>
    </row>
    <row r="58780" spans="15:15" x14ac:dyDescent="0.2">
      <c r="O58780" s="5">
        <f>P58780+Q58780</f>
        <v>0</v>
      </c>
    </row>
    <row r="58781" spans="15:15" x14ac:dyDescent="0.2">
      <c r="O58781" s="5">
        <f>P58781+Q58781</f>
        <v>0</v>
      </c>
    </row>
    <row r="58782" spans="15:15" x14ac:dyDescent="0.2">
      <c r="O58782" s="5">
        <f>P58782+Q58782</f>
        <v>0</v>
      </c>
    </row>
    <row r="58783" spans="15:15" x14ac:dyDescent="0.2">
      <c r="O58783" s="5">
        <f>P58783+Q58783</f>
        <v>0</v>
      </c>
    </row>
    <row r="58784" spans="15:15" x14ac:dyDescent="0.2">
      <c r="O58784" s="5">
        <f>P58784+Q58784</f>
        <v>0</v>
      </c>
    </row>
    <row r="58785" spans="15:15" x14ac:dyDescent="0.2">
      <c r="O58785" s="5">
        <f>P58785+Q58785</f>
        <v>0</v>
      </c>
    </row>
    <row r="58786" spans="15:15" x14ac:dyDescent="0.2">
      <c r="O58786" s="5">
        <f>P58786+Q58786</f>
        <v>0</v>
      </c>
    </row>
    <row r="58787" spans="15:15" x14ac:dyDescent="0.2">
      <c r="O58787" s="5">
        <f>P58787+Q58787</f>
        <v>0</v>
      </c>
    </row>
    <row r="58788" spans="15:15" x14ac:dyDescent="0.2">
      <c r="O58788" s="5">
        <f>P58788+Q58788</f>
        <v>0</v>
      </c>
    </row>
    <row r="58789" spans="15:15" x14ac:dyDescent="0.2">
      <c r="O58789" s="5">
        <f>P58789+Q58789</f>
        <v>0</v>
      </c>
    </row>
    <row r="58790" spans="15:15" x14ac:dyDescent="0.2">
      <c r="O58790" s="5">
        <f>P58790+Q58790</f>
        <v>0</v>
      </c>
    </row>
    <row r="58791" spans="15:15" x14ac:dyDescent="0.2">
      <c r="O58791" s="5">
        <f>P58791+Q58791</f>
        <v>0</v>
      </c>
    </row>
    <row r="58792" spans="15:15" x14ac:dyDescent="0.2">
      <c r="O58792" s="5">
        <f>P58792+Q58792</f>
        <v>0</v>
      </c>
    </row>
    <row r="58793" spans="15:15" x14ac:dyDescent="0.2">
      <c r="O58793" s="5">
        <f>P58793+Q58793</f>
        <v>0</v>
      </c>
    </row>
    <row r="58794" spans="15:15" x14ac:dyDescent="0.2">
      <c r="O58794" s="5">
        <f>P58794+Q58794</f>
        <v>0</v>
      </c>
    </row>
    <row r="58795" spans="15:15" x14ac:dyDescent="0.2">
      <c r="O58795" s="5">
        <f>P58795+Q58795</f>
        <v>0</v>
      </c>
    </row>
    <row r="58796" spans="15:15" x14ac:dyDescent="0.2">
      <c r="O58796" s="5">
        <f>P58796+Q58796</f>
        <v>0</v>
      </c>
    </row>
    <row r="58797" spans="15:15" x14ac:dyDescent="0.2">
      <c r="O58797" s="5">
        <f>P58797+Q58797</f>
        <v>0</v>
      </c>
    </row>
    <row r="58798" spans="15:15" x14ac:dyDescent="0.2">
      <c r="O58798" s="5">
        <f>P58798+Q58798</f>
        <v>0</v>
      </c>
    </row>
    <row r="58799" spans="15:15" x14ac:dyDescent="0.2">
      <c r="O58799" s="5">
        <f>P58799+Q58799</f>
        <v>0</v>
      </c>
    </row>
    <row r="58800" spans="15:15" x14ac:dyDescent="0.2">
      <c r="O58800" s="5">
        <f>P58800+Q58800</f>
        <v>0</v>
      </c>
    </row>
    <row r="58801" spans="15:15" x14ac:dyDescent="0.2">
      <c r="O58801" s="5">
        <f>P58801+Q58801</f>
        <v>0</v>
      </c>
    </row>
    <row r="58802" spans="15:15" x14ac:dyDescent="0.2">
      <c r="O58802" s="5">
        <f>P58802+Q58802</f>
        <v>0</v>
      </c>
    </row>
    <row r="58803" spans="15:15" x14ac:dyDescent="0.2">
      <c r="O58803" s="5">
        <f>P58803+Q58803</f>
        <v>0</v>
      </c>
    </row>
    <row r="58804" spans="15:15" x14ac:dyDescent="0.2">
      <c r="O58804" s="5">
        <f>P58804+Q58804</f>
        <v>0</v>
      </c>
    </row>
    <row r="58805" spans="15:15" x14ac:dyDescent="0.2">
      <c r="O58805" s="5">
        <f>P58805+Q58805</f>
        <v>0</v>
      </c>
    </row>
    <row r="58806" spans="15:15" x14ac:dyDescent="0.2">
      <c r="O58806" s="5">
        <f>P58806+Q58806</f>
        <v>0</v>
      </c>
    </row>
    <row r="58807" spans="15:15" x14ac:dyDescent="0.2">
      <c r="O58807" s="5">
        <f>P58807+Q58807</f>
        <v>0</v>
      </c>
    </row>
    <row r="58808" spans="15:15" x14ac:dyDescent="0.2">
      <c r="O58808" s="5">
        <f>P58808+Q58808</f>
        <v>0</v>
      </c>
    </row>
    <row r="58809" spans="15:15" x14ac:dyDescent="0.2">
      <c r="O58809" s="5">
        <f>P58809+Q58809</f>
        <v>0</v>
      </c>
    </row>
    <row r="58810" spans="15:15" x14ac:dyDescent="0.2">
      <c r="O58810" s="5">
        <f>P58810+Q58810</f>
        <v>0</v>
      </c>
    </row>
    <row r="58811" spans="15:15" x14ac:dyDescent="0.2">
      <c r="O58811" s="5">
        <f>P58811+Q58811</f>
        <v>0</v>
      </c>
    </row>
    <row r="58812" spans="15:15" x14ac:dyDescent="0.2">
      <c r="O58812" s="5">
        <f>P58812+Q58812</f>
        <v>0</v>
      </c>
    </row>
    <row r="58813" spans="15:15" x14ac:dyDescent="0.2">
      <c r="O58813" s="5">
        <f>P58813+Q58813</f>
        <v>0</v>
      </c>
    </row>
    <row r="58814" spans="15:15" x14ac:dyDescent="0.2">
      <c r="O58814" s="5">
        <f>P58814+Q58814</f>
        <v>0</v>
      </c>
    </row>
    <row r="58815" spans="15:15" x14ac:dyDescent="0.2">
      <c r="O58815" s="5">
        <f>P58815+Q58815</f>
        <v>0</v>
      </c>
    </row>
    <row r="58816" spans="15:15" x14ac:dyDescent="0.2">
      <c r="O58816" s="5">
        <f>P58816+Q58816</f>
        <v>0</v>
      </c>
    </row>
    <row r="58817" spans="15:15" x14ac:dyDescent="0.2">
      <c r="O58817" s="5">
        <f>P58817+Q58817</f>
        <v>0</v>
      </c>
    </row>
    <row r="58818" spans="15:15" x14ac:dyDescent="0.2">
      <c r="O58818" s="5">
        <f>P58818+Q58818</f>
        <v>0</v>
      </c>
    </row>
    <row r="58819" spans="15:15" x14ac:dyDescent="0.2">
      <c r="O58819" s="5">
        <f>P58819+Q58819</f>
        <v>0</v>
      </c>
    </row>
    <row r="58820" spans="15:15" x14ac:dyDescent="0.2">
      <c r="O58820" s="5">
        <f>P58820+Q58820</f>
        <v>0</v>
      </c>
    </row>
    <row r="58821" spans="15:15" x14ac:dyDescent="0.2">
      <c r="O58821" s="5">
        <f>P58821+Q58821</f>
        <v>0</v>
      </c>
    </row>
    <row r="58822" spans="15:15" x14ac:dyDescent="0.2">
      <c r="O58822" s="5">
        <f>P58822+Q58822</f>
        <v>0</v>
      </c>
    </row>
    <row r="58823" spans="15:15" x14ac:dyDescent="0.2">
      <c r="O58823" s="5">
        <f>P58823+Q58823</f>
        <v>0</v>
      </c>
    </row>
    <row r="58824" spans="15:15" x14ac:dyDescent="0.2">
      <c r="O58824" s="5">
        <f>P58824+Q58824</f>
        <v>0</v>
      </c>
    </row>
    <row r="58825" spans="15:15" x14ac:dyDescent="0.2">
      <c r="O58825" s="5">
        <f>P58825+Q58825</f>
        <v>0</v>
      </c>
    </row>
    <row r="58826" spans="15:15" x14ac:dyDescent="0.2">
      <c r="O58826" s="5">
        <f>P58826+Q58826</f>
        <v>0</v>
      </c>
    </row>
    <row r="58827" spans="15:15" x14ac:dyDescent="0.2">
      <c r="O58827" s="5">
        <f>P58827+Q58827</f>
        <v>0</v>
      </c>
    </row>
    <row r="58828" spans="15:15" x14ac:dyDescent="0.2">
      <c r="O58828" s="5">
        <f>P58828+Q58828</f>
        <v>0</v>
      </c>
    </row>
    <row r="58829" spans="15:15" x14ac:dyDescent="0.2">
      <c r="O58829" s="5">
        <f>P58829+Q58829</f>
        <v>0</v>
      </c>
    </row>
    <row r="58830" spans="15:15" x14ac:dyDescent="0.2">
      <c r="O58830" s="5">
        <f>P58830+Q58830</f>
        <v>0</v>
      </c>
    </row>
    <row r="58831" spans="15:15" x14ac:dyDescent="0.2">
      <c r="O58831" s="5">
        <f>P58831+Q58831</f>
        <v>0</v>
      </c>
    </row>
    <row r="58832" spans="15:15" x14ac:dyDescent="0.2">
      <c r="O58832" s="5">
        <f>P58832+Q58832</f>
        <v>0</v>
      </c>
    </row>
    <row r="58833" spans="15:15" x14ac:dyDescent="0.2">
      <c r="O58833" s="5">
        <f>P58833+Q58833</f>
        <v>0</v>
      </c>
    </row>
    <row r="58834" spans="15:15" x14ac:dyDescent="0.2">
      <c r="O58834" s="5">
        <f>P58834+Q58834</f>
        <v>0</v>
      </c>
    </row>
    <row r="58835" spans="15:15" x14ac:dyDescent="0.2">
      <c r="O58835" s="5">
        <f>P58835+Q58835</f>
        <v>0</v>
      </c>
    </row>
    <row r="58836" spans="15:15" x14ac:dyDescent="0.2">
      <c r="O58836" s="5">
        <f>P58836+Q58836</f>
        <v>0</v>
      </c>
    </row>
    <row r="58837" spans="15:15" x14ac:dyDescent="0.2">
      <c r="O58837" s="5">
        <f>P58837+Q58837</f>
        <v>0</v>
      </c>
    </row>
    <row r="58838" spans="15:15" x14ac:dyDescent="0.2">
      <c r="O58838" s="5">
        <f>P58838+Q58838</f>
        <v>0</v>
      </c>
    </row>
    <row r="58839" spans="15:15" x14ac:dyDescent="0.2">
      <c r="O58839" s="5">
        <f>P58839+Q58839</f>
        <v>0</v>
      </c>
    </row>
    <row r="58840" spans="15:15" x14ac:dyDescent="0.2">
      <c r="O58840" s="5">
        <f>P58840+Q58840</f>
        <v>0</v>
      </c>
    </row>
    <row r="58841" spans="15:15" x14ac:dyDescent="0.2">
      <c r="O58841" s="5">
        <f>P58841+Q58841</f>
        <v>0</v>
      </c>
    </row>
    <row r="58842" spans="15:15" x14ac:dyDescent="0.2">
      <c r="O58842" s="5">
        <f>P58842+Q58842</f>
        <v>0</v>
      </c>
    </row>
    <row r="58843" spans="15:15" x14ac:dyDescent="0.2">
      <c r="O58843" s="5">
        <f>P58843+Q58843</f>
        <v>0</v>
      </c>
    </row>
    <row r="58844" spans="15:15" x14ac:dyDescent="0.2">
      <c r="O58844" s="5">
        <f>P58844+Q58844</f>
        <v>0</v>
      </c>
    </row>
    <row r="58845" spans="15:15" x14ac:dyDescent="0.2">
      <c r="O58845" s="5">
        <f>P58845+Q58845</f>
        <v>0</v>
      </c>
    </row>
    <row r="58846" spans="15:15" x14ac:dyDescent="0.2">
      <c r="O58846" s="5">
        <f>P58846+Q58846</f>
        <v>0</v>
      </c>
    </row>
    <row r="58847" spans="15:15" x14ac:dyDescent="0.2">
      <c r="O58847" s="5">
        <f>P58847+Q58847</f>
        <v>0</v>
      </c>
    </row>
    <row r="58848" spans="15:15" x14ac:dyDescent="0.2">
      <c r="O58848" s="5">
        <f>P58848+Q58848</f>
        <v>0</v>
      </c>
    </row>
    <row r="58849" spans="15:15" x14ac:dyDescent="0.2">
      <c r="O58849" s="5">
        <f>P58849+Q58849</f>
        <v>0</v>
      </c>
    </row>
    <row r="58850" spans="15:15" x14ac:dyDescent="0.2">
      <c r="O58850" s="5">
        <f>P58850+Q58850</f>
        <v>0</v>
      </c>
    </row>
    <row r="58851" spans="15:15" x14ac:dyDescent="0.2">
      <c r="O58851" s="5">
        <f>P58851+Q58851</f>
        <v>0</v>
      </c>
    </row>
    <row r="58852" spans="15:15" x14ac:dyDescent="0.2">
      <c r="O58852" s="5">
        <f>P58852+Q58852</f>
        <v>0</v>
      </c>
    </row>
    <row r="58853" spans="15:15" x14ac:dyDescent="0.2">
      <c r="O58853" s="5">
        <f>P58853+Q58853</f>
        <v>0</v>
      </c>
    </row>
    <row r="58854" spans="15:15" x14ac:dyDescent="0.2">
      <c r="O58854" s="5">
        <f>P58854+Q58854</f>
        <v>0</v>
      </c>
    </row>
    <row r="58855" spans="15:15" x14ac:dyDescent="0.2">
      <c r="O58855" s="5">
        <f>P58855+Q58855</f>
        <v>0</v>
      </c>
    </row>
    <row r="58856" spans="15:15" x14ac:dyDescent="0.2">
      <c r="O58856" s="5">
        <f>P58856+Q58856</f>
        <v>0</v>
      </c>
    </row>
    <row r="58857" spans="15:15" x14ac:dyDescent="0.2">
      <c r="O58857" s="5">
        <f>P58857+Q58857</f>
        <v>0</v>
      </c>
    </row>
    <row r="58858" spans="15:15" x14ac:dyDescent="0.2">
      <c r="O58858" s="5">
        <f>P58858+Q58858</f>
        <v>0</v>
      </c>
    </row>
    <row r="58859" spans="15:15" x14ac:dyDescent="0.2">
      <c r="O58859" s="5">
        <f>P58859+Q58859</f>
        <v>0</v>
      </c>
    </row>
    <row r="58860" spans="15:15" x14ac:dyDescent="0.2">
      <c r="O58860" s="5">
        <f>P58860+Q58860</f>
        <v>0</v>
      </c>
    </row>
    <row r="58861" spans="15:15" x14ac:dyDescent="0.2">
      <c r="O58861" s="5">
        <f>P58861+Q58861</f>
        <v>0</v>
      </c>
    </row>
    <row r="58862" spans="15:15" x14ac:dyDescent="0.2">
      <c r="O58862" s="5">
        <f>P58862+Q58862</f>
        <v>0</v>
      </c>
    </row>
    <row r="58863" spans="15:15" x14ac:dyDescent="0.2">
      <c r="O58863" s="5">
        <f>P58863+Q58863</f>
        <v>0</v>
      </c>
    </row>
    <row r="58864" spans="15:15" x14ac:dyDescent="0.2">
      <c r="O58864" s="5">
        <f>P58864+Q58864</f>
        <v>0</v>
      </c>
    </row>
    <row r="58865" spans="15:15" x14ac:dyDescent="0.2">
      <c r="O58865" s="5">
        <f>P58865+Q58865</f>
        <v>0</v>
      </c>
    </row>
    <row r="58866" spans="15:15" x14ac:dyDescent="0.2">
      <c r="O58866" s="5">
        <f>P58866+Q58866</f>
        <v>0</v>
      </c>
    </row>
    <row r="58867" spans="15:15" x14ac:dyDescent="0.2">
      <c r="O58867" s="5">
        <f>P58867+Q58867</f>
        <v>0</v>
      </c>
    </row>
    <row r="58868" spans="15:15" x14ac:dyDescent="0.2">
      <c r="O58868" s="5">
        <f>P58868+Q58868</f>
        <v>0</v>
      </c>
    </row>
    <row r="58869" spans="15:15" x14ac:dyDescent="0.2">
      <c r="O58869" s="5">
        <f>P58869+Q58869</f>
        <v>0</v>
      </c>
    </row>
    <row r="58870" spans="15:15" x14ac:dyDescent="0.2">
      <c r="O58870" s="5">
        <f>P58870+Q58870</f>
        <v>0</v>
      </c>
    </row>
    <row r="58871" spans="15:15" x14ac:dyDescent="0.2">
      <c r="O58871" s="5">
        <f>P58871+Q58871</f>
        <v>0</v>
      </c>
    </row>
    <row r="58872" spans="15:15" x14ac:dyDescent="0.2">
      <c r="O58872" s="5">
        <f>P58872+Q58872</f>
        <v>0</v>
      </c>
    </row>
    <row r="58873" spans="15:15" x14ac:dyDescent="0.2">
      <c r="O58873" s="5">
        <f>P58873+Q58873</f>
        <v>0</v>
      </c>
    </row>
    <row r="58874" spans="15:15" x14ac:dyDescent="0.2">
      <c r="O58874" s="5">
        <f>P58874+Q58874</f>
        <v>0</v>
      </c>
    </row>
    <row r="58875" spans="15:15" x14ac:dyDescent="0.2">
      <c r="O58875" s="5">
        <f>P58875+Q58875</f>
        <v>0</v>
      </c>
    </row>
    <row r="58876" spans="15:15" x14ac:dyDescent="0.2">
      <c r="O58876" s="5">
        <f>P58876+Q58876</f>
        <v>0</v>
      </c>
    </row>
    <row r="58877" spans="15:15" x14ac:dyDescent="0.2">
      <c r="O58877" s="5">
        <f>P58877+Q58877</f>
        <v>0</v>
      </c>
    </row>
    <row r="58878" spans="15:15" x14ac:dyDescent="0.2">
      <c r="O58878" s="5">
        <f>P58878+Q58878</f>
        <v>0</v>
      </c>
    </row>
    <row r="58879" spans="15:15" x14ac:dyDescent="0.2">
      <c r="O58879" s="5">
        <f>P58879+Q58879</f>
        <v>0</v>
      </c>
    </row>
    <row r="58880" spans="15:15" x14ac:dyDescent="0.2">
      <c r="O58880" s="5">
        <f>P58880+Q58880</f>
        <v>0</v>
      </c>
    </row>
    <row r="58881" spans="15:15" x14ac:dyDescent="0.2">
      <c r="O58881" s="5">
        <f>P58881+Q58881</f>
        <v>0</v>
      </c>
    </row>
    <row r="58882" spans="15:15" x14ac:dyDescent="0.2">
      <c r="O58882" s="5">
        <f>P58882+Q58882</f>
        <v>0</v>
      </c>
    </row>
    <row r="58883" spans="15:15" x14ac:dyDescent="0.2">
      <c r="O58883" s="5">
        <f>P58883+Q58883</f>
        <v>0</v>
      </c>
    </row>
    <row r="58884" spans="15:15" x14ac:dyDescent="0.2">
      <c r="O58884" s="5">
        <f>P58884+Q58884</f>
        <v>0</v>
      </c>
    </row>
    <row r="58885" spans="15:15" x14ac:dyDescent="0.2">
      <c r="O58885" s="5">
        <f>P58885+Q58885</f>
        <v>0</v>
      </c>
    </row>
    <row r="58886" spans="15:15" x14ac:dyDescent="0.2">
      <c r="O58886" s="5">
        <f>P58886+Q58886</f>
        <v>0</v>
      </c>
    </row>
    <row r="58887" spans="15:15" x14ac:dyDescent="0.2">
      <c r="O58887" s="5">
        <f>P58887+Q58887</f>
        <v>0</v>
      </c>
    </row>
    <row r="58888" spans="15:15" x14ac:dyDescent="0.2">
      <c r="O58888" s="5">
        <f>P58888+Q58888</f>
        <v>0</v>
      </c>
    </row>
    <row r="58889" spans="15:15" x14ac:dyDescent="0.2">
      <c r="O58889" s="5">
        <f>P58889+Q58889</f>
        <v>0</v>
      </c>
    </row>
    <row r="58890" spans="15:15" x14ac:dyDescent="0.2">
      <c r="O58890" s="5">
        <f>P58890+Q58890</f>
        <v>0</v>
      </c>
    </row>
    <row r="58891" spans="15:15" x14ac:dyDescent="0.2">
      <c r="O58891" s="5">
        <f>P58891+Q58891</f>
        <v>0</v>
      </c>
    </row>
    <row r="58892" spans="15:15" x14ac:dyDescent="0.2">
      <c r="O58892" s="5">
        <f>P58892+Q58892</f>
        <v>0</v>
      </c>
    </row>
    <row r="58893" spans="15:15" x14ac:dyDescent="0.2">
      <c r="O58893" s="5">
        <f>P58893+Q58893</f>
        <v>0</v>
      </c>
    </row>
    <row r="58894" spans="15:15" x14ac:dyDescent="0.2">
      <c r="O58894" s="5">
        <f>P58894+Q58894</f>
        <v>0</v>
      </c>
    </row>
    <row r="58895" spans="15:15" x14ac:dyDescent="0.2">
      <c r="O58895" s="5">
        <f>P58895+Q58895</f>
        <v>0</v>
      </c>
    </row>
    <row r="58896" spans="15:15" x14ac:dyDescent="0.2">
      <c r="O58896" s="5">
        <f>P58896+Q58896</f>
        <v>0</v>
      </c>
    </row>
    <row r="58897" spans="15:15" x14ac:dyDescent="0.2">
      <c r="O58897" s="5">
        <f>P58897+Q58897</f>
        <v>0</v>
      </c>
    </row>
    <row r="58898" spans="15:15" x14ac:dyDescent="0.2">
      <c r="O58898" s="5">
        <f>P58898+Q58898</f>
        <v>0</v>
      </c>
    </row>
    <row r="58899" spans="15:15" x14ac:dyDescent="0.2">
      <c r="O58899" s="5">
        <f>P58899+Q58899</f>
        <v>0</v>
      </c>
    </row>
    <row r="58900" spans="15:15" x14ac:dyDescent="0.2">
      <c r="O58900" s="5">
        <f>P58900+Q58900</f>
        <v>0</v>
      </c>
    </row>
    <row r="58901" spans="15:15" x14ac:dyDescent="0.2">
      <c r="O58901" s="5">
        <f>P58901+Q58901</f>
        <v>0</v>
      </c>
    </row>
    <row r="58902" spans="15:15" x14ac:dyDescent="0.2">
      <c r="O58902" s="5">
        <f>P58902+Q58902</f>
        <v>0</v>
      </c>
    </row>
    <row r="58903" spans="15:15" x14ac:dyDescent="0.2">
      <c r="O58903" s="5">
        <f>P58903+Q58903</f>
        <v>0</v>
      </c>
    </row>
    <row r="58904" spans="15:15" x14ac:dyDescent="0.2">
      <c r="O58904" s="5">
        <f>P58904+Q58904</f>
        <v>0</v>
      </c>
    </row>
    <row r="58905" spans="15:15" x14ac:dyDescent="0.2">
      <c r="O58905" s="5">
        <f>P58905+Q58905</f>
        <v>0</v>
      </c>
    </row>
    <row r="58906" spans="15:15" x14ac:dyDescent="0.2">
      <c r="O58906" s="5">
        <f>P58906+Q58906</f>
        <v>0</v>
      </c>
    </row>
    <row r="58907" spans="15:15" x14ac:dyDescent="0.2">
      <c r="O58907" s="5">
        <f>P58907+Q58907</f>
        <v>0</v>
      </c>
    </row>
    <row r="58908" spans="15:15" x14ac:dyDescent="0.2">
      <c r="O58908" s="5">
        <f>P58908+Q58908</f>
        <v>0</v>
      </c>
    </row>
    <row r="58909" spans="15:15" x14ac:dyDescent="0.2">
      <c r="O58909" s="5">
        <f>P58909+Q58909</f>
        <v>0</v>
      </c>
    </row>
    <row r="58910" spans="15:15" x14ac:dyDescent="0.2">
      <c r="O58910" s="5">
        <f>P58910+Q58910</f>
        <v>0</v>
      </c>
    </row>
    <row r="58911" spans="15:15" x14ac:dyDescent="0.2">
      <c r="O58911" s="5">
        <f>P58911+Q58911</f>
        <v>0</v>
      </c>
    </row>
    <row r="58912" spans="15:15" x14ac:dyDescent="0.2">
      <c r="O58912" s="5">
        <f>P58912+Q58912</f>
        <v>0</v>
      </c>
    </row>
    <row r="58913" spans="15:15" x14ac:dyDescent="0.2">
      <c r="O58913" s="5">
        <f>P58913+Q58913</f>
        <v>0</v>
      </c>
    </row>
    <row r="58914" spans="15:15" x14ac:dyDescent="0.2">
      <c r="O58914" s="5">
        <f>P58914+Q58914</f>
        <v>0</v>
      </c>
    </row>
    <row r="58915" spans="15:15" x14ac:dyDescent="0.2">
      <c r="O58915" s="5">
        <f>P58915+Q58915</f>
        <v>0</v>
      </c>
    </row>
    <row r="58916" spans="15:15" x14ac:dyDescent="0.2">
      <c r="O58916" s="5">
        <f>P58916+Q58916</f>
        <v>0</v>
      </c>
    </row>
    <row r="58917" spans="15:15" x14ac:dyDescent="0.2">
      <c r="O58917" s="5">
        <f>P58917+Q58917</f>
        <v>0</v>
      </c>
    </row>
    <row r="58918" spans="15:15" x14ac:dyDescent="0.2">
      <c r="O58918" s="5">
        <f>P58918+Q58918</f>
        <v>0</v>
      </c>
    </row>
    <row r="58919" spans="15:15" x14ac:dyDescent="0.2">
      <c r="O58919" s="5">
        <f>P58919+Q58919</f>
        <v>0</v>
      </c>
    </row>
    <row r="58920" spans="15:15" x14ac:dyDescent="0.2">
      <c r="O58920" s="5">
        <f>P58920+Q58920</f>
        <v>0</v>
      </c>
    </row>
    <row r="58921" spans="15:15" x14ac:dyDescent="0.2">
      <c r="O58921" s="5">
        <f>P58921+Q58921</f>
        <v>0</v>
      </c>
    </row>
    <row r="58922" spans="15:15" x14ac:dyDescent="0.2">
      <c r="O58922" s="5">
        <f>P58922+Q58922</f>
        <v>0</v>
      </c>
    </row>
    <row r="58923" spans="15:15" x14ac:dyDescent="0.2">
      <c r="O58923" s="5">
        <f>P58923+Q58923</f>
        <v>0</v>
      </c>
    </row>
    <row r="58924" spans="15:15" x14ac:dyDescent="0.2">
      <c r="O58924" s="5">
        <f>P58924+Q58924</f>
        <v>0</v>
      </c>
    </row>
    <row r="58925" spans="15:15" x14ac:dyDescent="0.2">
      <c r="O58925" s="5">
        <f>P58925+Q58925</f>
        <v>0</v>
      </c>
    </row>
    <row r="58926" spans="15:15" x14ac:dyDescent="0.2">
      <c r="O58926" s="5">
        <f>P58926+Q58926</f>
        <v>0</v>
      </c>
    </row>
    <row r="58927" spans="15:15" x14ac:dyDescent="0.2">
      <c r="O58927" s="5">
        <f>P58927+Q58927</f>
        <v>0</v>
      </c>
    </row>
    <row r="58928" spans="15:15" x14ac:dyDescent="0.2">
      <c r="O58928" s="5">
        <f>P58928+Q58928</f>
        <v>0</v>
      </c>
    </row>
    <row r="58929" spans="15:15" x14ac:dyDescent="0.2">
      <c r="O58929" s="5">
        <f>P58929+Q58929</f>
        <v>0</v>
      </c>
    </row>
    <row r="58930" spans="15:15" x14ac:dyDescent="0.2">
      <c r="O58930" s="5">
        <f>P58930+Q58930</f>
        <v>0</v>
      </c>
    </row>
    <row r="58931" spans="15:15" x14ac:dyDescent="0.2">
      <c r="O58931" s="5">
        <f>P58931+Q58931</f>
        <v>0</v>
      </c>
    </row>
    <row r="58932" spans="15:15" x14ac:dyDescent="0.2">
      <c r="O58932" s="5">
        <f>P58932+Q58932</f>
        <v>0</v>
      </c>
    </row>
    <row r="58933" spans="15:15" x14ac:dyDescent="0.2">
      <c r="O58933" s="5">
        <f>P58933+Q58933</f>
        <v>0</v>
      </c>
    </row>
    <row r="58934" spans="15:15" x14ac:dyDescent="0.2">
      <c r="O58934" s="5">
        <f>P58934+Q58934</f>
        <v>0</v>
      </c>
    </row>
    <row r="58935" spans="15:15" x14ac:dyDescent="0.2">
      <c r="O58935" s="5">
        <f>P58935+Q58935</f>
        <v>0</v>
      </c>
    </row>
    <row r="58936" spans="15:15" x14ac:dyDescent="0.2">
      <c r="O58936" s="5">
        <f>P58936+Q58936</f>
        <v>0</v>
      </c>
    </row>
    <row r="58937" spans="15:15" x14ac:dyDescent="0.2">
      <c r="O58937" s="5">
        <f>P58937+Q58937</f>
        <v>0</v>
      </c>
    </row>
    <row r="58938" spans="15:15" x14ac:dyDescent="0.2">
      <c r="O58938" s="5">
        <f>P58938+Q58938</f>
        <v>0</v>
      </c>
    </row>
    <row r="58939" spans="15:15" x14ac:dyDescent="0.2">
      <c r="O58939" s="5">
        <f>P58939+Q58939</f>
        <v>0</v>
      </c>
    </row>
    <row r="58940" spans="15:15" x14ac:dyDescent="0.2">
      <c r="O58940" s="5">
        <f>P58940+Q58940</f>
        <v>0</v>
      </c>
    </row>
    <row r="58941" spans="15:15" x14ac:dyDescent="0.2">
      <c r="O58941" s="5">
        <f>P58941+Q58941</f>
        <v>0</v>
      </c>
    </row>
    <row r="58942" spans="15:15" x14ac:dyDescent="0.2">
      <c r="O58942" s="5">
        <f>P58942+Q58942</f>
        <v>0</v>
      </c>
    </row>
    <row r="58943" spans="15:15" x14ac:dyDescent="0.2">
      <c r="O58943" s="5">
        <f>P58943+Q58943</f>
        <v>0</v>
      </c>
    </row>
    <row r="58944" spans="15:15" x14ac:dyDescent="0.2">
      <c r="O58944" s="5">
        <f>P58944+Q58944</f>
        <v>0</v>
      </c>
    </row>
    <row r="58945" spans="15:15" x14ac:dyDescent="0.2">
      <c r="O58945" s="5">
        <f>P58945+Q58945</f>
        <v>0</v>
      </c>
    </row>
    <row r="58946" spans="15:15" x14ac:dyDescent="0.2">
      <c r="O58946" s="5">
        <f>P58946+Q58946</f>
        <v>0</v>
      </c>
    </row>
    <row r="58947" spans="15:15" x14ac:dyDescent="0.2">
      <c r="O58947" s="5">
        <f>P58947+Q58947</f>
        <v>0</v>
      </c>
    </row>
    <row r="58948" spans="15:15" x14ac:dyDescent="0.2">
      <c r="O58948" s="5">
        <f>P58948+Q58948</f>
        <v>0</v>
      </c>
    </row>
    <row r="58949" spans="15:15" x14ac:dyDescent="0.2">
      <c r="O58949" s="5">
        <f>P58949+Q58949</f>
        <v>0</v>
      </c>
    </row>
    <row r="58950" spans="15:15" x14ac:dyDescent="0.2">
      <c r="O58950" s="5">
        <f>P58950+Q58950</f>
        <v>0</v>
      </c>
    </row>
    <row r="58951" spans="15:15" x14ac:dyDescent="0.2">
      <c r="O58951" s="5">
        <f>P58951+Q58951</f>
        <v>0</v>
      </c>
    </row>
    <row r="58952" spans="15:15" x14ac:dyDescent="0.2">
      <c r="O58952" s="5">
        <f>P58952+Q58952</f>
        <v>0</v>
      </c>
    </row>
    <row r="58953" spans="15:15" x14ac:dyDescent="0.2">
      <c r="O58953" s="5">
        <f>P58953+Q58953</f>
        <v>0</v>
      </c>
    </row>
    <row r="58954" spans="15:15" x14ac:dyDescent="0.2">
      <c r="O58954" s="5">
        <f>P58954+Q58954</f>
        <v>0</v>
      </c>
    </row>
    <row r="58955" spans="15:15" x14ac:dyDescent="0.2">
      <c r="O58955" s="5">
        <f>P58955+Q58955</f>
        <v>0</v>
      </c>
    </row>
    <row r="58956" spans="15:15" x14ac:dyDescent="0.2">
      <c r="O58956" s="5">
        <f>P58956+Q58956</f>
        <v>0</v>
      </c>
    </row>
    <row r="58957" spans="15:15" x14ac:dyDescent="0.2">
      <c r="O58957" s="5">
        <f>P58957+Q58957</f>
        <v>0</v>
      </c>
    </row>
    <row r="58958" spans="15:15" x14ac:dyDescent="0.2">
      <c r="O58958" s="5">
        <f>P58958+Q58958</f>
        <v>0</v>
      </c>
    </row>
    <row r="58959" spans="15:15" x14ac:dyDescent="0.2">
      <c r="O58959" s="5">
        <f>P58959+Q58959</f>
        <v>0</v>
      </c>
    </row>
    <row r="58960" spans="15:15" x14ac:dyDescent="0.2">
      <c r="O58960" s="5">
        <f>P58960+Q58960</f>
        <v>0</v>
      </c>
    </row>
    <row r="58961" spans="15:15" x14ac:dyDescent="0.2">
      <c r="O58961" s="5">
        <f>P58961+Q58961</f>
        <v>0</v>
      </c>
    </row>
    <row r="58962" spans="15:15" x14ac:dyDescent="0.2">
      <c r="O58962" s="5">
        <f>P58962+Q58962</f>
        <v>0</v>
      </c>
    </row>
    <row r="58963" spans="15:15" x14ac:dyDescent="0.2">
      <c r="O58963" s="5">
        <f>P58963+Q58963</f>
        <v>0</v>
      </c>
    </row>
    <row r="58964" spans="15:15" x14ac:dyDescent="0.2">
      <c r="O58964" s="5">
        <f>P58964+Q58964</f>
        <v>0</v>
      </c>
    </row>
    <row r="58965" spans="15:15" x14ac:dyDescent="0.2">
      <c r="O58965" s="5">
        <f>P58965+Q58965</f>
        <v>0</v>
      </c>
    </row>
    <row r="58966" spans="15:15" x14ac:dyDescent="0.2">
      <c r="O58966" s="5">
        <f>P58966+Q58966</f>
        <v>0</v>
      </c>
    </row>
    <row r="58967" spans="15:15" x14ac:dyDescent="0.2">
      <c r="O58967" s="5">
        <f>P58967+Q58967</f>
        <v>0</v>
      </c>
    </row>
    <row r="58968" spans="15:15" x14ac:dyDescent="0.2">
      <c r="O58968" s="5">
        <f>P58968+Q58968</f>
        <v>0</v>
      </c>
    </row>
    <row r="58969" spans="15:15" x14ac:dyDescent="0.2">
      <c r="O58969" s="5">
        <f>P58969+Q58969</f>
        <v>0</v>
      </c>
    </row>
    <row r="58970" spans="15:15" x14ac:dyDescent="0.2">
      <c r="O58970" s="5">
        <f>P58970+Q58970</f>
        <v>0</v>
      </c>
    </row>
    <row r="58971" spans="15:15" x14ac:dyDescent="0.2">
      <c r="O58971" s="5">
        <f>P58971+Q58971</f>
        <v>0</v>
      </c>
    </row>
    <row r="58972" spans="15:15" x14ac:dyDescent="0.2">
      <c r="O58972" s="5">
        <f>P58972+Q58972</f>
        <v>0</v>
      </c>
    </row>
    <row r="58973" spans="15:15" x14ac:dyDescent="0.2">
      <c r="O58973" s="5">
        <f>P58973+Q58973</f>
        <v>0</v>
      </c>
    </row>
    <row r="58974" spans="15:15" x14ac:dyDescent="0.2">
      <c r="O58974" s="5">
        <f>P58974+Q58974</f>
        <v>0</v>
      </c>
    </row>
    <row r="58975" spans="15:15" x14ac:dyDescent="0.2">
      <c r="O58975" s="5">
        <f>P58975+Q58975</f>
        <v>0</v>
      </c>
    </row>
    <row r="58976" spans="15:15" x14ac:dyDescent="0.2">
      <c r="O58976" s="5">
        <f>P58976+Q58976</f>
        <v>0</v>
      </c>
    </row>
    <row r="58977" spans="15:15" x14ac:dyDescent="0.2">
      <c r="O58977" s="5">
        <f>P58977+Q58977</f>
        <v>0</v>
      </c>
    </row>
    <row r="58978" spans="15:15" x14ac:dyDescent="0.2">
      <c r="O58978" s="5">
        <f>P58978+Q58978</f>
        <v>0</v>
      </c>
    </row>
    <row r="58979" spans="15:15" x14ac:dyDescent="0.2">
      <c r="O58979" s="5">
        <f>P58979+Q58979</f>
        <v>0</v>
      </c>
    </row>
    <row r="58980" spans="15:15" x14ac:dyDescent="0.2">
      <c r="O58980" s="5">
        <f>P58980+Q58980</f>
        <v>0</v>
      </c>
    </row>
    <row r="58981" spans="15:15" x14ac:dyDescent="0.2">
      <c r="O58981" s="5">
        <f>P58981+Q58981</f>
        <v>0</v>
      </c>
    </row>
    <row r="58982" spans="15:15" x14ac:dyDescent="0.2">
      <c r="O58982" s="5">
        <f>P58982+Q58982</f>
        <v>0</v>
      </c>
    </row>
    <row r="58983" spans="15:15" x14ac:dyDescent="0.2">
      <c r="O58983" s="5">
        <f>P58983+Q58983</f>
        <v>0</v>
      </c>
    </row>
    <row r="58984" spans="15:15" x14ac:dyDescent="0.2">
      <c r="O58984" s="5">
        <f>P58984+Q58984</f>
        <v>0</v>
      </c>
    </row>
    <row r="58985" spans="15:15" x14ac:dyDescent="0.2">
      <c r="O58985" s="5">
        <f>P58985+Q58985</f>
        <v>0</v>
      </c>
    </row>
    <row r="58986" spans="15:15" x14ac:dyDescent="0.2">
      <c r="O58986" s="5">
        <f>P58986+Q58986</f>
        <v>0</v>
      </c>
    </row>
    <row r="58987" spans="15:15" x14ac:dyDescent="0.2">
      <c r="O58987" s="5">
        <f>P58987+Q58987</f>
        <v>0</v>
      </c>
    </row>
    <row r="58988" spans="15:15" x14ac:dyDescent="0.2">
      <c r="O58988" s="5">
        <f>P58988+Q58988</f>
        <v>0</v>
      </c>
    </row>
    <row r="58989" spans="15:15" x14ac:dyDescent="0.2">
      <c r="O58989" s="5">
        <f>P58989+Q58989</f>
        <v>0</v>
      </c>
    </row>
    <row r="58990" spans="15:15" x14ac:dyDescent="0.2">
      <c r="O58990" s="5">
        <f>P58990+Q58990</f>
        <v>0</v>
      </c>
    </row>
    <row r="58991" spans="15:15" x14ac:dyDescent="0.2">
      <c r="O58991" s="5">
        <f>P58991+Q58991</f>
        <v>0</v>
      </c>
    </row>
    <row r="58992" spans="15:15" x14ac:dyDescent="0.2">
      <c r="O58992" s="5">
        <f>P58992+Q58992</f>
        <v>0</v>
      </c>
    </row>
    <row r="58993" spans="15:15" x14ac:dyDescent="0.2">
      <c r="O58993" s="5">
        <f>P58993+Q58993</f>
        <v>0</v>
      </c>
    </row>
    <row r="58994" spans="15:15" x14ac:dyDescent="0.2">
      <c r="O58994" s="5">
        <f>P58994+Q58994</f>
        <v>0</v>
      </c>
    </row>
    <row r="58995" spans="15:15" x14ac:dyDescent="0.2">
      <c r="O58995" s="5">
        <f>P58995+Q58995</f>
        <v>0</v>
      </c>
    </row>
    <row r="58996" spans="15:15" x14ac:dyDescent="0.2">
      <c r="O58996" s="5">
        <f>P58996+Q58996</f>
        <v>0</v>
      </c>
    </row>
    <row r="58997" spans="15:15" x14ac:dyDescent="0.2">
      <c r="O58997" s="5">
        <f>P58997+Q58997</f>
        <v>0</v>
      </c>
    </row>
    <row r="58998" spans="15:15" x14ac:dyDescent="0.2">
      <c r="O58998" s="5">
        <f>P58998+Q58998</f>
        <v>0</v>
      </c>
    </row>
    <row r="58999" spans="15:15" x14ac:dyDescent="0.2">
      <c r="O58999" s="5">
        <f>P58999+Q58999</f>
        <v>0</v>
      </c>
    </row>
    <row r="59000" spans="15:15" x14ac:dyDescent="0.2">
      <c r="O59000" s="5">
        <f>P59000+Q59000</f>
        <v>0</v>
      </c>
    </row>
    <row r="59001" spans="15:15" x14ac:dyDescent="0.2">
      <c r="O59001" s="5">
        <f>P59001+Q59001</f>
        <v>0</v>
      </c>
    </row>
    <row r="59002" spans="15:15" x14ac:dyDescent="0.2">
      <c r="O59002" s="5">
        <f>P59002+Q59002</f>
        <v>0</v>
      </c>
    </row>
    <row r="59003" spans="15:15" x14ac:dyDescent="0.2">
      <c r="O59003" s="5">
        <f>P59003+Q59003</f>
        <v>0</v>
      </c>
    </row>
    <row r="59004" spans="15:15" x14ac:dyDescent="0.2">
      <c r="O59004" s="5">
        <f>P59004+Q59004</f>
        <v>0</v>
      </c>
    </row>
    <row r="59005" spans="15:15" x14ac:dyDescent="0.2">
      <c r="O59005" s="5">
        <f>P59005+Q59005</f>
        <v>0</v>
      </c>
    </row>
    <row r="59006" spans="15:15" x14ac:dyDescent="0.2">
      <c r="O59006" s="5">
        <f>P59006+Q59006</f>
        <v>0</v>
      </c>
    </row>
    <row r="59007" spans="15:15" x14ac:dyDescent="0.2">
      <c r="O59007" s="5">
        <f>P59007+Q59007</f>
        <v>0</v>
      </c>
    </row>
    <row r="59008" spans="15:15" x14ac:dyDescent="0.2">
      <c r="O59008" s="5">
        <f>P59008+Q59008</f>
        <v>0</v>
      </c>
    </row>
    <row r="59009" spans="15:15" x14ac:dyDescent="0.2">
      <c r="O59009" s="5">
        <f>P59009+Q59009</f>
        <v>0</v>
      </c>
    </row>
    <row r="59010" spans="15:15" x14ac:dyDescent="0.2">
      <c r="O59010" s="5">
        <f>P59010+Q59010</f>
        <v>0</v>
      </c>
    </row>
    <row r="59011" spans="15:15" x14ac:dyDescent="0.2">
      <c r="O59011" s="5">
        <f>P59011+Q59011</f>
        <v>0</v>
      </c>
    </row>
    <row r="59012" spans="15:15" x14ac:dyDescent="0.2">
      <c r="O59012" s="5">
        <f>P59012+Q59012</f>
        <v>0</v>
      </c>
    </row>
    <row r="59013" spans="15:15" x14ac:dyDescent="0.2">
      <c r="O59013" s="5">
        <f>P59013+Q59013</f>
        <v>0</v>
      </c>
    </row>
    <row r="59014" spans="15:15" x14ac:dyDescent="0.2">
      <c r="O59014" s="5">
        <f>P59014+Q59014</f>
        <v>0</v>
      </c>
    </row>
    <row r="59015" spans="15:15" x14ac:dyDescent="0.2">
      <c r="O59015" s="5">
        <f>P59015+Q59015</f>
        <v>0</v>
      </c>
    </row>
    <row r="59016" spans="15:15" x14ac:dyDescent="0.2">
      <c r="O59016" s="5">
        <f>P59016+Q59016</f>
        <v>0</v>
      </c>
    </row>
    <row r="59017" spans="15:15" x14ac:dyDescent="0.2">
      <c r="O59017" s="5">
        <f>P59017+Q59017</f>
        <v>0</v>
      </c>
    </row>
    <row r="59018" spans="15:15" x14ac:dyDescent="0.2">
      <c r="O59018" s="5">
        <f>P59018+Q59018</f>
        <v>0</v>
      </c>
    </row>
    <row r="59019" spans="15:15" x14ac:dyDescent="0.2">
      <c r="O59019" s="5">
        <f>P59019+Q59019</f>
        <v>0</v>
      </c>
    </row>
    <row r="59020" spans="15:15" x14ac:dyDescent="0.2">
      <c r="O59020" s="5">
        <f>P59020+Q59020</f>
        <v>0</v>
      </c>
    </row>
    <row r="59021" spans="15:15" x14ac:dyDescent="0.2">
      <c r="O59021" s="5">
        <f>P59021+Q59021</f>
        <v>0</v>
      </c>
    </row>
    <row r="59022" spans="15:15" x14ac:dyDescent="0.2">
      <c r="O59022" s="5">
        <f>P59022+Q59022</f>
        <v>0</v>
      </c>
    </row>
    <row r="59023" spans="15:15" x14ac:dyDescent="0.2">
      <c r="O59023" s="5">
        <f>P59023+Q59023</f>
        <v>0</v>
      </c>
    </row>
    <row r="59024" spans="15:15" x14ac:dyDescent="0.2">
      <c r="O59024" s="5">
        <f>P59024+Q59024</f>
        <v>0</v>
      </c>
    </row>
    <row r="59025" spans="15:15" x14ac:dyDescent="0.2">
      <c r="O59025" s="5">
        <f>P59025+Q59025</f>
        <v>0</v>
      </c>
    </row>
    <row r="59026" spans="15:15" x14ac:dyDescent="0.2">
      <c r="O59026" s="5">
        <f>P59026+Q59026</f>
        <v>0</v>
      </c>
    </row>
    <row r="59027" spans="15:15" x14ac:dyDescent="0.2">
      <c r="O59027" s="5">
        <f>P59027+Q59027</f>
        <v>0</v>
      </c>
    </row>
    <row r="59028" spans="15:15" x14ac:dyDescent="0.2">
      <c r="O59028" s="5">
        <f>P59028+Q59028</f>
        <v>0</v>
      </c>
    </row>
    <row r="59029" spans="15:15" x14ac:dyDescent="0.2">
      <c r="O59029" s="5">
        <f>P59029+Q59029</f>
        <v>0</v>
      </c>
    </row>
    <row r="59030" spans="15:15" x14ac:dyDescent="0.2">
      <c r="O59030" s="5">
        <f>P59030+Q59030</f>
        <v>0</v>
      </c>
    </row>
    <row r="59031" spans="15:15" x14ac:dyDescent="0.2">
      <c r="O59031" s="5">
        <f>P59031+Q59031</f>
        <v>0</v>
      </c>
    </row>
    <row r="59032" spans="15:15" x14ac:dyDescent="0.2">
      <c r="O59032" s="5">
        <f>P59032+Q59032</f>
        <v>0</v>
      </c>
    </row>
    <row r="59033" spans="15:15" x14ac:dyDescent="0.2">
      <c r="O59033" s="5">
        <f>P59033+Q59033</f>
        <v>0</v>
      </c>
    </row>
    <row r="59034" spans="15:15" x14ac:dyDescent="0.2">
      <c r="O59034" s="5">
        <f>P59034+Q59034</f>
        <v>0</v>
      </c>
    </row>
    <row r="59035" spans="15:15" x14ac:dyDescent="0.2">
      <c r="O59035" s="5">
        <f>P59035+Q59035</f>
        <v>0</v>
      </c>
    </row>
    <row r="59036" spans="15:15" x14ac:dyDescent="0.2">
      <c r="O59036" s="5">
        <f>P59036+Q59036</f>
        <v>0</v>
      </c>
    </row>
    <row r="59037" spans="15:15" x14ac:dyDescent="0.2">
      <c r="O59037" s="5">
        <f>P59037+Q59037</f>
        <v>0</v>
      </c>
    </row>
    <row r="59038" spans="15:15" x14ac:dyDescent="0.2">
      <c r="O59038" s="5">
        <f>P59038+Q59038</f>
        <v>0</v>
      </c>
    </row>
    <row r="59039" spans="15:15" x14ac:dyDescent="0.2">
      <c r="O59039" s="5">
        <f>P59039+Q59039</f>
        <v>0</v>
      </c>
    </row>
    <row r="59040" spans="15:15" x14ac:dyDescent="0.2">
      <c r="O59040" s="5">
        <f>P59040+Q59040</f>
        <v>0</v>
      </c>
    </row>
    <row r="59041" spans="15:15" x14ac:dyDescent="0.2">
      <c r="O59041" s="5">
        <f>P59041+Q59041</f>
        <v>0</v>
      </c>
    </row>
    <row r="59042" spans="15:15" x14ac:dyDescent="0.2">
      <c r="O59042" s="5">
        <f>P59042+Q59042</f>
        <v>0</v>
      </c>
    </row>
    <row r="59043" spans="15:15" x14ac:dyDescent="0.2">
      <c r="O59043" s="5">
        <f>P59043+Q59043</f>
        <v>0</v>
      </c>
    </row>
    <row r="59044" spans="15:15" x14ac:dyDescent="0.2">
      <c r="O59044" s="5">
        <f>P59044+Q59044</f>
        <v>0</v>
      </c>
    </row>
    <row r="59045" spans="15:15" x14ac:dyDescent="0.2">
      <c r="O59045" s="5">
        <f>P59045+Q59045</f>
        <v>0</v>
      </c>
    </row>
    <row r="59046" spans="15:15" x14ac:dyDescent="0.2">
      <c r="O59046" s="5">
        <f>P59046+Q59046</f>
        <v>0</v>
      </c>
    </row>
    <row r="59047" spans="15:15" x14ac:dyDescent="0.2">
      <c r="O59047" s="5">
        <f>P59047+Q59047</f>
        <v>0</v>
      </c>
    </row>
    <row r="59048" spans="15:15" x14ac:dyDescent="0.2">
      <c r="O59048" s="5">
        <f>P59048+Q59048</f>
        <v>0</v>
      </c>
    </row>
    <row r="59049" spans="15:15" x14ac:dyDescent="0.2">
      <c r="O59049" s="5">
        <f>P59049+Q59049</f>
        <v>0</v>
      </c>
    </row>
    <row r="59050" spans="15:15" x14ac:dyDescent="0.2">
      <c r="O59050" s="5">
        <f>P59050+Q59050</f>
        <v>0</v>
      </c>
    </row>
    <row r="59051" spans="15:15" x14ac:dyDescent="0.2">
      <c r="O59051" s="5">
        <f>P59051+Q59051</f>
        <v>0</v>
      </c>
    </row>
    <row r="59052" spans="15:15" x14ac:dyDescent="0.2">
      <c r="O59052" s="5">
        <f>P59052+Q59052</f>
        <v>0</v>
      </c>
    </row>
    <row r="59053" spans="15:15" x14ac:dyDescent="0.2">
      <c r="O59053" s="5">
        <f>P59053+Q59053</f>
        <v>0</v>
      </c>
    </row>
    <row r="59054" spans="15:15" x14ac:dyDescent="0.2">
      <c r="O59054" s="5">
        <f>P59054+Q59054</f>
        <v>0</v>
      </c>
    </row>
    <row r="59055" spans="15:15" x14ac:dyDescent="0.2">
      <c r="O59055" s="5">
        <f>P59055+Q59055</f>
        <v>0</v>
      </c>
    </row>
    <row r="59056" spans="15:15" x14ac:dyDescent="0.2">
      <c r="O59056" s="5">
        <f>P59056+Q59056</f>
        <v>0</v>
      </c>
    </row>
    <row r="59057" spans="15:15" x14ac:dyDescent="0.2">
      <c r="O59057" s="5">
        <f>P59057+Q59057</f>
        <v>0</v>
      </c>
    </row>
    <row r="59058" spans="15:15" x14ac:dyDescent="0.2">
      <c r="O59058" s="5">
        <f>P59058+Q59058</f>
        <v>0</v>
      </c>
    </row>
    <row r="59059" spans="15:15" x14ac:dyDescent="0.2">
      <c r="O59059" s="5">
        <f>P59059+Q59059</f>
        <v>0</v>
      </c>
    </row>
    <row r="59060" spans="15:15" x14ac:dyDescent="0.2">
      <c r="O59060" s="5">
        <f>P59060+Q59060</f>
        <v>0</v>
      </c>
    </row>
    <row r="59061" spans="15:15" x14ac:dyDescent="0.2">
      <c r="O59061" s="5">
        <f>P59061+Q59061</f>
        <v>0</v>
      </c>
    </row>
    <row r="59062" spans="15:15" x14ac:dyDescent="0.2">
      <c r="O59062" s="5">
        <f>P59062+Q59062</f>
        <v>0</v>
      </c>
    </row>
    <row r="59063" spans="15:15" x14ac:dyDescent="0.2">
      <c r="O59063" s="5">
        <f>P59063+Q59063</f>
        <v>0</v>
      </c>
    </row>
    <row r="59064" spans="15:15" x14ac:dyDescent="0.2">
      <c r="O59064" s="5">
        <f>P59064+Q59064</f>
        <v>0</v>
      </c>
    </row>
    <row r="59065" spans="15:15" x14ac:dyDescent="0.2">
      <c r="O59065" s="5">
        <f>P59065+Q59065</f>
        <v>0</v>
      </c>
    </row>
    <row r="59066" spans="15:15" x14ac:dyDescent="0.2">
      <c r="O59066" s="5">
        <f>P59066+Q59066</f>
        <v>0</v>
      </c>
    </row>
    <row r="59067" spans="15:15" x14ac:dyDescent="0.2">
      <c r="O59067" s="5">
        <f>P59067+Q59067</f>
        <v>0</v>
      </c>
    </row>
    <row r="59068" spans="15:15" x14ac:dyDescent="0.2">
      <c r="O59068" s="5">
        <f>P59068+Q59068</f>
        <v>0</v>
      </c>
    </row>
    <row r="59069" spans="15:15" x14ac:dyDescent="0.2">
      <c r="O59069" s="5">
        <f>P59069+Q59069</f>
        <v>0</v>
      </c>
    </row>
    <row r="59070" spans="15:15" x14ac:dyDescent="0.2">
      <c r="O59070" s="5">
        <f>P59070+Q59070</f>
        <v>0</v>
      </c>
    </row>
    <row r="59071" spans="15:15" x14ac:dyDescent="0.2">
      <c r="O59071" s="5">
        <f>P59071+Q59071</f>
        <v>0</v>
      </c>
    </row>
    <row r="59072" spans="15:15" x14ac:dyDescent="0.2">
      <c r="O59072" s="5">
        <f>P59072+Q59072</f>
        <v>0</v>
      </c>
    </row>
    <row r="59073" spans="15:15" x14ac:dyDescent="0.2">
      <c r="O59073" s="5">
        <f>P59073+Q59073</f>
        <v>0</v>
      </c>
    </row>
    <row r="59074" spans="15:15" x14ac:dyDescent="0.2">
      <c r="O59074" s="5">
        <f>P59074+Q59074</f>
        <v>0</v>
      </c>
    </row>
    <row r="59075" spans="15:15" x14ac:dyDescent="0.2">
      <c r="O59075" s="5">
        <f>P59075+Q59075</f>
        <v>0</v>
      </c>
    </row>
    <row r="59076" spans="15:15" x14ac:dyDescent="0.2">
      <c r="O59076" s="5">
        <f>P59076+Q59076</f>
        <v>0</v>
      </c>
    </row>
    <row r="59077" spans="15:15" x14ac:dyDescent="0.2">
      <c r="O59077" s="5">
        <f>P59077+Q59077</f>
        <v>0</v>
      </c>
    </row>
    <row r="59078" spans="15:15" x14ac:dyDescent="0.2">
      <c r="O59078" s="5">
        <f>P59078+Q59078</f>
        <v>0</v>
      </c>
    </row>
    <row r="59079" spans="15:15" x14ac:dyDescent="0.2">
      <c r="O59079" s="5">
        <f>P59079+Q59079</f>
        <v>0</v>
      </c>
    </row>
    <row r="59080" spans="15:15" x14ac:dyDescent="0.2">
      <c r="O59080" s="5">
        <f>P59080+Q59080</f>
        <v>0</v>
      </c>
    </row>
    <row r="59081" spans="15:15" x14ac:dyDescent="0.2">
      <c r="O59081" s="5">
        <f>P59081+Q59081</f>
        <v>0</v>
      </c>
    </row>
    <row r="59082" spans="15:15" x14ac:dyDescent="0.2">
      <c r="O59082" s="5">
        <f>P59082+Q59082</f>
        <v>0</v>
      </c>
    </row>
    <row r="59083" spans="15:15" x14ac:dyDescent="0.2">
      <c r="O59083" s="5">
        <f>P59083+Q59083</f>
        <v>0</v>
      </c>
    </row>
    <row r="59084" spans="15:15" x14ac:dyDescent="0.2">
      <c r="O59084" s="5">
        <f>P59084+Q59084</f>
        <v>0</v>
      </c>
    </row>
    <row r="59085" spans="15:15" x14ac:dyDescent="0.2">
      <c r="O59085" s="5">
        <f>P59085+Q59085</f>
        <v>0</v>
      </c>
    </row>
    <row r="59086" spans="15:15" x14ac:dyDescent="0.2">
      <c r="O59086" s="5">
        <f>P59086+Q59086</f>
        <v>0</v>
      </c>
    </row>
    <row r="59087" spans="15:15" x14ac:dyDescent="0.2">
      <c r="O59087" s="5">
        <f>P59087+Q59087</f>
        <v>0</v>
      </c>
    </row>
    <row r="59088" spans="15:15" x14ac:dyDescent="0.2">
      <c r="O59088" s="5">
        <f>P59088+Q59088</f>
        <v>0</v>
      </c>
    </row>
    <row r="59089" spans="15:15" x14ac:dyDescent="0.2">
      <c r="O59089" s="5">
        <f>P59089+Q59089</f>
        <v>0</v>
      </c>
    </row>
    <row r="59090" spans="15:15" x14ac:dyDescent="0.2">
      <c r="O59090" s="5">
        <f>P59090+Q59090</f>
        <v>0</v>
      </c>
    </row>
    <row r="59091" spans="15:15" x14ac:dyDescent="0.2">
      <c r="O59091" s="5">
        <f>P59091+Q59091</f>
        <v>0</v>
      </c>
    </row>
    <row r="59092" spans="15:15" x14ac:dyDescent="0.2">
      <c r="O59092" s="5">
        <f>P59092+Q59092</f>
        <v>0</v>
      </c>
    </row>
    <row r="59093" spans="15:15" x14ac:dyDescent="0.2">
      <c r="O59093" s="5">
        <f>P59093+Q59093</f>
        <v>0</v>
      </c>
    </row>
    <row r="59094" spans="15:15" x14ac:dyDescent="0.2">
      <c r="O59094" s="5">
        <f>P59094+Q59094</f>
        <v>0</v>
      </c>
    </row>
    <row r="59095" spans="15:15" x14ac:dyDescent="0.2">
      <c r="O59095" s="5">
        <f>P59095+Q59095</f>
        <v>0</v>
      </c>
    </row>
    <row r="59096" spans="15:15" x14ac:dyDescent="0.2">
      <c r="O59096" s="5">
        <f>P59096+Q59096</f>
        <v>0</v>
      </c>
    </row>
    <row r="59097" spans="15:15" x14ac:dyDescent="0.2">
      <c r="O59097" s="5">
        <f>P59097+Q59097</f>
        <v>0</v>
      </c>
    </row>
    <row r="59098" spans="15:15" x14ac:dyDescent="0.2">
      <c r="O59098" s="5">
        <f>P59098+Q59098</f>
        <v>0</v>
      </c>
    </row>
    <row r="59099" spans="15:15" x14ac:dyDescent="0.2">
      <c r="O59099" s="5">
        <f>P59099+Q59099</f>
        <v>0</v>
      </c>
    </row>
    <row r="59100" spans="15:15" x14ac:dyDescent="0.2">
      <c r="O59100" s="5">
        <f>P59100+Q59100</f>
        <v>0</v>
      </c>
    </row>
    <row r="59101" spans="15:15" x14ac:dyDescent="0.2">
      <c r="O59101" s="5">
        <f>P59101+Q59101</f>
        <v>0</v>
      </c>
    </row>
    <row r="59102" spans="15:15" x14ac:dyDescent="0.2">
      <c r="O59102" s="5">
        <f>P59102+Q59102</f>
        <v>0</v>
      </c>
    </row>
    <row r="59103" spans="15:15" x14ac:dyDescent="0.2">
      <c r="O59103" s="5">
        <f>P59103+Q59103</f>
        <v>0</v>
      </c>
    </row>
    <row r="59104" spans="15:15" x14ac:dyDescent="0.2">
      <c r="O59104" s="5">
        <f>P59104+Q59104</f>
        <v>0</v>
      </c>
    </row>
    <row r="59105" spans="15:15" x14ac:dyDescent="0.2">
      <c r="O59105" s="5">
        <f>P59105+Q59105</f>
        <v>0</v>
      </c>
    </row>
    <row r="59106" spans="15:15" x14ac:dyDescent="0.2">
      <c r="O59106" s="5">
        <f>P59106+Q59106</f>
        <v>0</v>
      </c>
    </row>
    <row r="59107" spans="15:15" x14ac:dyDescent="0.2">
      <c r="O59107" s="5">
        <f>P59107+Q59107</f>
        <v>0</v>
      </c>
    </row>
    <row r="59108" spans="15:15" x14ac:dyDescent="0.2">
      <c r="O59108" s="5">
        <f>P59108+Q59108</f>
        <v>0</v>
      </c>
    </row>
    <row r="59109" spans="15:15" x14ac:dyDescent="0.2">
      <c r="O59109" s="5">
        <f>P59109+Q59109</f>
        <v>0</v>
      </c>
    </row>
    <row r="59110" spans="15:15" x14ac:dyDescent="0.2">
      <c r="O59110" s="5">
        <f>P59110+Q59110</f>
        <v>0</v>
      </c>
    </row>
    <row r="59111" spans="15:15" x14ac:dyDescent="0.2">
      <c r="O59111" s="5">
        <f>P59111+Q59111</f>
        <v>0</v>
      </c>
    </row>
    <row r="59112" spans="15:15" x14ac:dyDescent="0.2">
      <c r="O59112" s="5">
        <f>P59112+Q59112</f>
        <v>0</v>
      </c>
    </row>
    <row r="59113" spans="15:15" x14ac:dyDescent="0.2">
      <c r="O59113" s="5">
        <f>P59113+Q59113</f>
        <v>0</v>
      </c>
    </row>
    <row r="59114" spans="15:15" x14ac:dyDescent="0.2">
      <c r="O59114" s="5">
        <f>P59114+Q59114</f>
        <v>0</v>
      </c>
    </row>
    <row r="59115" spans="15:15" x14ac:dyDescent="0.2">
      <c r="O59115" s="5">
        <f>P59115+Q59115</f>
        <v>0</v>
      </c>
    </row>
    <row r="59116" spans="15:15" x14ac:dyDescent="0.2">
      <c r="O59116" s="5">
        <f>P59116+Q59116</f>
        <v>0</v>
      </c>
    </row>
    <row r="59117" spans="15:15" x14ac:dyDescent="0.2">
      <c r="O59117" s="5">
        <f>P59117+Q59117</f>
        <v>0</v>
      </c>
    </row>
    <row r="59118" spans="15:15" x14ac:dyDescent="0.2">
      <c r="O59118" s="5">
        <f>P59118+Q59118</f>
        <v>0</v>
      </c>
    </row>
    <row r="59119" spans="15:15" x14ac:dyDescent="0.2">
      <c r="O59119" s="5">
        <f>P59119+Q59119</f>
        <v>0</v>
      </c>
    </row>
    <row r="59120" spans="15:15" x14ac:dyDescent="0.2">
      <c r="O59120" s="5">
        <f>P59120+Q59120</f>
        <v>0</v>
      </c>
    </row>
    <row r="59121" spans="15:15" x14ac:dyDescent="0.2">
      <c r="O59121" s="5">
        <f>P59121+Q59121</f>
        <v>0</v>
      </c>
    </row>
    <row r="59122" spans="15:15" x14ac:dyDescent="0.2">
      <c r="O59122" s="5">
        <f>P59122+Q59122</f>
        <v>0</v>
      </c>
    </row>
    <row r="59123" spans="15:15" x14ac:dyDescent="0.2">
      <c r="O59123" s="5">
        <f>P59123+Q59123</f>
        <v>0</v>
      </c>
    </row>
    <row r="59124" spans="15:15" x14ac:dyDescent="0.2">
      <c r="O59124" s="5">
        <f>P59124+Q59124</f>
        <v>0</v>
      </c>
    </row>
    <row r="59125" spans="15:15" x14ac:dyDescent="0.2">
      <c r="O59125" s="5">
        <f>P59125+Q59125</f>
        <v>0</v>
      </c>
    </row>
    <row r="59126" spans="15:15" x14ac:dyDescent="0.2">
      <c r="O59126" s="5">
        <f>P59126+Q59126</f>
        <v>0</v>
      </c>
    </row>
    <row r="59127" spans="15:15" x14ac:dyDescent="0.2">
      <c r="O59127" s="5">
        <f>P59127+Q59127</f>
        <v>0</v>
      </c>
    </row>
    <row r="59128" spans="15:15" x14ac:dyDescent="0.2">
      <c r="O59128" s="5">
        <f>P59128+Q59128</f>
        <v>0</v>
      </c>
    </row>
    <row r="59129" spans="15:15" x14ac:dyDescent="0.2">
      <c r="O59129" s="5">
        <f>P59129+Q59129</f>
        <v>0</v>
      </c>
    </row>
    <row r="59130" spans="15:15" x14ac:dyDescent="0.2">
      <c r="O59130" s="5">
        <f>P59130+Q59130</f>
        <v>0</v>
      </c>
    </row>
    <row r="59131" spans="15:15" x14ac:dyDescent="0.2">
      <c r="O59131" s="5">
        <f>P59131+Q59131</f>
        <v>0</v>
      </c>
    </row>
    <row r="59132" spans="15:15" x14ac:dyDescent="0.2">
      <c r="O59132" s="5">
        <f>P59132+Q59132</f>
        <v>0</v>
      </c>
    </row>
    <row r="59133" spans="15:15" x14ac:dyDescent="0.2">
      <c r="O59133" s="5">
        <f>P59133+Q59133</f>
        <v>0</v>
      </c>
    </row>
    <row r="59134" spans="15:15" x14ac:dyDescent="0.2">
      <c r="O59134" s="5">
        <f>P59134+Q59134</f>
        <v>0</v>
      </c>
    </row>
    <row r="59135" spans="15:15" x14ac:dyDescent="0.2">
      <c r="O59135" s="5">
        <f>P59135+Q59135</f>
        <v>0</v>
      </c>
    </row>
    <row r="59136" spans="15:15" x14ac:dyDescent="0.2">
      <c r="O59136" s="5">
        <f>P59136+Q59136</f>
        <v>0</v>
      </c>
    </row>
    <row r="59137" spans="15:15" x14ac:dyDescent="0.2">
      <c r="O59137" s="5">
        <f>P59137+Q59137</f>
        <v>0</v>
      </c>
    </row>
    <row r="59138" spans="15:15" x14ac:dyDescent="0.2">
      <c r="O59138" s="5">
        <f>P59138+Q59138</f>
        <v>0</v>
      </c>
    </row>
    <row r="59139" spans="15:15" x14ac:dyDescent="0.2">
      <c r="O59139" s="5">
        <f>P59139+Q59139</f>
        <v>0</v>
      </c>
    </row>
    <row r="59140" spans="15:15" x14ac:dyDescent="0.2">
      <c r="O59140" s="5">
        <f>P59140+Q59140</f>
        <v>0</v>
      </c>
    </row>
    <row r="59141" spans="15:15" x14ac:dyDescent="0.2">
      <c r="O59141" s="5">
        <f>P59141+Q59141</f>
        <v>0</v>
      </c>
    </row>
    <row r="59142" spans="15:15" x14ac:dyDescent="0.2">
      <c r="O59142" s="5">
        <f>P59142+Q59142</f>
        <v>0</v>
      </c>
    </row>
    <row r="59143" spans="15:15" x14ac:dyDescent="0.2">
      <c r="O59143" s="5">
        <f>P59143+Q59143</f>
        <v>0</v>
      </c>
    </row>
    <row r="59144" spans="15:15" x14ac:dyDescent="0.2">
      <c r="O59144" s="5">
        <f>P59144+Q59144</f>
        <v>0</v>
      </c>
    </row>
    <row r="59145" spans="15:15" x14ac:dyDescent="0.2">
      <c r="O59145" s="5">
        <f>P59145+Q59145</f>
        <v>0</v>
      </c>
    </row>
    <row r="59146" spans="15:15" x14ac:dyDescent="0.2">
      <c r="O59146" s="5">
        <f>P59146+Q59146</f>
        <v>0</v>
      </c>
    </row>
    <row r="59147" spans="15:15" x14ac:dyDescent="0.2">
      <c r="O59147" s="5">
        <f>P59147+Q59147</f>
        <v>0</v>
      </c>
    </row>
    <row r="59148" spans="15:15" x14ac:dyDescent="0.2">
      <c r="O59148" s="5">
        <f>P59148+Q59148</f>
        <v>0</v>
      </c>
    </row>
    <row r="59149" spans="15:15" x14ac:dyDescent="0.2">
      <c r="O59149" s="5">
        <f>P59149+Q59149</f>
        <v>0</v>
      </c>
    </row>
    <row r="59150" spans="15:15" x14ac:dyDescent="0.2">
      <c r="O59150" s="5">
        <f>P59150+Q59150</f>
        <v>0</v>
      </c>
    </row>
    <row r="59151" spans="15:15" x14ac:dyDescent="0.2">
      <c r="O59151" s="5">
        <f>P59151+Q59151</f>
        <v>0</v>
      </c>
    </row>
    <row r="59152" spans="15:15" x14ac:dyDescent="0.2">
      <c r="O59152" s="5">
        <f>P59152+Q59152</f>
        <v>0</v>
      </c>
    </row>
    <row r="59153" spans="15:15" x14ac:dyDescent="0.2">
      <c r="O59153" s="5">
        <f>P59153+Q59153</f>
        <v>0</v>
      </c>
    </row>
    <row r="59154" spans="15:15" x14ac:dyDescent="0.2">
      <c r="O59154" s="5">
        <f>P59154+Q59154</f>
        <v>0</v>
      </c>
    </row>
    <row r="59155" spans="15:15" x14ac:dyDescent="0.2">
      <c r="O59155" s="5">
        <f>P59155+Q59155</f>
        <v>0</v>
      </c>
    </row>
    <row r="59156" spans="15:15" x14ac:dyDescent="0.2">
      <c r="O59156" s="5">
        <f>P59156+Q59156</f>
        <v>0</v>
      </c>
    </row>
    <row r="59157" spans="15:15" x14ac:dyDescent="0.2">
      <c r="O59157" s="5">
        <f>P59157+Q59157</f>
        <v>0</v>
      </c>
    </row>
    <row r="59158" spans="15:15" x14ac:dyDescent="0.2">
      <c r="O59158" s="5">
        <f>P59158+Q59158</f>
        <v>0</v>
      </c>
    </row>
    <row r="59159" spans="15:15" x14ac:dyDescent="0.2">
      <c r="O59159" s="5">
        <f>P59159+Q59159</f>
        <v>0</v>
      </c>
    </row>
    <row r="59160" spans="15:15" x14ac:dyDescent="0.2">
      <c r="O59160" s="5">
        <f>P59160+Q59160</f>
        <v>0</v>
      </c>
    </row>
    <row r="59161" spans="15:15" x14ac:dyDescent="0.2">
      <c r="O59161" s="5">
        <f>P59161+Q59161</f>
        <v>0</v>
      </c>
    </row>
    <row r="59162" spans="15:15" x14ac:dyDescent="0.2">
      <c r="O59162" s="5">
        <f>P59162+Q59162</f>
        <v>0</v>
      </c>
    </row>
    <row r="59163" spans="15:15" x14ac:dyDescent="0.2">
      <c r="O59163" s="5">
        <f>P59163+Q59163</f>
        <v>0</v>
      </c>
    </row>
    <row r="59164" spans="15:15" x14ac:dyDescent="0.2">
      <c r="O59164" s="5">
        <f>P59164+Q59164</f>
        <v>0</v>
      </c>
    </row>
    <row r="59165" spans="15:15" x14ac:dyDescent="0.2">
      <c r="O59165" s="5">
        <f>P59165+Q59165</f>
        <v>0</v>
      </c>
    </row>
    <row r="59166" spans="15:15" x14ac:dyDescent="0.2">
      <c r="O59166" s="5">
        <f>P59166+Q59166</f>
        <v>0</v>
      </c>
    </row>
    <row r="59167" spans="15:15" x14ac:dyDescent="0.2">
      <c r="O59167" s="5">
        <f>P59167+Q59167</f>
        <v>0</v>
      </c>
    </row>
    <row r="59168" spans="15:15" x14ac:dyDescent="0.2">
      <c r="O59168" s="5">
        <f>P59168+Q59168</f>
        <v>0</v>
      </c>
    </row>
    <row r="59169" spans="15:15" x14ac:dyDescent="0.2">
      <c r="O59169" s="5">
        <f>P59169+Q59169</f>
        <v>0</v>
      </c>
    </row>
    <row r="59170" spans="15:15" x14ac:dyDescent="0.2">
      <c r="O59170" s="5">
        <f>P59170+Q59170</f>
        <v>0</v>
      </c>
    </row>
    <row r="59171" spans="15:15" x14ac:dyDescent="0.2">
      <c r="O59171" s="5">
        <f>P59171+Q59171</f>
        <v>0</v>
      </c>
    </row>
    <row r="59172" spans="15:15" x14ac:dyDescent="0.2">
      <c r="O59172" s="5">
        <f>P59172+Q59172</f>
        <v>0</v>
      </c>
    </row>
    <row r="59173" spans="15:15" x14ac:dyDescent="0.2">
      <c r="O59173" s="5">
        <f>P59173+Q59173</f>
        <v>0</v>
      </c>
    </row>
    <row r="59174" spans="15:15" x14ac:dyDescent="0.2">
      <c r="O59174" s="5">
        <f>P59174+Q59174</f>
        <v>0</v>
      </c>
    </row>
    <row r="59175" spans="15:15" x14ac:dyDescent="0.2">
      <c r="O59175" s="5">
        <f>P59175+Q59175</f>
        <v>0</v>
      </c>
    </row>
    <row r="59176" spans="15:15" x14ac:dyDescent="0.2">
      <c r="O59176" s="5">
        <f>P59176+Q59176</f>
        <v>0</v>
      </c>
    </row>
    <row r="59177" spans="15:15" x14ac:dyDescent="0.2">
      <c r="O59177" s="5">
        <f>P59177+Q59177</f>
        <v>0</v>
      </c>
    </row>
    <row r="59178" spans="15:15" x14ac:dyDescent="0.2">
      <c r="O59178" s="5">
        <f>P59178+Q59178</f>
        <v>0</v>
      </c>
    </row>
    <row r="59179" spans="15:15" x14ac:dyDescent="0.2">
      <c r="O59179" s="5">
        <f>P59179+Q59179</f>
        <v>0</v>
      </c>
    </row>
    <row r="59180" spans="15:15" x14ac:dyDescent="0.2">
      <c r="O59180" s="5">
        <f>P59180+Q59180</f>
        <v>0</v>
      </c>
    </row>
    <row r="59181" spans="15:15" x14ac:dyDescent="0.2">
      <c r="O59181" s="5">
        <f>P59181+Q59181</f>
        <v>0</v>
      </c>
    </row>
    <row r="59182" spans="15:15" x14ac:dyDescent="0.2">
      <c r="O59182" s="5">
        <f>P59182+Q59182</f>
        <v>0</v>
      </c>
    </row>
    <row r="59183" spans="15:15" x14ac:dyDescent="0.2">
      <c r="O59183" s="5">
        <f>P59183+Q59183</f>
        <v>0</v>
      </c>
    </row>
    <row r="59184" spans="15:15" x14ac:dyDescent="0.2">
      <c r="O59184" s="5">
        <f>P59184+Q59184</f>
        <v>0</v>
      </c>
    </row>
    <row r="59185" spans="15:15" x14ac:dyDescent="0.2">
      <c r="O59185" s="5">
        <f>P59185+Q59185</f>
        <v>0</v>
      </c>
    </row>
    <row r="59186" spans="15:15" x14ac:dyDescent="0.2">
      <c r="O59186" s="5">
        <f>P59186+Q59186</f>
        <v>0</v>
      </c>
    </row>
    <row r="59187" spans="15:15" x14ac:dyDescent="0.2">
      <c r="O59187" s="5">
        <f>P59187+Q59187</f>
        <v>0</v>
      </c>
    </row>
    <row r="59188" spans="15:15" x14ac:dyDescent="0.2">
      <c r="O59188" s="5">
        <f>P59188+Q59188</f>
        <v>0</v>
      </c>
    </row>
    <row r="59189" spans="15:15" x14ac:dyDescent="0.2">
      <c r="O59189" s="5">
        <f>P59189+Q59189</f>
        <v>0</v>
      </c>
    </row>
    <row r="59190" spans="15:15" x14ac:dyDescent="0.2">
      <c r="O59190" s="5">
        <f>P59190+Q59190</f>
        <v>0</v>
      </c>
    </row>
    <row r="59191" spans="15:15" x14ac:dyDescent="0.2">
      <c r="O59191" s="5">
        <f>P59191+Q59191</f>
        <v>0</v>
      </c>
    </row>
    <row r="59192" spans="15:15" x14ac:dyDescent="0.2">
      <c r="O59192" s="5">
        <f>P59192+Q59192</f>
        <v>0</v>
      </c>
    </row>
    <row r="59193" spans="15:15" x14ac:dyDescent="0.2">
      <c r="O59193" s="5">
        <f>P59193+Q59193</f>
        <v>0</v>
      </c>
    </row>
    <row r="59194" spans="15:15" x14ac:dyDescent="0.2">
      <c r="O59194" s="5">
        <f>P59194+Q59194</f>
        <v>0</v>
      </c>
    </row>
    <row r="59195" spans="15:15" x14ac:dyDescent="0.2">
      <c r="O59195" s="5">
        <f>P59195+Q59195</f>
        <v>0</v>
      </c>
    </row>
    <row r="59196" spans="15:15" x14ac:dyDescent="0.2">
      <c r="O59196" s="5">
        <f>P59196+Q59196</f>
        <v>0</v>
      </c>
    </row>
    <row r="59197" spans="15:15" x14ac:dyDescent="0.2">
      <c r="O59197" s="5">
        <f>P59197+Q59197</f>
        <v>0</v>
      </c>
    </row>
    <row r="59198" spans="15:15" x14ac:dyDescent="0.2">
      <c r="O59198" s="5">
        <f>P59198+Q59198</f>
        <v>0</v>
      </c>
    </row>
    <row r="59199" spans="15:15" x14ac:dyDescent="0.2">
      <c r="O59199" s="5">
        <f>P59199+Q59199</f>
        <v>0</v>
      </c>
    </row>
    <row r="59200" spans="15:15" x14ac:dyDescent="0.2">
      <c r="O59200" s="5">
        <f>P59200+Q59200</f>
        <v>0</v>
      </c>
    </row>
    <row r="59201" spans="15:15" x14ac:dyDescent="0.2">
      <c r="O59201" s="5">
        <f>P59201+Q59201</f>
        <v>0</v>
      </c>
    </row>
    <row r="59202" spans="15:15" x14ac:dyDescent="0.2">
      <c r="O59202" s="5">
        <f>P59202+Q59202</f>
        <v>0</v>
      </c>
    </row>
    <row r="59203" spans="15:15" x14ac:dyDescent="0.2">
      <c r="O59203" s="5">
        <f>P59203+Q59203</f>
        <v>0</v>
      </c>
    </row>
    <row r="59204" spans="15:15" x14ac:dyDescent="0.2">
      <c r="O59204" s="5">
        <f>P59204+Q59204</f>
        <v>0</v>
      </c>
    </row>
    <row r="59205" spans="15:15" x14ac:dyDescent="0.2">
      <c r="O59205" s="5">
        <f>P59205+Q59205</f>
        <v>0</v>
      </c>
    </row>
    <row r="59206" spans="15:15" x14ac:dyDescent="0.2">
      <c r="O59206" s="5">
        <f>P59206+Q59206</f>
        <v>0</v>
      </c>
    </row>
    <row r="59207" spans="15:15" x14ac:dyDescent="0.2">
      <c r="O59207" s="5">
        <f>P59207+Q59207</f>
        <v>0</v>
      </c>
    </row>
    <row r="59208" spans="15:15" x14ac:dyDescent="0.2">
      <c r="O59208" s="5">
        <f>P59208+Q59208</f>
        <v>0</v>
      </c>
    </row>
    <row r="59209" spans="15:15" x14ac:dyDescent="0.2">
      <c r="O59209" s="5">
        <f>P59209+Q59209</f>
        <v>0</v>
      </c>
    </row>
    <row r="59210" spans="15:15" x14ac:dyDescent="0.2">
      <c r="O59210" s="5">
        <f>P59210+Q59210</f>
        <v>0</v>
      </c>
    </row>
    <row r="59211" spans="15:15" x14ac:dyDescent="0.2">
      <c r="O59211" s="5">
        <f>P59211+Q59211</f>
        <v>0</v>
      </c>
    </row>
    <row r="59212" spans="15:15" x14ac:dyDescent="0.2">
      <c r="O59212" s="5">
        <f>P59212+Q59212</f>
        <v>0</v>
      </c>
    </row>
    <row r="59213" spans="15:15" x14ac:dyDescent="0.2">
      <c r="O59213" s="5">
        <f>P59213+Q59213</f>
        <v>0</v>
      </c>
    </row>
    <row r="59214" spans="15:15" x14ac:dyDescent="0.2">
      <c r="O59214" s="5">
        <f>P59214+Q59214</f>
        <v>0</v>
      </c>
    </row>
    <row r="59215" spans="15:15" x14ac:dyDescent="0.2">
      <c r="O59215" s="5">
        <f>P59215+Q59215</f>
        <v>0</v>
      </c>
    </row>
    <row r="59216" spans="15:15" x14ac:dyDescent="0.2">
      <c r="O59216" s="5">
        <f>P59216+Q59216</f>
        <v>0</v>
      </c>
    </row>
    <row r="59217" spans="15:15" x14ac:dyDescent="0.2">
      <c r="O59217" s="5">
        <f>P59217+Q59217</f>
        <v>0</v>
      </c>
    </row>
    <row r="59218" spans="15:15" x14ac:dyDescent="0.2">
      <c r="O59218" s="5">
        <f>P59218+Q59218</f>
        <v>0</v>
      </c>
    </row>
    <row r="59219" spans="15:15" x14ac:dyDescent="0.2">
      <c r="O59219" s="5">
        <f>P59219+Q59219</f>
        <v>0</v>
      </c>
    </row>
    <row r="59220" spans="15:15" x14ac:dyDescent="0.2">
      <c r="O59220" s="5">
        <f>P59220+Q59220</f>
        <v>0</v>
      </c>
    </row>
    <row r="59221" spans="15:15" x14ac:dyDescent="0.2">
      <c r="O59221" s="5">
        <f>P59221+Q59221</f>
        <v>0</v>
      </c>
    </row>
    <row r="59222" spans="15:15" x14ac:dyDescent="0.2">
      <c r="O59222" s="5">
        <f>P59222+Q59222</f>
        <v>0</v>
      </c>
    </row>
    <row r="59223" spans="15:15" x14ac:dyDescent="0.2">
      <c r="O59223" s="5">
        <f>P59223+Q59223</f>
        <v>0</v>
      </c>
    </row>
    <row r="59224" spans="15:15" x14ac:dyDescent="0.2">
      <c r="O59224" s="5">
        <f>P59224+Q59224</f>
        <v>0</v>
      </c>
    </row>
    <row r="59225" spans="15:15" x14ac:dyDescent="0.2">
      <c r="O59225" s="5">
        <f>P59225+Q59225</f>
        <v>0</v>
      </c>
    </row>
    <row r="59226" spans="15:15" x14ac:dyDescent="0.2">
      <c r="O59226" s="5">
        <f>P59226+Q59226</f>
        <v>0</v>
      </c>
    </row>
    <row r="59227" spans="15:15" x14ac:dyDescent="0.2">
      <c r="O59227" s="5">
        <f>P59227+Q59227</f>
        <v>0</v>
      </c>
    </row>
    <row r="59228" spans="15:15" x14ac:dyDescent="0.2">
      <c r="O59228" s="5">
        <f>P59228+Q59228</f>
        <v>0</v>
      </c>
    </row>
    <row r="59229" spans="15:15" x14ac:dyDescent="0.2">
      <c r="O59229" s="5">
        <f>P59229+Q59229</f>
        <v>0</v>
      </c>
    </row>
    <row r="59230" spans="15:15" x14ac:dyDescent="0.2">
      <c r="O59230" s="5">
        <f>P59230+Q59230</f>
        <v>0</v>
      </c>
    </row>
    <row r="59231" spans="15:15" x14ac:dyDescent="0.2">
      <c r="O59231" s="5">
        <f>P59231+Q59231</f>
        <v>0</v>
      </c>
    </row>
    <row r="59232" spans="15:15" x14ac:dyDescent="0.2">
      <c r="O59232" s="5">
        <f>P59232+Q59232</f>
        <v>0</v>
      </c>
    </row>
    <row r="59233" spans="15:15" x14ac:dyDescent="0.2">
      <c r="O59233" s="5">
        <f>P59233+Q59233</f>
        <v>0</v>
      </c>
    </row>
    <row r="59234" spans="15:15" x14ac:dyDescent="0.2">
      <c r="O59234" s="5">
        <f>P59234+Q59234</f>
        <v>0</v>
      </c>
    </row>
    <row r="59235" spans="15:15" x14ac:dyDescent="0.2">
      <c r="O59235" s="5">
        <f>P59235+Q59235</f>
        <v>0</v>
      </c>
    </row>
    <row r="59236" spans="15:15" x14ac:dyDescent="0.2">
      <c r="O59236" s="5">
        <f>P59236+Q59236</f>
        <v>0</v>
      </c>
    </row>
    <row r="59237" spans="15:15" x14ac:dyDescent="0.2">
      <c r="O59237" s="5">
        <f>P59237+Q59237</f>
        <v>0</v>
      </c>
    </row>
    <row r="59238" spans="15:15" x14ac:dyDescent="0.2">
      <c r="O59238" s="5">
        <f>P59238+Q59238</f>
        <v>0</v>
      </c>
    </row>
    <row r="59239" spans="15:15" x14ac:dyDescent="0.2">
      <c r="O59239" s="5">
        <f>P59239+Q59239</f>
        <v>0</v>
      </c>
    </row>
    <row r="59240" spans="15:15" x14ac:dyDescent="0.2">
      <c r="O59240" s="5">
        <f>P59240+Q59240</f>
        <v>0</v>
      </c>
    </row>
    <row r="59241" spans="15:15" x14ac:dyDescent="0.2">
      <c r="O59241" s="5">
        <f>P59241+Q59241</f>
        <v>0</v>
      </c>
    </row>
    <row r="59242" spans="15:15" x14ac:dyDescent="0.2">
      <c r="O59242" s="5">
        <f>P59242+Q59242</f>
        <v>0</v>
      </c>
    </row>
    <row r="59243" spans="15:15" x14ac:dyDescent="0.2">
      <c r="O59243" s="5">
        <f>P59243+Q59243</f>
        <v>0</v>
      </c>
    </row>
    <row r="59244" spans="15:15" x14ac:dyDescent="0.2">
      <c r="O59244" s="5">
        <f>P59244+Q59244</f>
        <v>0</v>
      </c>
    </row>
    <row r="59245" spans="15:15" x14ac:dyDescent="0.2">
      <c r="O59245" s="5">
        <f>P59245+Q59245</f>
        <v>0</v>
      </c>
    </row>
    <row r="59246" spans="15:15" x14ac:dyDescent="0.2">
      <c r="O59246" s="5">
        <f>P59246+Q59246</f>
        <v>0</v>
      </c>
    </row>
    <row r="59247" spans="15:15" x14ac:dyDescent="0.2">
      <c r="O59247" s="5">
        <f>P59247+Q59247</f>
        <v>0</v>
      </c>
    </row>
    <row r="59248" spans="15:15" x14ac:dyDescent="0.2">
      <c r="O59248" s="5">
        <f>P59248+Q59248</f>
        <v>0</v>
      </c>
    </row>
    <row r="59249" spans="15:15" x14ac:dyDescent="0.2">
      <c r="O59249" s="5">
        <f>P59249+Q59249</f>
        <v>0</v>
      </c>
    </row>
    <row r="59250" spans="15:15" x14ac:dyDescent="0.2">
      <c r="O59250" s="5">
        <f>P59250+Q59250</f>
        <v>0</v>
      </c>
    </row>
    <row r="59251" spans="15:15" x14ac:dyDescent="0.2">
      <c r="O59251" s="5">
        <f>P59251+Q59251</f>
        <v>0</v>
      </c>
    </row>
    <row r="59252" spans="15:15" x14ac:dyDescent="0.2">
      <c r="O59252" s="5">
        <f>P59252+Q59252</f>
        <v>0</v>
      </c>
    </row>
    <row r="59253" spans="15:15" x14ac:dyDescent="0.2">
      <c r="O59253" s="5">
        <f>P59253+Q59253</f>
        <v>0</v>
      </c>
    </row>
    <row r="59254" spans="15:15" x14ac:dyDescent="0.2">
      <c r="O59254" s="5">
        <f>P59254+Q59254</f>
        <v>0</v>
      </c>
    </row>
    <row r="59255" spans="15:15" x14ac:dyDescent="0.2">
      <c r="O59255" s="5">
        <f>P59255+Q59255</f>
        <v>0</v>
      </c>
    </row>
    <row r="59256" spans="15:15" x14ac:dyDescent="0.2">
      <c r="O59256" s="5">
        <f>P59256+Q59256</f>
        <v>0</v>
      </c>
    </row>
    <row r="59257" spans="15:15" x14ac:dyDescent="0.2">
      <c r="O59257" s="5">
        <f>P59257+Q59257</f>
        <v>0</v>
      </c>
    </row>
    <row r="59258" spans="15:15" x14ac:dyDescent="0.2">
      <c r="O59258" s="5">
        <f>P59258+Q59258</f>
        <v>0</v>
      </c>
    </row>
    <row r="59259" spans="15:15" x14ac:dyDescent="0.2">
      <c r="O59259" s="5">
        <f>P59259+Q59259</f>
        <v>0</v>
      </c>
    </row>
    <row r="59260" spans="15:15" x14ac:dyDescent="0.2">
      <c r="O59260" s="5">
        <f>P59260+Q59260</f>
        <v>0</v>
      </c>
    </row>
    <row r="59261" spans="15:15" x14ac:dyDescent="0.2">
      <c r="O59261" s="5">
        <f>P59261+Q59261</f>
        <v>0</v>
      </c>
    </row>
    <row r="59262" spans="15:15" x14ac:dyDescent="0.2">
      <c r="O59262" s="5">
        <f>P59262+Q59262</f>
        <v>0</v>
      </c>
    </row>
    <row r="59263" spans="15:15" x14ac:dyDescent="0.2">
      <c r="O59263" s="5">
        <f>P59263+Q59263</f>
        <v>0</v>
      </c>
    </row>
    <row r="59264" spans="15:15" x14ac:dyDescent="0.2">
      <c r="O59264" s="5">
        <f>P59264+Q59264</f>
        <v>0</v>
      </c>
    </row>
    <row r="59265" spans="15:15" x14ac:dyDescent="0.2">
      <c r="O59265" s="5">
        <f>P59265+Q59265</f>
        <v>0</v>
      </c>
    </row>
    <row r="59266" spans="15:15" x14ac:dyDescent="0.2">
      <c r="O59266" s="5">
        <f>P59266+Q59266</f>
        <v>0</v>
      </c>
    </row>
    <row r="59267" spans="15:15" x14ac:dyDescent="0.2">
      <c r="O59267" s="5">
        <f>P59267+Q59267</f>
        <v>0</v>
      </c>
    </row>
    <row r="59268" spans="15:15" x14ac:dyDescent="0.2">
      <c r="O59268" s="5">
        <f>P59268+Q59268</f>
        <v>0</v>
      </c>
    </row>
    <row r="59269" spans="15:15" x14ac:dyDescent="0.2">
      <c r="O59269" s="5">
        <f>P59269+Q59269</f>
        <v>0</v>
      </c>
    </row>
    <row r="59270" spans="15:15" x14ac:dyDescent="0.2">
      <c r="O59270" s="5">
        <f>P59270+Q59270</f>
        <v>0</v>
      </c>
    </row>
    <row r="59271" spans="15:15" x14ac:dyDescent="0.2">
      <c r="O59271" s="5">
        <f>P59271+Q59271</f>
        <v>0</v>
      </c>
    </row>
    <row r="59272" spans="15:15" x14ac:dyDescent="0.2">
      <c r="O59272" s="5">
        <f>P59272+Q59272</f>
        <v>0</v>
      </c>
    </row>
    <row r="59273" spans="15:15" x14ac:dyDescent="0.2">
      <c r="O59273" s="5">
        <f>P59273+Q59273</f>
        <v>0</v>
      </c>
    </row>
    <row r="59274" spans="15:15" x14ac:dyDescent="0.2">
      <c r="O59274" s="5">
        <f>P59274+Q59274</f>
        <v>0</v>
      </c>
    </row>
    <row r="59275" spans="15:15" x14ac:dyDescent="0.2">
      <c r="O59275" s="5">
        <f>P59275+Q59275</f>
        <v>0</v>
      </c>
    </row>
    <row r="59276" spans="15:15" x14ac:dyDescent="0.2">
      <c r="O59276" s="5">
        <f>P59276+Q59276</f>
        <v>0</v>
      </c>
    </row>
    <row r="59277" spans="15:15" x14ac:dyDescent="0.2">
      <c r="O59277" s="5">
        <f>P59277+Q59277</f>
        <v>0</v>
      </c>
    </row>
    <row r="59278" spans="15:15" x14ac:dyDescent="0.2">
      <c r="O59278" s="5">
        <f>P59278+Q59278</f>
        <v>0</v>
      </c>
    </row>
    <row r="59279" spans="15:15" x14ac:dyDescent="0.2">
      <c r="O59279" s="5">
        <f>P59279+Q59279</f>
        <v>0</v>
      </c>
    </row>
    <row r="59280" spans="15:15" x14ac:dyDescent="0.2">
      <c r="O59280" s="5">
        <f>P59280+Q59280</f>
        <v>0</v>
      </c>
    </row>
    <row r="59281" spans="15:15" x14ac:dyDescent="0.2">
      <c r="O59281" s="5">
        <f>P59281+Q59281</f>
        <v>0</v>
      </c>
    </row>
    <row r="59282" spans="15:15" x14ac:dyDescent="0.2">
      <c r="O59282" s="5">
        <f>P59282+Q59282</f>
        <v>0</v>
      </c>
    </row>
    <row r="59283" spans="15:15" x14ac:dyDescent="0.2">
      <c r="O59283" s="5">
        <f>P59283+Q59283</f>
        <v>0</v>
      </c>
    </row>
    <row r="59284" spans="15:15" x14ac:dyDescent="0.2">
      <c r="O59284" s="5">
        <f>P59284+Q59284</f>
        <v>0</v>
      </c>
    </row>
    <row r="59285" spans="15:15" x14ac:dyDescent="0.2">
      <c r="O59285" s="5">
        <f>P59285+Q59285</f>
        <v>0</v>
      </c>
    </row>
    <row r="59286" spans="15:15" x14ac:dyDescent="0.2">
      <c r="O59286" s="5">
        <f>P59286+Q59286</f>
        <v>0</v>
      </c>
    </row>
    <row r="59287" spans="15:15" x14ac:dyDescent="0.2">
      <c r="O59287" s="5">
        <f>P59287+Q59287</f>
        <v>0</v>
      </c>
    </row>
    <row r="59288" spans="15:15" x14ac:dyDescent="0.2">
      <c r="O59288" s="5">
        <f>P59288+Q59288</f>
        <v>0</v>
      </c>
    </row>
    <row r="59289" spans="15:15" x14ac:dyDescent="0.2">
      <c r="O59289" s="5">
        <f>P59289+Q59289</f>
        <v>0</v>
      </c>
    </row>
    <row r="59290" spans="15:15" x14ac:dyDescent="0.2">
      <c r="O59290" s="5">
        <f>P59290+Q59290</f>
        <v>0</v>
      </c>
    </row>
    <row r="59291" spans="15:15" x14ac:dyDescent="0.2">
      <c r="O59291" s="5">
        <f>P59291+Q59291</f>
        <v>0</v>
      </c>
    </row>
    <row r="59292" spans="15:15" x14ac:dyDescent="0.2">
      <c r="O59292" s="5">
        <f>P59292+Q59292</f>
        <v>0</v>
      </c>
    </row>
    <row r="59293" spans="15:15" x14ac:dyDescent="0.2">
      <c r="O59293" s="5">
        <f>P59293+Q59293</f>
        <v>0</v>
      </c>
    </row>
    <row r="59294" spans="15:15" x14ac:dyDescent="0.2">
      <c r="O59294" s="5">
        <f>P59294+Q59294</f>
        <v>0</v>
      </c>
    </row>
    <row r="59295" spans="15:15" x14ac:dyDescent="0.2">
      <c r="O59295" s="5">
        <f>P59295+Q59295</f>
        <v>0</v>
      </c>
    </row>
    <row r="59296" spans="15:15" x14ac:dyDescent="0.2">
      <c r="O59296" s="5">
        <f>P59296+Q59296</f>
        <v>0</v>
      </c>
    </row>
    <row r="59297" spans="15:15" x14ac:dyDescent="0.2">
      <c r="O59297" s="5">
        <f>P59297+Q59297</f>
        <v>0</v>
      </c>
    </row>
    <row r="59298" spans="15:15" x14ac:dyDescent="0.2">
      <c r="O59298" s="5">
        <f>P59298+Q59298</f>
        <v>0</v>
      </c>
    </row>
    <row r="59299" spans="15:15" x14ac:dyDescent="0.2">
      <c r="O59299" s="5">
        <f>P59299+Q59299</f>
        <v>0</v>
      </c>
    </row>
    <row r="59300" spans="15:15" x14ac:dyDescent="0.2">
      <c r="O59300" s="5">
        <f>P59300+Q59300</f>
        <v>0</v>
      </c>
    </row>
    <row r="59301" spans="15:15" x14ac:dyDescent="0.2">
      <c r="O59301" s="5">
        <f>P59301+Q59301</f>
        <v>0</v>
      </c>
    </row>
    <row r="59302" spans="15:15" x14ac:dyDescent="0.2">
      <c r="O59302" s="5">
        <f>P59302+Q59302</f>
        <v>0</v>
      </c>
    </row>
    <row r="59303" spans="15:15" x14ac:dyDescent="0.2">
      <c r="O59303" s="5">
        <f>P59303+Q59303</f>
        <v>0</v>
      </c>
    </row>
    <row r="59304" spans="15:15" x14ac:dyDescent="0.2">
      <c r="O59304" s="5">
        <f>P59304+Q59304</f>
        <v>0</v>
      </c>
    </row>
    <row r="59305" spans="15:15" x14ac:dyDescent="0.2">
      <c r="O59305" s="5">
        <f>P59305+Q59305</f>
        <v>0</v>
      </c>
    </row>
    <row r="59306" spans="15:15" x14ac:dyDescent="0.2">
      <c r="O59306" s="5">
        <f>P59306+Q59306</f>
        <v>0</v>
      </c>
    </row>
    <row r="59307" spans="15:15" x14ac:dyDescent="0.2">
      <c r="O59307" s="5">
        <f>P59307+Q59307</f>
        <v>0</v>
      </c>
    </row>
    <row r="59308" spans="15:15" x14ac:dyDescent="0.2">
      <c r="O59308" s="5">
        <f>P59308+Q59308</f>
        <v>0</v>
      </c>
    </row>
    <row r="59309" spans="15:15" x14ac:dyDescent="0.2">
      <c r="O59309" s="5">
        <f>P59309+Q59309</f>
        <v>0</v>
      </c>
    </row>
    <row r="59310" spans="15:15" x14ac:dyDescent="0.2">
      <c r="O59310" s="5">
        <f>P59310+Q59310</f>
        <v>0</v>
      </c>
    </row>
    <row r="59311" spans="15:15" x14ac:dyDescent="0.2">
      <c r="O59311" s="5">
        <f>P59311+Q59311</f>
        <v>0</v>
      </c>
    </row>
    <row r="59312" spans="15:15" x14ac:dyDescent="0.2">
      <c r="O59312" s="5">
        <f>P59312+Q59312</f>
        <v>0</v>
      </c>
    </row>
    <row r="59313" spans="15:15" x14ac:dyDescent="0.2">
      <c r="O59313" s="5">
        <f>P59313+Q59313</f>
        <v>0</v>
      </c>
    </row>
    <row r="59314" spans="15:15" x14ac:dyDescent="0.2">
      <c r="O59314" s="5">
        <f>P59314+Q59314</f>
        <v>0</v>
      </c>
    </row>
    <row r="59315" spans="15:15" x14ac:dyDescent="0.2">
      <c r="O59315" s="5">
        <f>P59315+Q59315</f>
        <v>0</v>
      </c>
    </row>
    <row r="59316" spans="15:15" x14ac:dyDescent="0.2">
      <c r="O59316" s="5">
        <f>P59316+Q59316</f>
        <v>0</v>
      </c>
    </row>
    <row r="59317" spans="15:15" x14ac:dyDescent="0.2">
      <c r="O59317" s="5">
        <f>P59317+Q59317</f>
        <v>0</v>
      </c>
    </row>
    <row r="59318" spans="15:15" x14ac:dyDescent="0.2">
      <c r="O59318" s="5">
        <f>P59318+Q59318</f>
        <v>0</v>
      </c>
    </row>
    <row r="59319" spans="15:15" x14ac:dyDescent="0.2">
      <c r="O59319" s="5">
        <f>P59319+Q59319</f>
        <v>0</v>
      </c>
    </row>
    <row r="59320" spans="15:15" x14ac:dyDescent="0.2">
      <c r="O59320" s="5">
        <f>P59320+Q59320</f>
        <v>0</v>
      </c>
    </row>
    <row r="59321" spans="15:15" x14ac:dyDescent="0.2">
      <c r="O59321" s="5">
        <f>P59321+Q59321</f>
        <v>0</v>
      </c>
    </row>
    <row r="59322" spans="15:15" x14ac:dyDescent="0.2">
      <c r="O59322" s="5">
        <f>P59322+Q59322</f>
        <v>0</v>
      </c>
    </row>
    <row r="59323" spans="15:15" x14ac:dyDescent="0.2">
      <c r="O59323" s="5">
        <f>P59323+Q59323</f>
        <v>0</v>
      </c>
    </row>
    <row r="59324" spans="15:15" x14ac:dyDescent="0.2">
      <c r="O59324" s="5">
        <f>P59324+Q59324</f>
        <v>0</v>
      </c>
    </row>
    <row r="59325" spans="15:15" x14ac:dyDescent="0.2">
      <c r="O59325" s="5">
        <f>P59325+Q59325</f>
        <v>0</v>
      </c>
    </row>
    <row r="59326" spans="15:15" x14ac:dyDescent="0.2">
      <c r="O59326" s="5">
        <f>P59326+Q59326</f>
        <v>0</v>
      </c>
    </row>
    <row r="59327" spans="15:15" x14ac:dyDescent="0.2">
      <c r="O59327" s="5">
        <f>P59327+Q59327</f>
        <v>0</v>
      </c>
    </row>
    <row r="59328" spans="15:15" x14ac:dyDescent="0.2">
      <c r="O59328" s="5">
        <f>P59328+Q59328</f>
        <v>0</v>
      </c>
    </row>
    <row r="59329" spans="15:15" x14ac:dyDescent="0.2">
      <c r="O59329" s="5">
        <f>P59329+Q59329</f>
        <v>0</v>
      </c>
    </row>
    <row r="59330" spans="15:15" x14ac:dyDescent="0.2">
      <c r="O59330" s="5">
        <f>P59330+Q59330</f>
        <v>0</v>
      </c>
    </row>
    <row r="59331" spans="15:15" x14ac:dyDescent="0.2">
      <c r="O59331" s="5">
        <f>P59331+Q59331</f>
        <v>0</v>
      </c>
    </row>
    <row r="59332" spans="15:15" x14ac:dyDescent="0.2">
      <c r="O59332" s="5">
        <f>P59332+Q59332</f>
        <v>0</v>
      </c>
    </row>
    <row r="59333" spans="15:15" x14ac:dyDescent="0.2">
      <c r="O59333" s="5">
        <f>P59333+Q59333</f>
        <v>0</v>
      </c>
    </row>
    <row r="59334" spans="15:15" x14ac:dyDescent="0.2">
      <c r="O59334" s="5">
        <f>P59334+Q59334</f>
        <v>0</v>
      </c>
    </row>
    <row r="59335" spans="15:15" x14ac:dyDescent="0.2">
      <c r="O59335" s="5">
        <f>P59335+Q59335</f>
        <v>0</v>
      </c>
    </row>
    <row r="59336" spans="15:15" x14ac:dyDescent="0.2">
      <c r="O59336" s="5">
        <f>P59336+Q59336</f>
        <v>0</v>
      </c>
    </row>
    <row r="59337" spans="15:15" x14ac:dyDescent="0.2">
      <c r="O59337" s="5">
        <f>P59337+Q59337</f>
        <v>0</v>
      </c>
    </row>
    <row r="59338" spans="15:15" x14ac:dyDescent="0.2">
      <c r="O59338" s="5">
        <f>P59338+Q59338</f>
        <v>0</v>
      </c>
    </row>
    <row r="59339" spans="15:15" x14ac:dyDescent="0.2">
      <c r="O59339" s="5">
        <f>P59339+Q59339</f>
        <v>0</v>
      </c>
    </row>
    <row r="59340" spans="15:15" x14ac:dyDescent="0.2">
      <c r="O59340" s="5">
        <f>P59340+Q59340</f>
        <v>0</v>
      </c>
    </row>
    <row r="59341" spans="15:15" x14ac:dyDescent="0.2">
      <c r="O59341" s="5">
        <f>P59341+Q59341</f>
        <v>0</v>
      </c>
    </row>
    <row r="59342" spans="15:15" x14ac:dyDescent="0.2">
      <c r="O59342" s="5">
        <f>P59342+Q59342</f>
        <v>0</v>
      </c>
    </row>
    <row r="59343" spans="15:15" x14ac:dyDescent="0.2">
      <c r="O59343" s="5">
        <f>P59343+Q59343</f>
        <v>0</v>
      </c>
    </row>
    <row r="59344" spans="15:15" x14ac:dyDescent="0.2">
      <c r="O59344" s="5">
        <f>P59344+Q59344</f>
        <v>0</v>
      </c>
    </row>
    <row r="59345" spans="15:15" x14ac:dyDescent="0.2">
      <c r="O59345" s="5">
        <f>P59345+Q59345</f>
        <v>0</v>
      </c>
    </row>
    <row r="59346" spans="15:15" x14ac:dyDescent="0.2">
      <c r="O59346" s="5">
        <f>P59346+Q59346</f>
        <v>0</v>
      </c>
    </row>
    <row r="59347" spans="15:15" x14ac:dyDescent="0.2">
      <c r="O59347" s="5">
        <f>P59347+Q59347</f>
        <v>0</v>
      </c>
    </row>
    <row r="59348" spans="15:15" x14ac:dyDescent="0.2">
      <c r="O59348" s="5">
        <f>P59348+Q59348</f>
        <v>0</v>
      </c>
    </row>
    <row r="59349" spans="15:15" x14ac:dyDescent="0.2">
      <c r="O59349" s="5">
        <f>P59349+Q59349</f>
        <v>0</v>
      </c>
    </row>
    <row r="59350" spans="15:15" x14ac:dyDescent="0.2">
      <c r="O59350" s="5">
        <f>P59350+Q59350</f>
        <v>0</v>
      </c>
    </row>
    <row r="59351" spans="15:15" x14ac:dyDescent="0.2">
      <c r="O59351" s="5">
        <f>P59351+Q59351</f>
        <v>0</v>
      </c>
    </row>
    <row r="59352" spans="15:15" x14ac:dyDescent="0.2">
      <c r="O59352" s="5">
        <f>P59352+Q59352</f>
        <v>0</v>
      </c>
    </row>
    <row r="59353" spans="15:15" x14ac:dyDescent="0.2">
      <c r="O59353" s="5">
        <f>P59353+Q59353</f>
        <v>0</v>
      </c>
    </row>
    <row r="59354" spans="15:15" x14ac:dyDescent="0.2">
      <c r="O59354" s="5">
        <f>P59354+Q59354</f>
        <v>0</v>
      </c>
    </row>
    <row r="59355" spans="15:15" x14ac:dyDescent="0.2">
      <c r="O59355" s="5">
        <f>P59355+Q59355</f>
        <v>0</v>
      </c>
    </row>
    <row r="59356" spans="15:15" x14ac:dyDescent="0.2">
      <c r="O59356" s="5">
        <f>P59356+Q59356</f>
        <v>0</v>
      </c>
    </row>
    <row r="59357" spans="15:15" x14ac:dyDescent="0.2">
      <c r="O59357" s="5">
        <f>P59357+Q59357</f>
        <v>0</v>
      </c>
    </row>
    <row r="59358" spans="15:15" x14ac:dyDescent="0.2">
      <c r="O59358" s="5">
        <f>P59358+Q59358</f>
        <v>0</v>
      </c>
    </row>
    <row r="59359" spans="15:15" x14ac:dyDescent="0.2">
      <c r="O59359" s="5">
        <f>P59359+Q59359</f>
        <v>0</v>
      </c>
    </row>
    <row r="59360" spans="15:15" x14ac:dyDescent="0.2">
      <c r="O59360" s="5">
        <f>P59360+Q59360</f>
        <v>0</v>
      </c>
    </row>
    <row r="59361" spans="15:15" x14ac:dyDescent="0.2">
      <c r="O59361" s="5">
        <f>P59361+Q59361</f>
        <v>0</v>
      </c>
    </row>
    <row r="59362" spans="15:15" x14ac:dyDescent="0.2">
      <c r="O59362" s="5">
        <f>P59362+Q59362</f>
        <v>0</v>
      </c>
    </row>
    <row r="59363" spans="15:15" x14ac:dyDescent="0.2">
      <c r="O59363" s="5">
        <f>P59363+Q59363</f>
        <v>0</v>
      </c>
    </row>
    <row r="59364" spans="15:15" x14ac:dyDescent="0.2">
      <c r="O59364" s="5">
        <f>P59364+Q59364</f>
        <v>0</v>
      </c>
    </row>
    <row r="59365" spans="15:15" x14ac:dyDescent="0.2">
      <c r="O59365" s="5">
        <f>P59365+Q59365</f>
        <v>0</v>
      </c>
    </row>
    <row r="59366" spans="15:15" x14ac:dyDescent="0.2">
      <c r="O59366" s="5">
        <f>P59366+Q59366</f>
        <v>0</v>
      </c>
    </row>
    <row r="59367" spans="15:15" x14ac:dyDescent="0.2">
      <c r="O59367" s="5">
        <f>P59367+Q59367</f>
        <v>0</v>
      </c>
    </row>
    <row r="59368" spans="15:15" x14ac:dyDescent="0.2">
      <c r="O59368" s="5">
        <f>P59368+Q59368</f>
        <v>0</v>
      </c>
    </row>
    <row r="59369" spans="15:15" x14ac:dyDescent="0.2">
      <c r="O59369" s="5">
        <f>P59369+Q59369</f>
        <v>0</v>
      </c>
    </row>
    <row r="59370" spans="15:15" x14ac:dyDescent="0.2">
      <c r="O59370" s="5">
        <f>P59370+Q59370</f>
        <v>0</v>
      </c>
    </row>
    <row r="59371" spans="15:15" x14ac:dyDescent="0.2">
      <c r="O59371" s="5">
        <f>P59371+Q59371</f>
        <v>0</v>
      </c>
    </row>
    <row r="59372" spans="15:15" x14ac:dyDescent="0.2">
      <c r="O59372" s="5">
        <f>P59372+Q59372</f>
        <v>0</v>
      </c>
    </row>
    <row r="59373" spans="15:15" x14ac:dyDescent="0.2">
      <c r="O59373" s="5">
        <f>P59373+Q59373</f>
        <v>0</v>
      </c>
    </row>
    <row r="59374" spans="15:15" x14ac:dyDescent="0.2">
      <c r="O59374" s="5">
        <f>P59374+Q59374</f>
        <v>0</v>
      </c>
    </row>
    <row r="59375" spans="15:15" x14ac:dyDescent="0.2">
      <c r="O59375" s="5">
        <f>P59375+Q59375</f>
        <v>0</v>
      </c>
    </row>
    <row r="59376" spans="15:15" x14ac:dyDescent="0.2">
      <c r="O59376" s="5">
        <f>P59376+Q59376</f>
        <v>0</v>
      </c>
    </row>
    <row r="59377" spans="15:15" x14ac:dyDescent="0.2">
      <c r="O59377" s="5">
        <f>P59377+Q59377</f>
        <v>0</v>
      </c>
    </row>
    <row r="59378" spans="15:15" x14ac:dyDescent="0.2">
      <c r="O59378" s="5">
        <f>P59378+Q59378</f>
        <v>0</v>
      </c>
    </row>
    <row r="59379" spans="15:15" x14ac:dyDescent="0.2">
      <c r="O59379" s="5">
        <f>P59379+Q59379</f>
        <v>0</v>
      </c>
    </row>
    <row r="59380" spans="15:15" x14ac:dyDescent="0.2">
      <c r="O59380" s="5">
        <f>P59380+Q59380</f>
        <v>0</v>
      </c>
    </row>
    <row r="59381" spans="15:15" x14ac:dyDescent="0.2">
      <c r="O59381" s="5">
        <f>P59381+Q59381</f>
        <v>0</v>
      </c>
    </row>
    <row r="59382" spans="15:15" x14ac:dyDescent="0.2">
      <c r="O59382" s="5">
        <f>P59382+Q59382</f>
        <v>0</v>
      </c>
    </row>
    <row r="59383" spans="15:15" x14ac:dyDescent="0.2">
      <c r="O59383" s="5">
        <f>P59383+Q59383</f>
        <v>0</v>
      </c>
    </row>
    <row r="59384" spans="15:15" x14ac:dyDescent="0.2">
      <c r="O59384" s="5">
        <f>P59384+Q59384</f>
        <v>0</v>
      </c>
    </row>
    <row r="59385" spans="15:15" x14ac:dyDescent="0.2">
      <c r="O59385" s="5">
        <f>P59385+Q59385</f>
        <v>0</v>
      </c>
    </row>
    <row r="59386" spans="15:15" x14ac:dyDescent="0.2">
      <c r="O59386" s="5">
        <f>P59386+Q59386</f>
        <v>0</v>
      </c>
    </row>
    <row r="59387" spans="15:15" x14ac:dyDescent="0.2">
      <c r="O59387" s="5">
        <f>P59387+Q59387</f>
        <v>0</v>
      </c>
    </row>
    <row r="59388" spans="15:15" x14ac:dyDescent="0.2">
      <c r="O59388" s="5">
        <f>P59388+Q59388</f>
        <v>0</v>
      </c>
    </row>
    <row r="59389" spans="15:15" x14ac:dyDescent="0.2">
      <c r="O59389" s="5">
        <f>P59389+Q59389</f>
        <v>0</v>
      </c>
    </row>
    <row r="59390" spans="15:15" x14ac:dyDescent="0.2">
      <c r="O59390" s="5">
        <f>P59390+Q59390</f>
        <v>0</v>
      </c>
    </row>
    <row r="59391" spans="15:15" x14ac:dyDescent="0.2">
      <c r="O59391" s="5">
        <f>P59391+Q59391</f>
        <v>0</v>
      </c>
    </row>
    <row r="59392" spans="15:15" x14ac:dyDescent="0.2">
      <c r="O59392" s="5">
        <f>P59392+Q59392</f>
        <v>0</v>
      </c>
    </row>
    <row r="59393" spans="15:15" x14ac:dyDescent="0.2">
      <c r="O59393" s="5">
        <f>P59393+Q59393</f>
        <v>0</v>
      </c>
    </row>
    <row r="59394" spans="15:15" x14ac:dyDescent="0.2">
      <c r="O59394" s="5">
        <f>P59394+Q59394</f>
        <v>0</v>
      </c>
    </row>
    <row r="59395" spans="15:15" x14ac:dyDescent="0.2">
      <c r="O59395" s="5">
        <f>P59395+Q59395</f>
        <v>0</v>
      </c>
    </row>
    <row r="59396" spans="15:15" x14ac:dyDescent="0.2">
      <c r="O59396" s="5">
        <f>P59396+Q59396</f>
        <v>0</v>
      </c>
    </row>
    <row r="59397" spans="15:15" x14ac:dyDescent="0.2">
      <c r="O59397" s="5">
        <f>P59397+Q59397</f>
        <v>0</v>
      </c>
    </row>
    <row r="59398" spans="15:15" x14ac:dyDescent="0.2">
      <c r="O59398" s="5">
        <f>P59398+Q59398</f>
        <v>0</v>
      </c>
    </row>
    <row r="59399" spans="15:15" x14ac:dyDescent="0.2">
      <c r="O59399" s="5">
        <f>P59399+Q59399</f>
        <v>0</v>
      </c>
    </row>
    <row r="59400" spans="15:15" x14ac:dyDescent="0.2">
      <c r="O59400" s="5">
        <f>P59400+Q59400</f>
        <v>0</v>
      </c>
    </row>
    <row r="59401" spans="15:15" x14ac:dyDescent="0.2">
      <c r="O59401" s="5">
        <f>P59401+Q59401</f>
        <v>0</v>
      </c>
    </row>
    <row r="59402" spans="15:15" x14ac:dyDescent="0.2">
      <c r="O59402" s="5">
        <f>P59402+Q59402</f>
        <v>0</v>
      </c>
    </row>
    <row r="59403" spans="15:15" x14ac:dyDescent="0.2">
      <c r="O59403" s="5">
        <f>P59403+Q59403</f>
        <v>0</v>
      </c>
    </row>
    <row r="59404" spans="15:15" x14ac:dyDescent="0.2">
      <c r="O59404" s="5">
        <f>P59404+Q59404</f>
        <v>0</v>
      </c>
    </row>
    <row r="59405" spans="15:15" x14ac:dyDescent="0.2">
      <c r="O59405" s="5">
        <f>P59405+Q59405</f>
        <v>0</v>
      </c>
    </row>
    <row r="59406" spans="15:15" x14ac:dyDescent="0.2">
      <c r="O59406" s="5">
        <f>P59406+Q59406</f>
        <v>0</v>
      </c>
    </row>
    <row r="59407" spans="15:15" x14ac:dyDescent="0.2">
      <c r="O59407" s="5">
        <f>P59407+Q59407</f>
        <v>0</v>
      </c>
    </row>
    <row r="59408" spans="15:15" x14ac:dyDescent="0.2">
      <c r="O59408" s="5">
        <f>P59408+Q59408</f>
        <v>0</v>
      </c>
    </row>
    <row r="59409" spans="15:15" x14ac:dyDescent="0.2">
      <c r="O59409" s="5">
        <f>P59409+Q59409</f>
        <v>0</v>
      </c>
    </row>
    <row r="59410" spans="15:15" x14ac:dyDescent="0.2">
      <c r="O59410" s="5">
        <f>P59410+Q59410</f>
        <v>0</v>
      </c>
    </row>
    <row r="59411" spans="15:15" x14ac:dyDescent="0.2">
      <c r="O59411" s="5">
        <f>P59411+Q59411</f>
        <v>0</v>
      </c>
    </row>
    <row r="59412" spans="15:15" x14ac:dyDescent="0.2">
      <c r="O59412" s="5">
        <f>P59412+Q59412</f>
        <v>0</v>
      </c>
    </row>
    <row r="59413" spans="15:15" x14ac:dyDescent="0.2">
      <c r="O59413" s="5">
        <f>P59413+Q59413</f>
        <v>0</v>
      </c>
    </row>
    <row r="59414" spans="15:15" x14ac:dyDescent="0.2">
      <c r="O59414" s="5">
        <f>P59414+Q59414</f>
        <v>0</v>
      </c>
    </row>
    <row r="59415" spans="15:15" x14ac:dyDescent="0.2">
      <c r="O59415" s="5">
        <f>P59415+Q59415</f>
        <v>0</v>
      </c>
    </row>
    <row r="59416" spans="15:15" x14ac:dyDescent="0.2">
      <c r="O59416" s="5">
        <f>P59416+Q59416</f>
        <v>0</v>
      </c>
    </row>
    <row r="59417" spans="15:15" x14ac:dyDescent="0.2">
      <c r="O59417" s="5">
        <f>P59417+Q59417</f>
        <v>0</v>
      </c>
    </row>
    <row r="59418" spans="15:15" x14ac:dyDescent="0.2">
      <c r="O59418" s="5">
        <f>P59418+Q59418</f>
        <v>0</v>
      </c>
    </row>
    <row r="59419" spans="15:15" x14ac:dyDescent="0.2">
      <c r="O59419" s="5">
        <f>P59419+Q59419</f>
        <v>0</v>
      </c>
    </row>
    <row r="59420" spans="15:15" x14ac:dyDescent="0.2">
      <c r="O59420" s="5">
        <f>P59420+Q59420</f>
        <v>0</v>
      </c>
    </row>
    <row r="59421" spans="15:15" x14ac:dyDescent="0.2">
      <c r="O59421" s="5">
        <f>P59421+Q59421</f>
        <v>0</v>
      </c>
    </row>
    <row r="59422" spans="15:15" x14ac:dyDescent="0.2">
      <c r="O59422" s="5">
        <f>P59422+Q59422</f>
        <v>0</v>
      </c>
    </row>
    <row r="59423" spans="15:15" x14ac:dyDescent="0.2">
      <c r="O59423" s="5">
        <f>P59423+Q59423</f>
        <v>0</v>
      </c>
    </row>
    <row r="59424" spans="15:15" x14ac:dyDescent="0.2">
      <c r="O59424" s="5">
        <f>P59424+Q59424</f>
        <v>0</v>
      </c>
    </row>
    <row r="59425" spans="15:15" x14ac:dyDescent="0.2">
      <c r="O59425" s="5">
        <f>P59425+Q59425</f>
        <v>0</v>
      </c>
    </row>
    <row r="59426" spans="15:15" x14ac:dyDescent="0.2">
      <c r="O59426" s="5">
        <f>P59426+Q59426</f>
        <v>0</v>
      </c>
    </row>
    <row r="59427" spans="15:15" x14ac:dyDescent="0.2">
      <c r="O59427" s="5">
        <f>P59427+Q59427</f>
        <v>0</v>
      </c>
    </row>
    <row r="59428" spans="15:15" x14ac:dyDescent="0.2">
      <c r="O59428" s="5">
        <f>P59428+Q59428</f>
        <v>0</v>
      </c>
    </row>
    <row r="59429" spans="15:15" x14ac:dyDescent="0.2">
      <c r="O59429" s="5">
        <f>P59429+Q59429</f>
        <v>0</v>
      </c>
    </row>
    <row r="59430" spans="15:15" x14ac:dyDescent="0.2">
      <c r="O59430" s="5">
        <f>P59430+Q59430</f>
        <v>0</v>
      </c>
    </row>
    <row r="59431" spans="15:15" x14ac:dyDescent="0.2">
      <c r="O59431" s="5">
        <f>P59431+Q59431</f>
        <v>0</v>
      </c>
    </row>
    <row r="59432" spans="15:15" x14ac:dyDescent="0.2">
      <c r="O59432" s="5">
        <f>P59432+Q59432</f>
        <v>0</v>
      </c>
    </row>
    <row r="59433" spans="15:15" x14ac:dyDescent="0.2">
      <c r="O59433" s="5">
        <f>P59433+Q59433</f>
        <v>0</v>
      </c>
    </row>
    <row r="59434" spans="15:15" x14ac:dyDescent="0.2">
      <c r="O59434" s="5">
        <f>P59434+Q59434</f>
        <v>0</v>
      </c>
    </row>
    <row r="59435" spans="15:15" x14ac:dyDescent="0.2">
      <c r="O59435" s="5">
        <f>P59435+Q59435</f>
        <v>0</v>
      </c>
    </row>
    <row r="59436" spans="15:15" x14ac:dyDescent="0.2">
      <c r="O59436" s="5">
        <f>P59436+Q59436</f>
        <v>0</v>
      </c>
    </row>
    <row r="59437" spans="15:15" x14ac:dyDescent="0.2">
      <c r="O59437" s="5">
        <f>P59437+Q59437</f>
        <v>0</v>
      </c>
    </row>
    <row r="59438" spans="15:15" x14ac:dyDescent="0.2">
      <c r="O59438" s="5">
        <f>P59438+Q59438</f>
        <v>0</v>
      </c>
    </row>
    <row r="59439" spans="15:15" x14ac:dyDescent="0.2">
      <c r="O59439" s="5">
        <f>P59439+Q59439</f>
        <v>0</v>
      </c>
    </row>
    <row r="59440" spans="15:15" x14ac:dyDescent="0.2">
      <c r="O59440" s="5">
        <f>P59440+Q59440</f>
        <v>0</v>
      </c>
    </row>
    <row r="59441" spans="15:15" x14ac:dyDescent="0.2">
      <c r="O59441" s="5">
        <f>P59441+Q59441</f>
        <v>0</v>
      </c>
    </row>
    <row r="59442" spans="15:15" x14ac:dyDescent="0.2">
      <c r="O59442" s="5">
        <f>P59442+Q59442</f>
        <v>0</v>
      </c>
    </row>
    <row r="59443" spans="15:15" x14ac:dyDescent="0.2">
      <c r="O59443" s="5">
        <f>P59443+Q59443</f>
        <v>0</v>
      </c>
    </row>
    <row r="59444" spans="15:15" x14ac:dyDescent="0.2">
      <c r="O59444" s="5">
        <f>P59444+Q59444</f>
        <v>0</v>
      </c>
    </row>
    <row r="59445" spans="15:15" x14ac:dyDescent="0.2">
      <c r="O59445" s="5">
        <f>P59445+Q59445</f>
        <v>0</v>
      </c>
    </row>
    <row r="59446" spans="15:15" x14ac:dyDescent="0.2">
      <c r="O59446" s="5">
        <f>P59446+Q59446</f>
        <v>0</v>
      </c>
    </row>
    <row r="59447" spans="15:15" x14ac:dyDescent="0.2">
      <c r="O59447" s="5">
        <f>P59447+Q59447</f>
        <v>0</v>
      </c>
    </row>
    <row r="59448" spans="15:15" x14ac:dyDescent="0.2">
      <c r="O59448" s="5">
        <f>P59448+Q59448</f>
        <v>0</v>
      </c>
    </row>
    <row r="59449" spans="15:15" x14ac:dyDescent="0.2">
      <c r="O59449" s="5">
        <f>P59449+Q59449</f>
        <v>0</v>
      </c>
    </row>
    <row r="59450" spans="15:15" x14ac:dyDescent="0.2">
      <c r="O59450" s="5">
        <f>P59450+Q59450</f>
        <v>0</v>
      </c>
    </row>
    <row r="59451" spans="15:15" x14ac:dyDescent="0.2">
      <c r="O59451" s="5">
        <f>P59451+Q59451</f>
        <v>0</v>
      </c>
    </row>
    <row r="59452" spans="15:15" x14ac:dyDescent="0.2">
      <c r="O59452" s="5">
        <f>P59452+Q59452</f>
        <v>0</v>
      </c>
    </row>
    <row r="59453" spans="15:15" x14ac:dyDescent="0.2">
      <c r="O59453" s="5">
        <f>P59453+Q59453</f>
        <v>0</v>
      </c>
    </row>
    <row r="59454" spans="15:15" x14ac:dyDescent="0.2">
      <c r="O59454" s="5">
        <f>P59454+Q59454</f>
        <v>0</v>
      </c>
    </row>
    <row r="59455" spans="15:15" x14ac:dyDescent="0.2">
      <c r="O59455" s="5">
        <f>P59455+Q59455</f>
        <v>0</v>
      </c>
    </row>
    <row r="59456" spans="15:15" x14ac:dyDescent="0.2">
      <c r="O59456" s="5">
        <f>P59456+Q59456</f>
        <v>0</v>
      </c>
    </row>
    <row r="59457" spans="15:15" x14ac:dyDescent="0.2">
      <c r="O59457" s="5">
        <f>P59457+Q59457</f>
        <v>0</v>
      </c>
    </row>
    <row r="59458" spans="15:15" x14ac:dyDescent="0.2">
      <c r="O59458" s="5">
        <f>P59458+Q59458</f>
        <v>0</v>
      </c>
    </row>
    <row r="59459" spans="15:15" x14ac:dyDescent="0.2">
      <c r="O59459" s="5">
        <f>P59459+Q59459</f>
        <v>0</v>
      </c>
    </row>
    <row r="59460" spans="15:15" x14ac:dyDescent="0.2">
      <c r="O59460" s="5">
        <f>P59460+Q59460</f>
        <v>0</v>
      </c>
    </row>
    <row r="59461" spans="15:15" x14ac:dyDescent="0.2">
      <c r="O59461" s="5">
        <f>P59461+Q59461</f>
        <v>0</v>
      </c>
    </row>
    <row r="59462" spans="15:15" x14ac:dyDescent="0.2">
      <c r="O59462" s="5">
        <f>P59462+Q59462</f>
        <v>0</v>
      </c>
    </row>
    <row r="59463" spans="15:15" x14ac:dyDescent="0.2">
      <c r="O59463" s="5">
        <f>P59463+Q59463</f>
        <v>0</v>
      </c>
    </row>
    <row r="59464" spans="15:15" x14ac:dyDescent="0.2">
      <c r="O59464" s="5">
        <f>P59464+Q59464</f>
        <v>0</v>
      </c>
    </row>
    <row r="59465" spans="15:15" x14ac:dyDescent="0.2">
      <c r="O59465" s="5">
        <f>P59465+Q59465</f>
        <v>0</v>
      </c>
    </row>
    <row r="59466" spans="15:15" x14ac:dyDescent="0.2">
      <c r="O59466" s="5">
        <f>P59466+Q59466</f>
        <v>0</v>
      </c>
    </row>
    <row r="59467" spans="15:15" x14ac:dyDescent="0.2">
      <c r="O59467" s="5">
        <f>P59467+Q59467</f>
        <v>0</v>
      </c>
    </row>
    <row r="59468" spans="15:15" x14ac:dyDescent="0.2">
      <c r="O59468" s="5">
        <f>P59468+Q59468</f>
        <v>0</v>
      </c>
    </row>
    <row r="59469" spans="15:15" x14ac:dyDescent="0.2">
      <c r="O59469" s="5">
        <f>P59469+Q59469</f>
        <v>0</v>
      </c>
    </row>
    <row r="59470" spans="15:15" x14ac:dyDescent="0.2">
      <c r="O59470" s="5">
        <f>P59470+Q59470</f>
        <v>0</v>
      </c>
    </row>
    <row r="59471" spans="15:15" x14ac:dyDescent="0.2">
      <c r="O59471" s="5">
        <f>P59471+Q59471</f>
        <v>0</v>
      </c>
    </row>
    <row r="59472" spans="15:15" x14ac:dyDescent="0.2">
      <c r="O59472" s="5">
        <f>P59472+Q59472</f>
        <v>0</v>
      </c>
    </row>
    <row r="59473" spans="15:15" x14ac:dyDescent="0.2">
      <c r="O59473" s="5">
        <f>P59473+Q59473</f>
        <v>0</v>
      </c>
    </row>
    <row r="59474" spans="15:15" x14ac:dyDescent="0.2">
      <c r="O59474" s="5">
        <f>P59474+Q59474</f>
        <v>0</v>
      </c>
    </row>
    <row r="59475" spans="15:15" x14ac:dyDescent="0.2">
      <c r="O59475" s="5">
        <f>P59475+Q59475</f>
        <v>0</v>
      </c>
    </row>
    <row r="59476" spans="15:15" x14ac:dyDescent="0.2">
      <c r="O59476" s="5">
        <f>P59476+Q59476</f>
        <v>0</v>
      </c>
    </row>
    <row r="59477" spans="15:15" x14ac:dyDescent="0.2">
      <c r="O59477" s="5">
        <f>P59477+Q59477</f>
        <v>0</v>
      </c>
    </row>
    <row r="59478" spans="15:15" x14ac:dyDescent="0.2">
      <c r="O59478" s="5">
        <f>P59478+Q59478</f>
        <v>0</v>
      </c>
    </row>
    <row r="59479" spans="15:15" x14ac:dyDescent="0.2">
      <c r="O59479" s="5">
        <f>P59479+Q59479</f>
        <v>0</v>
      </c>
    </row>
    <row r="59480" spans="15:15" x14ac:dyDescent="0.2">
      <c r="O59480" s="5">
        <f>P59480+Q59480</f>
        <v>0</v>
      </c>
    </row>
    <row r="59481" spans="15:15" x14ac:dyDescent="0.2">
      <c r="O59481" s="5">
        <f>P59481+Q59481</f>
        <v>0</v>
      </c>
    </row>
    <row r="59482" spans="15:15" x14ac:dyDescent="0.2">
      <c r="O59482" s="5">
        <f>P59482+Q59482</f>
        <v>0</v>
      </c>
    </row>
    <row r="59483" spans="15:15" x14ac:dyDescent="0.2">
      <c r="O59483" s="5">
        <f>P59483+Q59483</f>
        <v>0</v>
      </c>
    </row>
    <row r="59484" spans="15:15" x14ac:dyDescent="0.2">
      <c r="O59484" s="5">
        <f>P59484+Q59484</f>
        <v>0</v>
      </c>
    </row>
    <row r="59485" spans="15:15" x14ac:dyDescent="0.2">
      <c r="O59485" s="5">
        <f>P59485+Q59485</f>
        <v>0</v>
      </c>
    </row>
    <row r="59486" spans="15:15" x14ac:dyDescent="0.2">
      <c r="O59486" s="5">
        <f>P59486+Q59486</f>
        <v>0</v>
      </c>
    </row>
    <row r="59487" spans="15:15" x14ac:dyDescent="0.2">
      <c r="O59487" s="5">
        <f>P59487+Q59487</f>
        <v>0</v>
      </c>
    </row>
    <row r="59488" spans="15:15" x14ac:dyDescent="0.2">
      <c r="O59488" s="5">
        <f>P59488+Q59488</f>
        <v>0</v>
      </c>
    </row>
    <row r="59489" spans="15:15" x14ac:dyDescent="0.2">
      <c r="O59489" s="5">
        <f>P59489+Q59489</f>
        <v>0</v>
      </c>
    </row>
    <row r="59490" spans="15:15" x14ac:dyDescent="0.2">
      <c r="O59490" s="5">
        <f>P59490+Q59490</f>
        <v>0</v>
      </c>
    </row>
    <row r="59491" spans="15:15" x14ac:dyDescent="0.2">
      <c r="O59491" s="5">
        <f>P59491+Q59491</f>
        <v>0</v>
      </c>
    </row>
    <row r="59492" spans="15:15" x14ac:dyDescent="0.2">
      <c r="O59492" s="5">
        <f>P59492+Q59492</f>
        <v>0</v>
      </c>
    </row>
    <row r="59493" spans="15:15" x14ac:dyDescent="0.2">
      <c r="O59493" s="5">
        <f>P59493+Q59493</f>
        <v>0</v>
      </c>
    </row>
    <row r="59494" spans="15:15" x14ac:dyDescent="0.2">
      <c r="O59494" s="5">
        <f>P59494+Q59494</f>
        <v>0</v>
      </c>
    </row>
    <row r="59495" spans="15:15" x14ac:dyDescent="0.2">
      <c r="O59495" s="5">
        <f>P59495+Q59495</f>
        <v>0</v>
      </c>
    </row>
    <row r="59496" spans="15:15" x14ac:dyDescent="0.2">
      <c r="O59496" s="5">
        <f>P59496+Q59496</f>
        <v>0</v>
      </c>
    </row>
    <row r="59497" spans="15:15" x14ac:dyDescent="0.2">
      <c r="O59497" s="5">
        <f>P59497+Q59497</f>
        <v>0</v>
      </c>
    </row>
    <row r="59498" spans="15:15" x14ac:dyDescent="0.2">
      <c r="O59498" s="5">
        <f>P59498+Q59498</f>
        <v>0</v>
      </c>
    </row>
    <row r="59499" spans="15:15" x14ac:dyDescent="0.2">
      <c r="O59499" s="5">
        <f>P59499+Q59499</f>
        <v>0</v>
      </c>
    </row>
    <row r="59500" spans="15:15" x14ac:dyDescent="0.2">
      <c r="O59500" s="5">
        <f>P59500+Q59500</f>
        <v>0</v>
      </c>
    </row>
    <row r="59501" spans="15:15" x14ac:dyDescent="0.2">
      <c r="O59501" s="5">
        <f>P59501+Q59501</f>
        <v>0</v>
      </c>
    </row>
    <row r="59502" spans="15:15" x14ac:dyDescent="0.2">
      <c r="O59502" s="5">
        <f>P59502+Q59502</f>
        <v>0</v>
      </c>
    </row>
    <row r="59503" spans="15:15" x14ac:dyDescent="0.2">
      <c r="O59503" s="5">
        <f>P59503+Q59503</f>
        <v>0</v>
      </c>
    </row>
    <row r="59504" spans="15:15" x14ac:dyDescent="0.2">
      <c r="O59504" s="5">
        <f>P59504+Q59504</f>
        <v>0</v>
      </c>
    </row>
    <row r="59505" spans="15:15" x14ac:dyDescent="0.2">
      <c r="O59505" s="5">
        <f>P59505+Q59505</f>
        <v>0</v>
      </c>
    </row>
    <row r="59506" spans="15:15" x14ac:dyDescent="0.2">
      <c r="O59506" s="5">
        <f>P59506+Q59506</f>
        <v>0</v>
      </c>
    </row>
    <row r="59507" spans="15:15" x14ac:dyDescent="0.2">
      <c r="O59507" s="5">
        <f>P59507+Q59507</f>
        <v>0</v>
      </c>
    </row>
    <row r="59508" spans="15:15" x14ac:dyDescent="0.2">
      <c r="O59508" s="5">
        <f>P59508+Q59508</f>
        <v>0</v>
      </c>
    </row>
    <row r="59509" spans="15:15" x14ac:dyDescent="0.2">
      <c r="O59509" s="5">
        <f>P59509+Q59509</f>
        <v>0</v>
      </c>
    </row>
    <row r="59510" spans="15:15" x14ac:dyDescent="0.2">
      <c r="O59510" s="5">
        <f>P59510+Q59510</f>
        <v>0</v>
      </c>
    </row>
    <row r="59511" spans="15:15" x14ac:dyDescent="0.2">
      <c r="O59511" s="5">
        <f>P59511+Q59511</f>
        <v>0</v>
      </c>
    </row>
    <row r="59512" spans="15:15" x14ac:dyDescent="0.2">
      <c r="O59512" s="5">
        <f>P59512+Q59512</f>
        <v>0</v>
      </c>
    </row>
    <row r="59513" spans="15:15" x14ac:dyDescent="0.2">
      <c r="O59513" s="5">
        <f>P59513+Q59513</f>
        <v>0</v>
      </c>
    </row>
    <row r="59514" spans="15:15" x14ac:dyDescent="0.2">
      <c r="O59514" s="5">
        <f>P59514+Q59514</f>
        <v>0</v>
      </c>
    </row>
    <row r="59515" spans="15:15" x14ac:dyDescent="0.2">
      <c r="O59515" s="5">
        <f>P59515+Q59515</f>
        <v>0</v>
      </c>
    </row>
    <row r="59516" spans="15:15" x14ac:dyDescent="0.2">
      <c r="O59516" s="5">
        <f>P59516+Q59516</f>
        <v>0</v>
      </c>
    </row>
    <row r="59517" spans="15:15" x14ac:dyDescent="0.2">
      <c r="O59517" s="5">
        <f>P59517+Q59517</f>
        <v>0</v>
      </c>
    </row>
    <row r="59518" spans="15:15" x14ac:dyDescent="0.2">
      <c r="O59518" s="5">
        <f>P59518+Q59518</f>
        <v>0</v>
      </c>
    </row>
    <row r="59519" spans="15:15" x14ac:dyDescent="0.2">
      <c r="O59519" s="5">
        <f>P59519+Q59519</f>
        <v>0</v>
      </c>
    </row>
    <row r="59520" spans="15:15" x14ac:dyDescent="0.2">
      <c r="O59520" s="5">
        <f>P59520+Q59520</f>
        <v>0</v>
      </c>
    </row>
    <row r="59521" spans="15:15" x14ac:dyDescent="0.2">
      <c r="O59521" s="5">
        <f>P59521+Q59521</f>
        <v>0</v>
      </c>
    </row>
    <row r="59522" spans="15:15" x14ac:dyDescent="0.2">
      <c r="O59522" s="5">
        <f>P59522+Q59522</f>
        <v>0</v>
      </c>
    </row>
    <row r="59523" spans="15:15" x14ac:dyDescent="0.2">
      <c r="O59523" s="5">
        <f>P59523+Q59523</f>
        <v>0</v>
      </c>
    </row>
    <row r="59524" spans="15:15" x14ac:dyDescent="0.2">
      <c r="O59524" s="5">
        <f>P59524+Q59524</f>
        <v>0</v>
      </c>
    </row>
    <row r="59525" spans="15:15" x14ac:dyDescent="0.2">
      <c r="O59525" s="5">
        <f>P59525+Q59525</f>
        <v>0</v>
      </c>
    </row>
    <row r="59526" spans="15:15" x14ac:dyDescent="0.2">
      <c r="O59526" s="5">
        <f>P59526+Q59526</f>
        <v>0</v>
      </c>
    </row>
    <row r="59527" spans="15:15" x14ac:dyDescent="0.2">
      <c r="O59527" s="5">
        <f>P59527+Q59527</f>
        <v>0</v>
      </c>
    </row>
    <row r="59528" spans="15:15" x14ac:dyDescent="0.2">
      <c r="O59528" s="5">
        <f>P59528+Q59528</f>
        <v>0</v>
      </c>
    </row>
    <row r="59529" spans="15:15" x14ac:dyDescent="0.2">
      <c r="O59529" s="5">
        <f>P59529+Q59529</f>
        <v>0</v>
      </c>
    </row>
    <row r="59530" spans="15:15" x14ac:dyDescent="0.2">
      <c r="O59530" s="5">
        <f>P59530+Q59530</f>
        <v>0</v>
      </c>
    </row>
    <row r="59531" spans="15:15" x14ac:dyDescent="0.2">
      <c r="O59531" s="5">
        <f>P59531+Q59531</f>
        <v>0</v>
      </c>
    </row>
    <row r="59532" spans="15:15" x14ac:dyDescent="0.2">
      <c r="O59532" s="5">
        <f>P59532+Q59532</f>
        <v>0</v>
      </c>
    </row>
    <row r="59533" spans="15:15" x14ac:dyDescent="0.2">
      <c r="O59533" s="5">
        <f>P59533+Q59533</f>
        <v>0</v>
      </c>
    </row>
    <row r="59534" spans="15:15" x14ac:dyDescent="0.2">
      <c r="O59534" s="5">
        <f>P59534+Q59534</f>
        <v>0</v>
      </c>
    </row>
    <row r="59535" spans="15:15" x14ac:dyDescent="0.2">
      <c r="O59535" s="5">
        <f>P59535+Q59535</f>
        <v>0</v>
      </c>
    </row>
    <row r="59536" spans="15:15" x14ac:dyDescent="0.2">
      <c r="O59536" s="5">
        <f>P59536+Q59536</f>
        <v>0</v>
      </c>
    </row>
    <row r="59537" spans="15:15" x14ac:dyDescent="0.2">
      <c r="O59537" s="5">
        <f>P59537+Q59537</f>
        <v>0</v>
      </c>
    </row>
    <row r="59538" spans="15:15" x14ac:dyDescent="0.2">
      <c r="O59538" s="5">
        <f>P59538+Q59538</f>
        <v>0</v>
      </c>
    </row>
    <row r="59539" spans="15:15" x14ac:dyDescent="0.2">
      <c r="O59539" s="5">
        <f>P59539+Q59539</f>
        <v>0</v>
      </c>
    </row>
    <row r="59540" spans="15:15" x14ac:dyDescent="0.2">
      <c r="O59540" s="5">
        <f>P59540+Q59540</f>
        <v>0</v>
      </c>
    </row>
    <row r="59541" spans="15:15" x14ac:dyDescent="0.2">
      <c r="O59541" s="5">
        <f>P59541+Q59541</f>
        <v>0</v>
      </c>
    </row>
    <row r="59542" spans="15:15" x14ac:dyDescent="0.2">
      <c r="O59542" s="5">
        <f>P59542+Q59542</f>
        <v>0</v>
      </c>
    </row>
    <row r="59543" spans="15:15" x14ac:dyDescent="0.2">
      <c r="O59543" s="5">
        <f>P59543+Q59543</f>
        <v>0</v>
      </c>
    </row>
    <row r="59544" spans="15:15" x14ac:dyDescent="0.2">
      <c r="O59544" s="5">
        <f>P59544+Q59544</f>
        <v>0</v>
      </c>
    </row>
    <row r="59545" spans="15:15" x14ac:dyDescent="0.2">
      <c r="O59545" s="5">
        <f>P59545+Q59545</f>
        <v>0</v>
      </c>
    </row>
    <row r="59546" spans="15:15" x14ac:dyDescent="0.2">
      <c r="O59546" s="5">
        <f>P59546+Q59546</f>
        <v>0</v>
      </c>
    </row>
    <row r="59547" spans="15:15" x14ac:dyDescent="0.2">
      <c r="O59547" s="5">
        <f>P59547+Q59547</f>
        <v>0</v>
      </c>
    </row>
    <row r="59548" spans="15:15" x14ac:dyDescent="0.2">
      <c r="O59548" s="5">
        <f>P59548+Q59548</f>
        <v>0</v>
      </c>
    </row>
    <row r="59549" spans="15:15" x14ac:dyDescent="0.2">
      <c r="O59549" s="5">
        <f>P59549+Q59549</f>
        <v>0</v>
      </c>
    </row>
    <row r="59550" spans="15:15" x14ac:dyDescent="0.2">
      <c r="O59550" s="5">
        <f>P59550+Q59550</f>
        <v>0</v>
      </c>
    </row>
    <row r="59551" spans="15:15" x14ac:dyDescent="0.2">
      <c r="O59551" s="5">
        <f>P59551+Q59551</f>
        <v>0</v>
      </c>
    </row>
    <row r="59552" spans="15:15" x14ac:dyDescent="0.2">
      <c r="O59552" s="5">
        <f>P59552+Q59552</f>
        <v>0</v>
      </c>
    </row>
    <row r="59553" spans="15:15" x14ac:dyDescent="0.2">
      <c r="O59553" s="5">
        <f>P59553+Q59553</f>
        <v>0</v>
      </c>
    </row>
    <row r="59554" spans="15:15" x14ac:dyDescent="0.2">
      <c r="O59554" s="5">
        <f>P59554+Q59554</f>
        <v>0</v>
      </c>
    </row>
    <row r="59555" spans="15:15" x14ac:dyDescent="0.2">
      <c r="O59555" s="5">
        <f>P59555+Q59555</f>
        <v>0</v>
      </c>
    </row>
    <row r="59556" spans="15:15" x14ac:dyDescent="0.2">
      <c r="O59556" s="5">
        <f>P59556+Q59556</f>
        <v>0</v>
      </c>
    </row>
    <row r="59557" spans="15:15" x14ac:dyDescent="0.2">
      <c r="O59557" s="5">
        <f>P59557+Q59557</f>
        <v>0</v>
      </c>
    </row>
    <row r="59558" spans="15:15" x14ac:dyDescent="0.2">
      <c r="O59558" s="5">
        <f>P59558+Q59558</f>
        <v>0</v>
      </c>
    </row>
    <row r="59559" spans="15:15" x14ac:dyDescent="0.2">
      <c r="O59559" s="5">
        <f>P59559+Q59559</f>
        <v>0</v>
      </c>
    </row>
    <row r="59560" spans="15:15" x14ac:dyDescent="0.2">
      <c r="O59560" s="5">
        <f>P59560+Q59560</f>
        <v>0</v>
      </c>
    </row>
    <row r="59561" spans="15:15" x14ac:dyDescent="0.2">
      <c r="O59561" s="5">
        <f>P59561+Q59561</f>
        <v>0</v>
      </c>
    </row>
    <row r="59562" spans="15:15" x14ac:dyDescent="0.2">
      <c r="O59562" s="5">
        <f>P59562+Q59562</f>
        <v>0</v>
      </c>
    </row>
    <row r="59563" spans="15:15" x14ac:dyDescent="0.2">
      <c r="O59563" s="5">
        <f>P59563+Q59563</f>
        <v>0</v>
      </c>
    </row>
    <row r="59564" spans="15:15" x14ac:dyDescent="0.2">
      <c r="O59564" s="5">
        <f>P59564+Q59564</f>
        <v>0</v>
      </c>
    </row>
    <row r="59565" spans="15:15" x14ac:dyDescent="0.2">
      <c r="O59565" s="5">
        <f>P59565+Q59565</f>
        <v>0</v>
      </c>
    </row>
    <row r="59566" spans="15:15" x14ac:dyDescent="0.2">
      <c r="O59566" s="5">
        <f>P59566+Q59566</f>
        <v>0</v>
      </c>
    </row>
    <row r="59567" spans="15:15" x14ac:dyDescent="0.2">
      <c r="O59567" s="5">
        <f>P59567+Q59567</f>
        <v>0</v>
      </c>
    </row>
    <row r="59568" spans="15:15" x14ac:dyDescent="0.2">
      <c r="O59568" s="5">
        <f>P59568+Q59568</f>
        <v>0</v>
      </c>
    </row>
    <row r="59569" spans="15:15" x14ac:dyDescent="0.2">
      <c r="O59569" s="5">
        <f>P59569+Q59569</f>
        <v>0</v>
      </c>
    </row>
    <row r="59570" spans="15:15" x14ac:dyDescent="0.2">
      <c r="O59570" s="5">
        <f>P59570+Q59570</f>
        <v>0</v>
      </c>
    </row>
    <row r="59571" spans="15:15" x14ac:dyDescent="0.2">
      <c r="O59571" s="5">
        <f>P59571+Q59571</f>
        <v>0</v>
      </c>
    </row>
    <row r="59572" spans="15:15" x14ac:dyDescent="0.2">
      <c r="O59572" s="5">
        <f>P59572+Q59572</f>
        <v>0</v>
      </c>
    </row>
    <row r="59573" spans="15:15" x14ac:dyDescent="0.2">
      <c r="O59573" s="5">
        <f>P59573+Q59573</f>
        <v>0</v>
      </c>
    </row>
    <row r="59574" spans="15:15" x14ac:dyDescent="0.2">
      <c r="O59574" s="5">
        <f>P59574+Q59574</f>
        <v>0</v>
      </c>
    </row>
    <row r="59575" spans="15:15" x14ac:dyDescent="0.2">
      <c r="O59575" s="5">
        <f>P59575+Q59575</f>
        <v>0</v>
      </c>
    </row>
    <row r="59576" spans="15:15" x14ac:dyDescent="0.2">
      <c r="O59576" s="5">
        <f>P59576+Q59576</f>
        <v>0</v>
      </c>
    </row>
    <row r="59577" spans="15:15" x14ac:dyDescent="0.2">
      <c r="O59577" s="5">
        <f>P59577+Q59577</f>
        <v>0</v>
      </c>
    </row>
    <row r="59578" spans="15:15" x14ac:dyDescent="0.2">
      <c r="O59578" s="5">
        <f>P59578+Q59578</f>
        <v>0</v>
      </c>
    </row>
    <row r="59579" spans="15:15" x14ac:dyDescent="0.2">
      <c r="O59579" s="5">
        <f>P59579+Q59579</f>
        <v>0</v>
      </c>
    </row>
    <row r="59580" spans="15:15" x14ac:dyDescent="0.2">
      <c r="O59580" s="5">
        <f>P59580+Q59580</f>
        <v>0</v>
      </c>
    </row>
    <row r="59581" spans="15:15" x14ac:dyDescent="0.2">
      <c r="O59581" s="5">
        <f>P59581+Q59581</f>
        <v>0</v>
      </c>
    </row>
    <row r="59582" spans="15:15" x14ac:dyDescent="0.2">
      <c r="O59582" s="5">
        <f>P59582+Q59582</f>
        <v>0</v>
      </c>
    </row>
    <row r="59583" spans="15:15" x14ac:dyDescent="0.2">
      <c r="O59583" s="5">
        <f>P59583+Q59583</f>
        <v>0</v>
      </c>
    </row>
    <row r="59584" spans="15:15" x14ac:dyDescent="0.2">
      <c r="O59584" s="5">
        <f>P59584+Q59584</f>
        <v>0</v>
      </c>
    </row>
    <row r="59585" spans="15:15" x14ac:dyDescent="0.2">
      <c r="O59585" s="5">
        <f>P59585+Q59585</f>
        <v>0</v>
      </c>
    </row>
    <row r="59586" spans="15:15" x14ac:dyDescent="0.2">
      <c r="O59586" s="5">
        <f>P59586+Q59586</f>
        <v>0</v>
      </c>
    </row>
    <row r="59587" spans="15:15" x14ac:dyDescent="0.2">
      <c r="O59587" s="5">
        <f>P59587+Q59587</f>
        <v>0</v>
      </c>
    </row>
    <row r="59588" spans="15:15" x14ac:dyDescent="0.2">
      <c r="O59588" s="5">
        <f>P59588+Q59588</f>
        <v>0</v>
      </c>
    </row>
    <row r="59589" spans="15:15" x14ac:dyDescent="0.2">
      <c r="O59589" s="5">
        <f>P59589+Q59589</f>
        <v>0</v>
      </c>
    </row>
    <row r="59590" spans="15:15" x14ac:dyDescent="0.2">
      <c r="O59590" s="5">
        <f>P59590+Q59590</f>
        <v>0</v>
      </c>
    </row>
    <row r="59591" spans="15:15" x14ac:dyDescent="0.2">
      <c r="O59591" s="5">
        <f>P59591+Q59591</f>
        <v>0</v>
      </c>
    </row>
    <row r="59592" spans="15:15" x14ac:dyDescent="0.2">
      <c r="O59592" s="5">
        <f>P59592+Q59592</f>
        <v>0</v>
      </c>
    </row>
    <row r="59593" spans="15:15" x14ac:dyDescent="0.2">
      <c r="O59593" s="5">
        <f>P59593+Q59593</f>
        <v>0</v>
      </c>
    </row>
    <row r="59594" spans="15:15" x14ac:dyDescent="0.2">
      <c r="O59594" s="5">
        <f>P59594+Q59594</f>
        <v>0</v>
      </c>
    </row>
    <row r="59595" spans="15:15" x14ac:dyDescent="0.2">
      <c r="O59595" s="5">
        <f>P59595+Q59595</f>
        <v>0</v>
      </c>
    </row>
    <row r="59596" spans="15:15" x14ac:dyDescent="0.2">
      <c r="O59596" s="5">
        <f>P59596+Q59596</f>
        <v>0</v>
      </c>
    </row>
    <row r="59597" spans="15:15" x14ac:dyDescent="0.2">
      <c r="O59597" s="5">
        <f>P59597+Q59597</f>
        <v>0</v>
      </c>
    </row>
    <row r="59598" spans="15:15" x14ac:dyDescent="0.2">
      <c r="O59598" s="5">
        <f>P59598+Q59598</f>
        <v>0</v>
      </c>
    </row>
    <row r="59599" spans="15:15" x14ac:dyDescent="0.2">
      <c r="O59599" s="5">
        <f>P59599+Q59599</f>
        <v>0</v>
      </c>
    </row>
    <row r="59600" spans="15:15" x14ac:dyDescent="0.2">
      <c r="O59600" s="5">
        <f>P59600+Q59600</f>
        <v>0</v>
      </c>
    </row>
    <row r="59601" spans="15:15" x14ac:dyDescent="0.2">
      <c r="O59601" s="5">
        <f>P59601+Q59601</f>
        <v>0</v>
      </c>
    </row>
    <row r="59602" spans="15:15" x14ac:dyDescent="0.2">
      <c r="O59602" s="5">
        <f>P59602+Q59602</f>
        <v>0</v>
      </c>
    </row>
    <row r="59603" spans="15:15" x14ac:dyDescent="0.2">
      <c r="O59603" s="5">
        <f>P59603+Q59603</f>
        <v>0</v>
      </c>
    </row>
    <row r="59604" spans="15:15" x14ac:dyDescent="0.2">
      <c r="O59604" s="5">
        <f>P59604+Q59604</f>
        <v>0</v>
      </c>
    </row>
    <row r="59605" spans="15:15" x14ac:dyDescent="0.2">
      <c r="O59605" s="5">
        <f>P59605+Q59605</f>
        <v>0</v>
      </c>
    </row>
    <row r="59606" spans="15:15" x14ac:dyDescent="0.2">
      <c r="O59606" s="5">
        <f>P59606+Q59606</f>
        <v>0</v>
      </c>
    </row>
    <row r="59607" spans="15:15" x14ac:dyDescent="0.2">
      <c r="O59607" s="5">
        <f>P59607+Q59607</f>
        <v>0</v>
      </c>
    </row>
    <row r="59608" spans="15:15" x14ac:dyDescent="0.2">
      <c r="O59608" s="5">
        <f>P59608+Q59608</f>
        <v>0</v>
      </c>
    </row>
    <row r="59609" spans="15:15" x14ac:dyDescent="0.2">
      <c r="O59609" s="5">
        <f>P59609+Q59609</f>
        <v>0</v>
      </c>
    </row>
    <row r="59610" spans="15:15" x14ac:dyDescent="0.2">
      <c r="O59610" s="5">
        <f>P59610+Q59610</f>
        <v>0</v>
      </c>
    </row>
    <row r="59611" spans="15:15" x14ac:dyDescent="0.2">
      <c r="O59611" s="5">
        <f>P59611+Q59611</f>
        <v>0</v>
      </c>
    </row>
    <row r="59612" spans="15:15" x14ac:dyDescent="0.2">
      <c r="O59612" s="5">
        <f>P59612+Q59612</f>
        <v>0</v>
      </c>
    </row>
    <row r="59613" spans="15:15" x14ac:dyDescent="0.2">
      <c r="O59613" s="5">
        <f>P59613+Q59613</f>
        <v>0</v>
      </c>
    </row>
    <row r="59614" spans="15:15" x14ac:dyDescent="0.2">
      <c r="O59614" s="5">
        <f>P59614+Q59614</f>
        <v>0</v>
      </c>
    </row>
    <row r="59615" spans="15:15" x14ac:dyDescent="0.2">
      <c r="O59615" s="5">
        <f>P59615+Q59615</f>
        <v>0</v>
      </c>
    </row>
    <row r="59616" spans="15:15" x14ac:dyDescent="0.2">
      <c r="O59616" s="5">
        <f>P59616+Q59616</f>
        <v>0</v>
      </c>
    </row>
    <row r="59617" spans="15:15" x14ac:dyDescent="0.2">
      <c r="O59617" s="5">
        <f>P59617+Q59617</f>
        <v>0</v>
      </c>
    </row>
    <row r="59618" spans="15:15" x14ac:dyDescent="0.2">
      <c r="O59618" s="5">
        <f>P59618+Q59618</f>
        <v>0</v>
      </c>
    </row>
    <row r="59619" spans="15:15" x14ac:dyDescent="0.2">
      <c r="O59619" s="5">
        <f>P59619+Q59619</f>
        <v>0</v>
      </c>
    </row>
    <row r="59620" spans="15:15" x14ac:dyDescent="0.2">
      <c r="O59620" s="5">
        <f>P59620+Q59620</f>
        <v>0</v>
      </c>
    </row>
    <row r="59621" spans="15:15" x14ac:dyDescent="0.2">
      <c r="O59621" s="5">
        <f>P59621+Q59621</f>
        <v>0</v>
      </c>
    </row>
    <row r="59622" spans="15:15" x14ac:dyDescent="0.2">
      <c r="O59622" s="5">
        <f>P59622+Q59622</f>
        <v>0</v>
      </c>
    </row>
    <row r="59623" spans="15:15" x14ac:dyDescent="0.2">
      <c r="O59623" s="5">
        <f>P59623+Q59623</f>
        <v>0</v>
      </c>
    </row>
    <row r="59624" spans="15:15" x14ac:dyDescent="0.2">
      <c r="O59624" s="5">
        <f>P59624+Q59624</f>
        <v>0</v>
      </c>
    </row>
    <row r="59625" spans="15:15" x14ac:dyDescent="0.2">
      <c r="O59625" s="5">
        <f>P59625+Q59625</f>
        <v>0</v>
      </c>
    </row>
    <row r="59626" spans="15:15" x14ac:dyDescent="0.2">
      <c r="O59626" s="5">
        <f>P59626+Q59626</f>
        <v>0</v>
      </c>
    </row>
    <row r="59627" spans="15:15" x14ac:dyDescent="0.2">
      <c r="O59627" s="5">
        <f>P59627+Q59627</f>
        <v>0</v>
      </c>
    </row>
    <row r="59628" spans="15:15" x14ac:dyDescent="0.2">
      <c r="O59628" s="5">
        <f>P59628+Q59628</f>
        <v>0</v>
      </c>
    </row>
    <row r="59629" spans="15:15" x14ac:dyDescent="0.2">
      <c r="O59629" s="5">
        <f>P59629+Q59629</f>
        <v>0</v>
      </c>
    </row>
    <row r="59630" spans="15:15" x14ac:dyDescent="0.2">
      <c r="O59630" s="5">
        <f>P59630+Q59630</f>
        <v>0</v>
      </c>
    </row>
    <row r="59631" spans="15:15" x14ac:dyDescent="0.2">
      <c r="O59631" s="5">
        <f>P59631+Q59631</f>
        <v>0</v>
      </c>
    </row>
    <row r="59632" spans="15:15" x14ac:dyDescent="0.2">
      <c r="O59632" s="5">
        <f>P59632+Q59632</f>
        <v>0</v>
      </c>
    </row>
    <row r="59633" spans="15:15" x14ac:dyDescent="0.2">
      <c r="O59633" s="5">
        <f>P59633+Q59633</f>
        <v>0</v>
      </c>
    </row>
    <row r="59634" spans="15:15" x14ac:dyDescent="0.2">
      <c r="O59634" s="5">
        <f>P59634+Q59634</f>
        <v>0</v>
      </c>
    </row>
    <row r="59635" spans="15:15" x14ac:dyDescent="0.2">
      <c r="O59635" s="5">
        <f>P59635+Q59635</f>
        <v>0</v>
      </c>
    </row>
    <row r="59636" spans="15:15" x14ac:dyDescent="0.2">
      <c r="O59636" s="5">
        <f>P59636+Q59636</f>
        <v>0</v>
      </c>
    </row>
    <row r="59637" spans="15:15" x14ac:dyDescent="0.2">
      <c r="O59637" s="5">
        <f>P59637+Q59637</f>
        <v>0</v>
      </c>
    </row>
    <row r="59638" spans="15:15" x14ac:dyDescent="0.2">
      <c r="O59638" s="5">
        <f>P59638+Q59638</f>
        <v>0</v>
      </c>
    </row>
    <row r="59639" spans="15:15" x14ac:dyDescent="0.2">
      <c r="O59639" s="5">
        <f>P59639+Q59639</f>
        <v>0</v>
      </c>
    </row>
    <row r="59640" spans="15:15" x14ac:dyDescent="0.2">
      <c r="O59640" s="5">
        <f>P59640+Q59640</f>
        <v>0</v>
      </c>
    </row>
    <row r="59641" spans="15:15" x14ac:dyDescent="0.2">
      <c r="O59641" s="5">
        <f>P59641+Q59641</f>
        <v>0</v>
      </c>
    </row>
    <row r="59642" spans="15:15" x14ac:dyDescent="0.2">
      <c r="O59642" s="5">
        <f>P59642+Q59642</f>
        <v>0</v>
      </c>
    </row>
    <row r="59643" spans="15:15" x14ac:dyDescent="0.2">
      <c r="O59643" s="5">
        <f>P59643+Q59643</f>
        <v>0</v>
      </c>
    </row>
    <row r="59644" spans="15:15" x14ac:dyDescent="0.2">
      <c r="O59644" s="5">
        <f>P59644+Q59644</f>
        <v>0</v>
      </c>
    </row>
    <row r="59645" spans="15:15" x14ac:dyDescent="0.2">
      <c r="O59645" s="5">
        <f>P59645+Q59645</f>
        <v>0</v>
      </c>
    </row>
    <row r="59646" spans="15:15" x14ac:dyDescent="0.2">
      <c r="O59646" s="5">
        <f>P59646+Q59646</f>
        <v>0</v>
      </c>
    </row>
    <row r="59647" spans="15:15" x14ac:dyDescent="0.2">
      <c r="O59647" s="5">
        <f>P59647+Q59647</f>
        <v>0</v>
      </c>
    </row>
    <row r="59648" spans="15:15" x14ac:dyDescent="0.2">
      <c r="O59648" s="5">
        <f>P59648+Q59648</f>
        <v>0</v>
      </c>
    </row>
    <row r="59649" spans="15:15" x14ac:dyDescent="0.2">
      <c r="O59649" s="5">
        <f>P59649+Q59649</f>
        <v>0</v>
      </c>
    </row>
    <row r="59650" spans="15:15" x14ac:dyDescent="0.2">
      <c r="O59650" s="5">
        <f>P59650+Q59650</f>
        <v>0</v>
      </c>
    </row>
    <row r="59651" spans="15:15" x14ac:dyDescent="0.2">
      <c r="O59651" s="5">
        <f>P59651+Q59651</f>
        <v>0</v>
      </c>
    </row>
    <row r="59652" spans="15:15" x14ac:dyDescent="0.2">
      <c r="O59652" s="5">
        <f>P59652+Q59652</f>
        <v>0</v>
      </c>
    </row>
    <row r="59653" spans="15:15" x14ac:dyDescent="0.2">
      <c r="O59653" s="5">
        <f>P59653+Q59653</f>
        <v>0</v>
      </c>
    </row>
    <row r="59654" spans="15:15" x14ac:dyDescent="0.2">
      <c r="O59654" s="5">
        <f>P59654+Q59654</f>
        <v>0</v>
      </c>
    </row>
    <row r="59655" spans="15:15" x14ac:dyDescent="0.2">
      <c r="O59655" s="5">
        <f>P59655+Q59655</f>
        <v>0</v>
      </c>
    </row>
    <row r="59656" spans="15:15" x14ac:dyDescent="0.2">
      <c r="O59656" s="5">
        <f>P59656+Q59656</f>
        <v>0</v>
      </c>
    </row>
    <row r="59657" spans="15:15" x14ac:dyDescent="0.2">
      <c r="O59657" s="5">
        <f>P59657+Q59657</f>
        <v>0</v>
      </c>
    </row>
    <row r="59658" spans="15:15" x14ac:dyDescent="0.2">
      <c r="O59658" s="5">
        <f>P59658+Q59658</f>
        <v>0</v>
      </c>
    </row>
    <row r="59659" spans="15:15" x14ac:dyDescent="0.2">
      <c r="O59659" s="5">
        <f>P59659+Q59659</f>
        <v>0</v>
      </c>
    </row>
    <row r="59660" spans="15:15" x14ac:dyDescent="0.2">
      <c r="O59660" s="5">
        <f>P59660+Q59660</f>
        <v>0</v>
      </c>
    </row>
    <row r="59661" spans="15:15" x14ac:dyDescent="0.2">
      <c r="O59661" s="5">
        <f>P59661+Q59661</f>
        <v>0</v>
      </c>
    </row>
    <row r="59662" spans="15:15" x14ac:dyDescent="0.2">
      <c r="O59662" s="5">
        <f>P59662+Q59662</f>
        <v>0</v>
      </c>
    </row>
    <row r="59663" spans="15:15" x14ac:dyDescent="0.2">
      <c r="O59663" s="5">
        <f>P59663+Q59663</f>
        <v>0</v>
      </c>
    </row>
    <row r="59664" spans="15:15" x14ac:dyDescent="0.2">
      <c r="O59664" s="5">
        <f>P59664+Q59664</f>
        <v>0</v>
      </c>
    </row>
    <row r="59665" spans="15:15" x14ac:dyDescent="0.2">
      <c r="O59665" s="5">
        <f>P59665+Q59665</f>
        <v>0</v>
      </c>
    </row>
    <row r="59666" spans="15:15" x14ac:dyDescent="0.2">
      <c r="O59666" s="5">
        <f>P59666+Q59666</f>
        <v>0</v>
      </c>
    </row>
    <row r="59667" spans="15:15" x14ac:dyDescent="0.2">
      <c r="O59667" s="5">
        <f>P59667+Q59667</f>
        <v>0</v>
      </c>
    </row>
    <row r="59668" spans="15:15" x14ac:dyDescent="0.2">
      <c r="O59668" s="5">
        <f>P59668+Q59668</f>
        <v>0</v>
      </c>
    </row>
    <row r="59669" spans="15:15" x14ac:dyDescent="0.2">
      <c r="O59669" s="5">
        <f>P59669+Q59669</f>
        <v>0</v>
      </c>
    </row>
    <row r="59670" spans="15:15" x14ac:dyDescent="0.2">
      <c r="O59670" s="5">
        <f>P59670+Q59670</f>
        <v>0</v>
      </c>
    </row>
    <row r="59671" spans="15:15" x14ac:dyDescent="0.2">
      <c r="O59671" s="5">
        <f>P59671+Q59671</f>
        <v>0</v>
      </c>
    </row>
    <row r="59672" spans="15:15" x14ac:dyDescent="0.2">
      <c r="O59672" s="5">
        <f>P59672+Q59672</f>
        <v>0</v>
      </c>
    </row>
    <row r="59673" spans="15:15" x14ac:dyDescent="0.2">
      <c r="O59673" s="5">
        <f>P59673+Q59673</f>
        <v>0</v>
      </c>
    </row>
    <row r="59674" spans="15:15" x14ac:dyDescent="0.2">
      <c r="O59674" s="5">
        <f>P59674+Q59674</f>
        <v>0</v>
      </c>
    </row>
    <row r="59675" spans="15:15" x14ac:dyDescent="0.2">
      <c r="O59675" s="5">
        <f>P59675+Q59675</f>
        <v>0</v>
      </c>
    </row>
    <row r="59676" spans="15:15" x14ac:dyDescent="0.2">
      <c r="O59676" s="5">
        <f>P59676+Q59676</f>
        <v>0</v>
      </c>
    </row>
    <row r="59677" spans="15:15" x14ac:dyDescent="0.2">
      <c r="O59677" s="5">
        <f>P59677+Q59677</f>
        <v>0</v>
      </c>
    </row>
    <row r="59678" spans="15:15" x14ac:dyDescent="0.2">
      <c r="O59678" s="5">
        <f>P59678+Q59678</f>
        <v>0</v>
      </c>
    </row>
    <row r="59679" spans="15:15" x14ac:dyDescent="0.2">
      <c r="O59679" s="5">
        <f>P59679+Q59679</f>
        <v>0</v>
      </c>
    </row>
    <row r="59680" spans="15:15" x14ac:dyDescent="0.2">
      <c r="O59680" s="5">
        <f>P59680+Q59680</f>
        <v>0</v>
      </c>
    </row>
    <row r="59681" spans="15:15" x14ac:dyDescent="0.2">
      <c r="O59681" s="5">
        <f>P59681+Q59681</f>
        <v>0</v>
      </c>
    </row>
    <row r="59682" spans="15:15" x14ac:dyDescent="0.2">
      <c r="O59682" s="5">
        <f>P59682+Q59682</f>
        <v>0</v>
      </c>
    </row>
    <row r="59683" spans="15:15" x14ac:dyDescent="0.2">
      <c r="O59683" s="5">
        <f>P59683+Q59683</f>
        <v>0</v>
      </c>
    </row>
    <row r="59684" spans="15:15" x14ac:dyDescent="0.2">
      <c r="O59684" s="5">
        <f>P59684+Q59684</f>
        <v>0</v>
      </c>
    </row>
    <row r="59685" spans="15:15" x14ac:dyDescent="0.2">
      <c r="O59685" s="5">
        <f>P59685+Q59685</f>
        <v>0</v>
      </c>
    </row>
    <row r="59686" spans="15:15" x14ac:dyDescent="0.2">
      <c r="O59686" s="5">
        <f>P59686+Q59686</f>
        <v>0</v>
      </c>
    </row>
    <row r="59687" spans="15:15" x14ac:dyDescent="0.2">
      <c r="O59687" s="5">
        <f>P59687+Q59687</f>
        <v>0</v>
      </c>
    </row>
    <row r="59688" spans="15:15" x14ac:dyDescent="0.2">
      <c r="O59688" s="5">
        <f>P59688+Q59688</f>
        <v>0</v>
      </c>
    </row>
    <row r="59689" spans="15:15" x14ac:dyDescent="0.2">
      <c r="O59689" s="5">
        <f>P59689+Q59689</f>
        <v>0</v>
      </c>
    </row>
    <row r="59690" spans="15:15" x14ac:dyDescent="0.2">
      <c r="O59690" s="5">
        <f>P59690+Q59690</f>
        <v>0</v>
      </c>
    </row>
    <row r="59691" spans="15:15" x14ac:dyDescent="0.2">
      <c r="O59691" s="5">
        <f>P59691+Q59691</f>
        <v>0</v>
      </c>
    </row>
    <row r="59692" spans="15:15" x14ac:dyDescent="0.2">
      <c r="O59692" s="5">
        <f>P59692+Q59692</f>
        <v>0</v>
      </c>
    </row>
    <row r="59693" spans="15:15" x14ac:dyDescent="0.2">
      <c r="O59693" s="5">
        <f>P59693+Q59693</f>
        <v>0</v>
      </c>
    </row>
    <row r="59694" spans="15:15" x14ac:dyDescent="0.2">
      <c r="O59694" s="5">
        <f>P59694+Q59694</f>
        <v>0</v>
      </c>
    </row>
    <row r="59695" spans="15:15" x14ac:dyDescent="0.2">
      <c r="O59695" s="5">
        <f>P59695+Q59695</f>
        <v>0</v>
      </c>
    </row>
    <row r="59696" spans="15:15" x14ac:dyDescent="0.2">
      <c r="O59696" s="5">
        <f>P59696+Q59696</f>
        <v>0</v>
      </c>
    </row>
    <row r="59697" spans="15:15" x14ac:dyDescent="0.2">
      <c r="O59697" s="5">
        <f>P59697+Q59697</f>
        <v>0</v>
      </c>
    </row>
    <row r="59698" spans="15:15" x14ac:dyDescent="0.2">
      <c r="O59698" s="5">
        <f>P59698+Q59698</f>
        <v>0</v>
      </c>
    </row>
    <row r="59699" spans="15:15" x14ac:dyDescent="0.2">
      <c r="O59699" s="5">
        <f>P59699+Q59699</f>
        <v>0</v>
      </c>
    </row>
    <row r="59700" spans="15:15" x14ac:dyDescent="0.2">
      <c r="O59700" s="5">
        <f>P59700+Q59700</f>
        <v>0</v>
      </c>
    </row>
    <row r="59701" spans="15:15" x14ac:dyDescent="0.2">
      <c r="O59701" s="5">
        <f>P59701+Q59701</f>
        <v>0</v>
      </c>
    </row>
    <row r="59702" spans="15:15" x14ac:dyDescent="0.2">
      <c r="O59702" s="5">
        <f>P59702+Q59702</f>
        <v>0</v>
      </c>
    </row>
    <row r="59703" spans="15:15" x14ac:dyDescent="0.2">
      <c r="O59703" s="5">
        <f>P59703+Q59703</f>
        <v>0</v>
      </c>
    </row>
    <row r="59704" spans="15:15" x14ac:dyDescent="0.2">
      <c r="O59704" s="5">
        <f>P59704+Q59704</f>
        <v>0</v>
      </c>
    </row>
    <row r="59705" spans="15:15" x14ac:dyDescent="0.2">
      <c r="O59705" s="5">
        <f>P59705+Q59705</f>
        <v>0</v>
      </c>
    </row>
    <row r="59706" spans="15:15" x14ac:dyDescent="0.2">
      <c r="O59706" s="5">
        <f>P59706+Q59706</f>
        <v>0</v>
      </c>
    </row>
    <row r="59707" spans="15:15" x14ac:dyDescent="0.2">
      <c r="O59707" s="5">
        <f>P59707+Q59707</f>
        <v>0</v>
      </c>
    </row>
    <row r="59708" spans="15:15" x14ac:dyDescent="0.2">
      <c r="O59708" s="5">
        <f>P59708+Q59708</f>
        <v>0</v>
      </c>
    </row>
    <row r="59709" spans="15:15" x14ac:dyDescent="0.2">
      <c r="O59709" s="5">
        <f>P59709+Q59709</f>
        <v>0</v>
      </c>
    </row>
    <row r="59710" spans="15:15" x14ac:dyDescent="0.2">
      <c r="O59710" s="5">
        <f>P59710+Q59710</f>
        <v>0</v>
      </c>
    </row>
    <row r="59711" spans="15:15" x14ac:dyDescent="0.2">
      <c r="O59711" s="5">
        <f>P59711+Q59711</f>
        <v>0</v>
      </c>
    </row>
    <row r="59712" spans="15:15" x14ac:dyDescent="0.2">
      <c r="O59712" s="5">
        <f>P59712+Q59712</f>
        <v>0</v>
      </c>
    </row>
    <row r="59713" spans="15:15" x14ac:dyDescent="0.2">
      <c r="O59713" s="5">
        <f>P59713+Q59713</f>
        <v>0</v>
      </c>
    </row>
    <row r="59714" spans="15:15" x14ac:dyDescent="0.2">
      <c r="O59714" s="5">
        <f>P59714+Q59714</f>
        <v>0</v>
      </c>
    </row>
    <row r="59715" spans="15:15" x14ac:dyDescent="0.2">
      <c r="O59715" s="5">
        <f>P59715+Q59715</f>
        <v>0</v>
      </c>
    </row>
    <row r="59716" spans="15:15" x14ac:dyDescent="0.2">
      <c r="O59716" s="5">
        <f>P59716+Q59716</f>
        <v>0</v>
      </c>
    </row>
    <row r="59717" spans="15:15" x14ac:dyDescent="0.2">
      <c r="O59717" s="5">
        <f>P59717+Q59717</f>
        <v>0</v>
      </c>
    </row>
    <row r="59718" spans="15:15" x14ac:dyDescent="0.2">
      <c r="O59718" s="5">
        <f>P59718+Q59718</f>
        <v>0</v>
      </c>
    </row>
    <row r="59719" spans="15:15" x14ac:dyDescent="0.2">
      <c r="O59719" s="5">
        <f>P59719+Q59719</f>
        <v>0</v>
      </c>
    </row>
    <row r="59720" spans="15:15" x14ac:dyDescent="0.2">
      <c r="O59720" s="5">
        <f>P59720+Q59720</f>
        <v>0</v>
      </c>
    </row>
    <row r="59721" spans="15:15" x14ac:dyDescent="0.2">
      <c r="O59721" s="5">
        <f>P59721+Q59721</f>
        <v>0</v>
      </c>
    </row>
    <row r="59722" spans="15:15" x14ac:dyDescent="0.2">
      <c r="O59722" s="5">
        <f>P59722+Q59722</f>
        <v>0</v>
      </c>
    </row>
    <row r="59723" spans="15:15" x14ac:dyDescent="0.2">
      <c r="O59723" s="5">
        <f>P59723+Q59723</f>
        <v>0</v>
      </c>
    </row>
    <row r="59724" spans="15:15" x14ac:dyDescent="0.2">
      <c r="O59724" s="5">
        <f>P59724+Q59724</f>
        <v>0</v>
      </c>
    </row>
    <row r="59725" spans="15:15" x14ac:dyDescent="0.2">
      <c r="O59725" s="5">
        <f>P59725+Q59725</f>
        <v>0</v>
      </c>
    </row>
    <row r="59726" spans="15:15" x14ac:dyDescent="0.2">
      <c r="O59726" s="5">
        <f>P59726+Q59726</f>
        <v>0</v>
      </c>
    </row>
    <row r="59727" spans="15:15" x14ac:dyDescent="0.2">
      <c r="O59727" s="5">
        <f>P59727+Q59727</f>
        <v>0</v>
      </c>
    </row>
    <row r="59728" spans="15:15" x14ac:dyDescent="0.2">
      <c r="O59728" s="5">
        <f>P59728+Q59728</f>
        <v>0</v>
      </c>
    </row>
    <row r="59729" spans="15:15" x14ac:dyDescent="0.2">
      <c r="O59729" s="5">
        <f>P59729+Q59729</f>
        <v>0</v>
      </c>
    </row>
    <row r="59730" spans="15:15" x14ac:dyDescent="0.2">
      <c r="O59730" s="5">
        <f>P59730+Q59730</f>
        <v>0</v>
      </c>
    </row>
    <row r="59731" spans="15:15" x14ac:dyDescent="0.2">
      <c r="O59731" s="5">
        <f>P59731+Q59731</f>
        <v>0</v>
      </c>
    </row>
    <row r="59732" spans="15:15" x14ac:dyDescent="0.2">
      <c r="O59732" s="5">
        <f>P59732+Q59732</f>
        <v>0</v>
      </c>
    </row>
    <row r="59733" spans="15:15" x14ac:dyDescent="0.2">
      <c r="O59733" s="5">
        <f>P59733+Q59733</f>
        <v>0</v>
      </c>
    </row>
    <row r="59734" spans="15:15" x14ac:dyDescent="0.2">
      <c r="O59734" s="5">
        <f>P59734+Q59734</f>
        <v>0</v>
      </c>
    </row>
    <row r="59735" spans="15:15" x14ac:dyDescent="0.2">
      <c r="O59735" s="5">
        <f>P59735+Q59735</f>
        <v>0</v>
      </c>
    </row>
    <row r="59736" spans="15:15" x14ac:dyDescent="0.2">
      <c r="O59736" s="5">
        <f>P59736+Q59736</f>
        <v>0</v>
      </c>
    </row>
    <row r="59737" spans="15:15" x14ac:dyDescent="0.2">
      <c r="O59737" s="5">
        <f>P59737+Q59737</f>
        <v>0</v>
      </c>
    </row>
    <row r="59738" spans="15:15" x14ac:dyDescent="0.2">
      <c r="O59738" s="5">
        <f>P59738+Q59738</f>
        <v>0</v>
      </c>
    </row>
    <row r="59739" spans="15:15" x14ac:dyDescent="0.2">
      <c r="O59739" s="5">
        <f>P59739+Q59739</f>
        <v>0</v>
      </c>
    </row>
    <row r="59740" spans="15:15" x14ac:dyDescent="0.2">
      <c r="O59740" s="5">
        <f>P59740+Q59740</f>
        <v>0</v>
      </c>
    </row>
    <row r="59741" spans="15:15" x14ac:dyDescent="0.2">
      <c r="O59741" s="5">
        <f>P59741+Q59741</f>
        <v>0</v>
      </c>
    </row>
    <row r="59742" spans="15:15" x14ac:dyDescent="0.2">
      <c r="O59742" s="5">
        <f>P59742+Q59742</f>
        <v>0</v>
      </c>
    </row>
    <row r="59743" spans="15:15" x14ac:dyDescent="0.2">
      <c r="O59743" s="5">
        <f>P59743+Q59743</f>
        <v>0</v>
      </c>
    </row>
    <row r="59744" spans="15:15" x14ac:dyDescent="0.2">
      <c r="O59744" s="5">
        <f>P59744+Q59744</f>
        <v>0</v>
      </c>
    </row>
    <row r="59745" spans="15:15" x14ac:dyDescent="0.2">
      <c r="O59745" s="5">
        <f>P59745+Q59745</f>
        <v>0</v>
      </c>
    </row>
    <row r="59746" spans="15:15" x14ac:dyDescent="0.2">
      <c r="O59746" s="5">
        <f>P59746+Q59746</f>
        <v>0</v>
      </c>
    </row>
    <row r="59747" spans="15:15" x14ac:dyDescent="0.2">
      <c r="O59747" s="5">
        <f>P59747+Q59747</f>
        <v>0</v>
      </c>
    </row>
    <row r="59748" spans="15:15" x14ac:dyDescent="0.2">
      <c r="O59748" s="5">
        <f>P59748+Q59748</f>
        <v>0</v>
      </c>
    </row>
    <row r="59749" spans="15:15" x14ac:dyDescent="0.2">
      <c r="O59749" s="5">
        <f>P59749+Q59749</f>
        <v>0</v>
      </c>
    </row>
    <row r="59750" spans="15:15" x14ac:dyDescent="0.2">
      <c r="O59750" s="5">
        <f>P59750+Q59750</f>
        <v>0</v>
      </c>
    </row>
    <row r="59751" spans="15:15" x14ac:dyDescent="0.2">
      <c r="O59751" s="5">
        <f>P59751+Q59751</f>
        <v>0</v>
      </c>
    </row>
    <row r="59752" spans="15:15" x14ac:dyDescent="0.2">
      <c r="O59752" s="5">
        <f>P59752+Q59752</f>
        <v>0</v>
      </c>
    </row>
    <row r="59753" spans="15:15" x14ac:dyDescent="0.2">
      <c r="O59753" s="5">
        <f>P59753+Q59753</f>
        <v>0</v>
      </c>
    </row>
    <row r="59754" spans="15:15" x14ac:dyDescent="0.2">
      <c r="O59754" s="5">
        <f>P59754+Q59754</f>
        <v>0</v>
      </c>
    </row>
    <row r="59755" spans="15:15" x14ac:dyDescent="0.2">
      <c r="O59755" s="5">
        <f>P59755+Q59755</f>
        <v>0</v>
      </c>
    </row>
    <row r="59756" spans="15:15" x14ac:dyDescent="0.2">
      <c r="O59756" s="5">
        <f>P59756+Q59756</f>
        <v>0</v>
      </c>
    </row>
    <row r="59757" spans="15:15" x14ac:dyDescent="0.2">
      <c r="O59757" s="5">
        <f>P59757+Q59757</f>
        <v>0</v>
      </c>
    </row>
    <row r="59758" spans="15:15" x14ac:dyDescent="0.2">
      <c r="O59758" s="5">
        <f>P59758+Q59758</f>
        <v>0</v>
      </c>
    </row>
    <row r="59759" spans="15:15" x14ac:dyDescent="0.2">
      <c r="O59759" s="5">
        <f>P59759+Q59759</f>
        <v>0</v>
      </c>
    </row>
    <row r="59760" spans="15:15" x14ac:dyDescent="0.2">
      <c r="O59760" s="5">
        <f>P59760+Q59760</f>
        <v>0</v>
      </c>
    </row>
    <row r="59761" spans="15:15" x14ac:dyDescent="0.2">
      <c r="O59761" s="5">
        <f>P59761+Q59761</f>
        <v>0</v>
      </c>
    </row>
    <row r="59762" spans="15:15" x14ac:dyDescent="0.2">
      <c r="O59762" s="5">
        <f>P59762+Q59762</f>
        <v>0</v>
      </c>
    </row>
    <row r="59763" spans="15:15" x14ac:dyDescent="0.2">
      <c r="O59763" s="5">
        <f>P59763+Q59763</f>
        <v>0</v>
      </c>
    </row>
    <row r="59764" spans="15:15" x14ac:dyDescent="0.2">
      <c r="O59764" s="5">
        <f>P59764+Q59764</f>
        <v>0</v>
      </c>
    </row>
    <row r="59765" spans="15:15" x14ac:dyDescent="0.2">
      <c r="O59765" s="5">
        <f>P59765+Q59765</f>
        <v>0</v>
      </c>
    </row>
    <row r="59766" spans="15:15" x14ac:dyDescent="0.2">
      <c r="O59766" s="5">
        <f>P59766+Q59766</f>
        <v>0</v>
      </c>
    </row>
    <row r="59767" spans="15:15" x14ac:dyDescent="0.2">
      <c r="O59767" s="5">
        <f>P59767+Q59767</f>
        <v>0</v>
      </c>
    </row>
    <row r="59768" spans="15:15" x14ac:dyDescent="0.2">
      <c r="O59768" s="5">
        <f>P59768+Q59768</f>
        <v>0</v>
      </c>
    </row>
    <row r="59769" spans="15:15" x14ac:dyDescent="0.2">
      <c r="O59769" s="5">
        <f>P59769+Q59769</f>
        <v>0</v>
      </c>
    </row>
    <row r="59770" spans="15:15" x14ac:dyDescent="0.2">
      <c r="O59770" s="5">
        <f>P59770+Q59770</f>
        <v>0</v>
      </c>
    </row>
    <row r="59771" spans="15:15" x14ac:dyDescent="0.2">
      <c r="O59771" s="5">
        <f>P59771+Q59771</f>
        <v>0</v>
      </c>
    </row>
    <row r="59772" spans="15:15" x14ac:dyDescent="0.2">
      <c r="O59772" s="5">
        <f>P59772+Q59772</f>
        <v>0</v>
      </c>
    </row>
    <row r="59773" spans="15:15" x14ac:dyDescent="0.2">
      <c r="O59773" s="5">
        <f>P59773+Q59773</f>
        <v>0</v>
      </c>
    </row>
    <row r="59774" spans="15:15" x14ac:dyDescent="0.2">
      <c r="O59774" s="5">
        <f>P59774+Q59774</f>
        <v>0</v>
      </c>
    </row>
    <row r="59775" spans="15:15" x14ac:dyDescent="0.2">
      <c r="O59775" s="5">
        <f>P59775+Q59775</f>
        <v>0</v>
      </c>
    </row>
    <row r="59776" spans="15:15" x14ac:dyDescent="0.2">
      <c r="O59776" s="5">
        <f>P59776+Q59776</f>
        <v>0</v>
      </c>
    </row>
    <row r="59777" spans="15:15" x14ac:dyDescent="0.2">
      <c r="O59777" s="5">
        <f>P59777+Q59777</f>
        <v>0</v>
      </c>
    </row>
    <row r="59778" spans="15:15" x14ac:dyDescent="0.2">
      <c r="O59778" s="5">
        <f>P59778+Q59778</f>
        <v>0</v>
      </c>
    </row>
    <row r="59779" spans="15:15" x14ac:dyDescent="0.2">
      <c r="O59779" s="5">
        <f>P59779+Q59779</f>
        <v>0</v>
      </c>
    </row>
    <row r="59780" spans="15:15" x14ac:dyDescent="0.2">
      <c r="O59780" s="5">
        <f>P59780+Q59780</f>
        <v>0</v>
      </c>
    </row>
    <row r="59781" spans="15:15" x14ac:dyDescent="0.2">
      <c r="O59781" s="5">
        <f>P59781+Q59781</f>
        <v>0</v>
      </c>
    </row>
    <row r="59782" spans="15:15" x14ac:dyDescent="0.2">
      <c r="O59782" s="5">
        <f>P59782+Q59782</f>
        <v>0</v>
      </c>
    </row>
    <row r="59783" spans="15:15" x14ac:dyDescent="0.2">
      <c r="O59783" s="5">
        <f>P59783+Q59783</f>
        <v>0</v>
      </c>
    </row>
    <row r="59784" spans="15:15" x14ac:dyDescent="0.2">
      <c r="O59784" s="5">
        <f>P59784+Q59784</f>
        <v>0</v>
      </c>
    </row>
    <row r="59785" spans="15:15" x14ac:dyDescent="0.2">
      <c r="O59785" s="5">
        <f>P59785+Q59785</f>
        <v>0</v>
      </c>
    </row>
    <row r="59786" spans="15:15" x14ac:dyDescent="0.2">
      <c r="O59786" s="5">
        <f>P59786+Q59786</f>
        <v>0</v>
      </c>
    </row>
    <row r="59787" spans="15:15" x14ac:dyDescent="0.2">
      <c r="O59787" s="5">
        <f>P59787+Q59787</f>
        <v>0</v>
      </c>
    </row>
    <row r="59788" spans="15:15" x14ac:dyDescent="0.2">
      <c r="O59788" s="5">
        <f>P59788+Q59788</f>
        <v>0</v>
      </c>
    </row>
    <row r="59789" spans="15:15" x14ac:dyDescent="0.2">
      <c r="O59789" s="5">
        <f>P59789+Q59789</f>
        <v>0</v>
      </c>
    </row>
    <row r="59790" spans="15:15" x14ac:dyDescent="0.2">
      <c r="O59790" s="5">
        <f>P59790+Q59790</f>
        <v>0</v>
      </c>
    </row>
    <row r="59791" spans="15:15" x14ac:dyDescent="0.2">
      <c r="O59791" s="5">
        <f>P59791+Q59791</f>
        <v>0</v>
      </c>
    </row>
    <row r="59792" spans="15:15" x14ac:dyDescent="0.2">
      <c r="O59792" s="5">
        <f>P59792+Q59792</f>
        <v>0</v>
      </c>
    </row>
    <row r="59793" spans="15:15" x14ac:dyDescent="0.2">
      <c r="O59793" s="5">
        <f>P59793+Q59793</f>
        <v>0</v>
      </c>
    </row>
    <row r="59794" spans="15:15" x14ac:dyDescent="0.2">
      <c r="O59794" s="5">
        <f>P59794+Q59794</f>
        <v>0</v>
      </c>
    </row>
    <row r="59795" spans="15:15" x14ac:dyDescent="0.2">
      <c r="O59795" s="5">
        <f>P59795+Q59795</f>
        <v>0</v>
      </c>
    </row>
    <row r="59796" spans="15:15" x14ac:dyDescent="0.2">
      <c r="O59796" s="5">
        <f>P59796+Q59796</f>
        <v>0</v>
      </c>
    </row>
    <row r="59797" spans="15:15" x14ac:dyDescent="0.2">
      <c r="O59797" s="5">
        <f>P59797+Q59797</f>
        <v>0</v>
      </c>
    </row>
    <row r="59798" spans="15:15" x14ac:dyDescent="0.2">
      <c r="O59798" s="5">
        <f>P59798+Q59798</f>
        <v>0</v>
      </c>
    </row>
    <row r="59799" spans="15:15" x14ac:dyDescent="0.2">
      <c r="O59799" s="5">
        <f>P59799+Q59799</f>
        <v>0</v>
      </c>
    </row>
    <row r="59800" spans="15:15" x14ac:dyDescent="0.2">
      <c r="O59800" s="5">
        <f>P59800+Q59800</f>
        <v>0</v>
      </c>
    </row>
    <row r="59801" spans="15:15" x14ac:dyDescent="0.2">
      <c r="O59801" s="5">
        <f>P59801+Q59801</f>
        <v>0</v>
      </c>
    </row>
    <row r="59802" spans="15:15" x14ac:dyDescent="0.2">
      <c r="O59802" s="5">
        <f>P59802+Q59802</f>
        <v>0</v>
      </c>
    </row>
    <row r="59803" spans="15:15" x14ac:dyDescent="0.2">
      <c r="O59803" s="5">
        <f>P59803+Q59803</f>
        <v>0</v>
      </c>
    </row>
    <row r="59804" spans="15:15" x14ac:dyDescent="0.2">
      <c r="O59804" s="5">
        <f>P59804+Q59804</f>
        <v>0</v>
      </c>
    </row>
    <row r="59805" spans="15:15" x14ac:dyDescent="0.2">
      <c r="O59805" s="5">
        <f>P59805+Q59805</f>
        <v>0</v>
      </c>
    </row>
    <row r="59806" spans="15:15" x14ac:dyDescent="0.2">
      <c r="O59806" s="5">
        <f>P59806+Q59806</f>
        <v>0</v>
      </c>
    </row>
    <row r="59807" spans="15:15" x14ac:dyDescent="0.2">
      <c r="O59807" s="5">
        <f>P59807+Q59807</f>
        <v>0</v>
      </c>
    </row>
    <row r="59808" spans="15:15" x14ac:dyDescent="0.2">
      <c r="O59808" s="5">
        <f>P59808+Q59808</f>
        <v>0</v>
      </c>
    </row>
    <row r="59809" spans="15:15" x14ac:dyDescent="0.2">
      <c r="O59809" s="5">
        <f>P59809+Q59809</f>
        <v>0</v>
      </c>
    </row>
    <row r="59810" spans="15:15" x14ac:dyDescent="0.2">
      <c r="O59810" s="5">
        <f>P59810+Q59810</f>
        <v>0</v>
      </c>
    </row>
    <row r="59811" spans="15:15" x14ac:dyDescent="0.2">
      <c r="O59811" s="5">
        <f>P59811+Q59811</f>
        <v>0</v>
      </c>
    </row>
    <row r="59812" spans="15:15" x14ac:dyDescent="0.2">
      <c r="O59812" s="5">
        <f>P59812+Q59812</f>
        <v>0</v>
      </c>
    </row>
    <row r="59813" spans="15:15" x14ac:dyDescent="0.2">
      <c r="O59813" s="5">
        <f>P59813+Q59813</f>
        <v>0</v>
      </c>
    </row>
    <row r="59814" spans="15:15" x14ac:dyDescent="0.2">
      <c r="O59814" s="5">
        <f>P59814+Q59814</f>
        <v>0</v>
      </c>
    </row>
    <row r="59815" spans="15:15" x14ac:dyDescent="0.2">
      <c r="O59815" s="5">
        <f>P59815+Q59815</f>
        <v>0</v>
      </c>
    </row>
    <row r="59816" spans="15:15" x14ac:dyDescent="0.2">
      <c r="O59816" s="5">
        <f>P59816+Q59816</f>
        <v>0</v>
      </c>
    </row>
    <row r="59817" spans="15:15" x14ac:dyDescent="0.2">
      <c r="O59817" s="5">
        <f>P59817+Q59817</f>
        <v>0</v>
      </c>
    </row>
    <row r="59818" spans="15:15" x14ac:dyDescent="0.2">
      <c r="O59818" s="5">
        <f>P59818+Q59818</f>
        <v>0</v>
      </c>
    </row>
    <row r="59819" spans="15:15" x14ac:dyDescent="0.2">
      <c r="O59819" s="5">
        <f>P59819+Q59819</f>
        <v>0</v>
      </c>
    </row>
    <row r="59820" spans="15:15" x14ac:dyDescent="0.2">
      <c r="O59820" s="5">
        <f>P59820+Q59820</f>
        <v>0</v>
      </c>
    </row>
    <row r="59821" spans="15:15" x14ac:dyDescent="0.2">
      <c r="O59821" s="5">
        <f>P59821+Q59821</f>
        <v>0</v>
      </c>
    </row>
    <row r="59822" spans="15:15" x14ac:dyDescent="0.2">
      <c r="O59822" s="5">
        <f>P59822+Q59822</f>
        <v>0</v>
      </c>
    </row>
    <row r="59823" spans="15:15" x14ac:dyDescent="0.2">
      <c r="O59823" s="5">
        <f>P59823+Q59823</f>
        <v>0</v>
      </c>
    </row>
    <row r="59824" spans="15:15" x14ac:dyDescent="0.2">
      <c r="O59824" s="5">
        <f>P59824+Q59824</f>
        <v>0</v>
      </c>
    </row>
    <row r="59825" spans="15:15" x14ac:dyDescent="0.2">
      <c r="O59825" s="5">
        <f>P59825+Q59825</f>
        <v>0</v>
      </c>
    </row>
    <row r="59826" spans="15:15" x14ac:dyDescent="0.2">
      <c r="O59826" s="5">
        <f>P59826+Q59826</f>
        <v>0</v>
      </c>
    </row>
    <row r="59827" spans="15:15" x14ac:dyDescent="0.2">
      <c r="O59827" s="5">
        <f>P59827+Q59827</f>
        <v>0</v>
      </c>
    </row>
    <row r="59828" spans="15:15" x14ac:dyDescent="0.2">
      <c r="O59828" s="5">
        <f>P59828+Q59828</f>
        <v>0</v>
      </c>
    </row>
    <row r="59829" spans="15:15" x14ac:dyDescent="0.2">
      <c r="O59829" s="5">
        <f>P59829+Q59829</f>
        <v>0</v>
      </c>
    </row>
    <row r="59830" spans="15:15" x14ac:dyDescent="0.2">
      <c r="O59830" s="5">
        <f>P59830+Q59830</f>
        <v>0</v>
      </c>
    </row>
    <row r="59831" spans="15:15" x14ac:dyDescent="0.2">
      <c r="O59831" s="5">
        <f>P59831+Q59831</f>
        <v>0</v>
      </c>
    </row>
    <row r="59832" spans="15:15" x14ac:dyDescent="0.2">
      <c r="O59832" s="5">
        <f>P59832+Q59832</f>
        <v>0</v>
      </c>
    </row>
    <row r="59833" spans="15:15" x14ac:dyDescent="0.2">
      <c r="O59833" s="5">
        <f>P59833+Q59833</f>
        <v>0</v>
      </c>
    </row>
    <row r="59834" spans="15:15" x14ac:dyDescent="0.2">
      <c r="O59834" s="5">
        <f>P59834+Q59834</f>
        <v>0</v>
      </c>
    </row>
    <row r="59835" spans="15:15" x14ac:dyDescent="0.2">
      <c r="O59835" s="5">
        <f>P59835+Q59835</f>
        <v>0</v>
      </c>
    </row>
    <row r="59836" spans="15:15" x14ac:dyDescent="0.2">
      <c r="O59836" s="5">
        <f>P59836+Q59836</f>
        <v>0</v>
      </c>
    </row>
    <row r="59837" spans="15:15" x14ac:dyDescent="0.2">
      <c r="O59837" s="5">
        <f>P59837+Q59837</f>
        <v>0</v>
      </c>
    </row>
    <row r="59838" spans="15:15" x14ac:dyDescent="0.2">
      <c r="O59838" s="5">
        <f>P59838+Q59838</f>
        <v>0</v>
      </c>
    </row>
    <row r="59839" spans="15:15" x14ac:dyDescent="0.2">
      <c r="O59839" s="5">
        <f>P59839+Q59839</f>
        <v>0</v>
      </c>
    </row>
    <row r="59840" spans="15:15" x14ac:dyDescent="0.2">
      <c r="O59840" s="5">
        <f>P59840+Q59840</f>
        <v>0</v>
      </c>
    </row>
    <row r="59841" spans="15:15" x14ac:dyDescent="0.2">
      <c r="O59841" s="5">
        <f>P59841+Q59841</f>
        <v>0</v>
      </c>
    </row>
    <row r="59842" spans="15:15" x14ac:dyDescent="0.2">
      <c r="O59842" s="5">
        <f>P59842+Q59842</f>
        <v>0</v>
      </c>
    </row>
    <row r="59843" spans="15:15" x14ac:dyDescent="0.2">
      <c r="O59843" s="5">
        <f>P59843+Q59843</f>
        <v>0</v>
      </c>
    </row>
    <row r="59844" spans="15:15" x14ac:dyDescent="0.2">
      <c r="O59844" s="5">
        <f>P59844+Q59844</f>
        <v>0</v>
      </c>
    </row>
    <row r="59845" spans="15:15" x14ac:dyDescent="0.2">
      <c r="O59845" s="5">
        <f>P59845+Q59845</f>
        <v>0</v>
      </c>
    </row>
    <row r="59846" spans="15:15" x14ac:dyDescent="0.2">
      <c r="O59846" s="5">
        <f>P59846+Q59846</f>
        <v>0</v>
      </c>
    </row>
    <row r="59847" spans="15:15" x14ac:dyDescent="0.2">
      <c r="O59847" s="5">
        <f>P59847+Q59847</f>
        <v>0</v>
      </c>
    </row>
    <row r="59848" spans="15:15" x14ac:dyDescent="0.2">
      <c r="O59848" s="5">
        <f>P59848+Q59848</f>
        <v>0</v>
      </c>
    </row>
    <row r="59849" spans="15:15" x14ac:dyDescent="0.2">
      <c r="O59849" s="5">
        <f>P59849+Q59849</f>
        <v>0</v>
      </c>
    </row>
    <row r="59850" spans="15:15" x14ac:dyDescent="0.2">
      <c r="O59850" s="5">
        <f>P59850+Q59850</f>
        <v>0</v>
      </c>
    </row>
    <row r="59851" spans="15:15" x14ac:dyDescent="0.2">
      <c r="O59851" s="5">
        <f>P59851+Q59851</f>
        <v>0</v>
      </c>
    </row>
    <row r="59852" spans="15:15" x14ac:dyDescent="0.2">
      <c r="O59852" s="5">
        <f>P59852+Q59852</f>
        <v>0</v>
      </c>
    </row>
    <row r="59853" spans="15:15" x14ac:dyDescent="0.2">
      <c r="O59853" s="5">
        <f>P59853+Q59853</f>
        <v>0</v>
      </c>
    </row>
    <row r="59854" spans="15:15" x14ac:dyDescent="0.2">
      <c r="O59854" s="5">
        <f>P59854+Q59854</f>
        <v>0</v>
      </c>
    </row>
    <row r="59855" spans="15:15" x14ac:dyDescent="0.2">
      <c r="O59855" s="5">
        <f>P59855+Q59855</f>
        <v>0</v>
      </c>
    </row>
    <row r="59856" spans="15:15" x14ac:dyDescent="0.2">
      <c r="O59856" s="5">
        <f>P59856+Q59856</f>
        <v>0</v>
      </c>
    </row>
    <row r="59857" spans="15:15" x14ac:dyDescent="0.2">
      <c r="O59857" s="5">
        <f>P59857+Q59857</f>
        <v>0</v>
      </c>
    </row>
    <row r="59858" spans="15:15" x14ac:dyDescent="0.2">
      <c r="O59858" s="5">
        <f>P59858+Q59858</f>
        <v>0</v>
      </c>
    </row>
    <row r="59859" spans="15:15" x14ac:dyDescent="0.2">
      <c r="O59859" s="5">
        <f>P59859+Q59859</f>
        <v>0</v>
      </c>
    </row>
    <row r="59860" spans="15:15" x14ac:dyDescent="0.2">
      <c r="O59860" s="5">
        <f>P59860+Q59860</f>
        <v>0</v>
      </c>
    </row>
    <row r="59861" spans="15:15" x14ac:dyDescent="0.2">
      <c r="O59861" s="5">
        <f>P59861+Q59861</f>
        <v>0</v>
      </c>
    </row>
    <row r="59862" spans="15:15" x14ac:dyDescent="0.2">
      <c r="O59862" s="5">
        <f>P59862+Q59862</f>
        <v>0</v>
      </c>
    </row>
    <row r="59863" spans="15:15" x14ac:dyDescent="0.2">
      <c r="O59863" s="5">
        <f>P59863+Q59863</f>
        <v>0</v>
      </c>
    </row>
    <row r="59864" spans="15:15" x14ac:dyDescent="0.2">
      <c r="O59864" s="5">
        <f>P59864+Q59864</f>
        <v>0</v>
      </c>
    </row>
    <row r="59865" spans="15:15" x14ac:dyDescent="0.2">
      <c r="O59865" s="5">
        <f>P59865+Q59865</f>
        <v>0</v>
      </c>
    </row>
    <row r="59866" spans="15:15" x14ac:dyDescent="0.2">
      <c r="O59866" s="5">
        <f>P59866+Q59866</f>
        <v>0</v>
      </c>
    </row>
    <row r="59867" spans="15:15" x14ac:dyDescent="0.2">
      <c r="O59867" s="5">
        <f>P59867+Q59867</f>
        <v>0</v>
      </c>
    </row>
    <row r="59868" spans="15:15" x14ac:dyDescent="0.2">
      <c r="O59868" s="5">
        <f>P59868+Q59868</f>
        <v>0</v>
      </c>
    </row>
    <row r="59869" spans="15:15" x14ac:dyDescent="0.2">
      <c r="O59869" s="5">
        <f>P59869+Q59869</f>
        <v>0</v>
      </c>
    </row>
    <row r="59870" spans="15:15" x14ac:dyDescent="0.2">
      <c r="O59870" s="5">
        <f>P59870+Q59870</f>
        <v>0</v>
      </c>
    </row>
    <row r="59871" spans="15:15" x14ac:dyDescent="0.2">
      <c r="O59871" s="5">
        <f>P59871+Q59871</f>
        <v>0</v>
      </c>
    </row>
    <row r="59872" spans="15:15" x14ac:dyDescent="0.2">
      <c r="O59872" s="5">
        <f>P59872+Q59872</f>
        <v>0</v>
      </c>
    </row>
    <row r="59873" spans="15:15" x14ac:dyDescent="0.2">
      <c r="O59873" s="5">
        <f>P59873+Q59873</f>
        <v>0</v>
      </c>
    </row>
    <row r="59874" spans="15:15" x14ac:dyDescent="0.2">
      <c r="O59874" s="5">
        <f>P59874+Q59874</f>
        <v>0</v>
      </c>
    </row>
    <row r="59875" spans="15:15" x14ac:dyDescent="0.2">
      <c r="O59875" s="5">
        <f>P59875+Q59875</f>
        <v>0</v>
      </c>
    </row>
    <row r="59876" spans="15:15" x14ac:dyDescent="0.2">
      <c r="O59876" s="5">
        <f>P59876+Q59876</f>
        <v>0</v>
      </c>
    </row>
    <row r="59877" spans="15:15" x14ac:dyDescent="0.2">
      <c r="O59877" s="5">
        <f>P59877+Q59877</f>
        <v>0</v>
      </c>
    </row>
    <row r="59878" spans="15:15" x14ac:dyDescent="0.2">
      <c r="O59878" s="5">
        <f>P59878+Q59878</f>
        <v>0</v>
      </c>
    </row>
    <row r="59879" spans="15:15" x14ac:dyDescent="0.2">
      <c r="O59879" s="5">
        <f>P59879+Q59879</f>
        <v>0</v>
      </c>
    </row>
    <row r="59880" spans="15:15" x14ac:dyDescent="0.2">
      <c r="O59880" s="5">
        <f>P59880+Q59880</f>
        <v>0</v>
      </c>
    </row>
    <row r="59881" spans="15:15" x14ac:dyDescent="0.2">
      <c r="O59881" s="5">
        <f>P59881+Q59881</f>
        <v>0</v>
      </c>
    </row>
    <row r="59882" spans="15:15" x14ac:dyDescent="0.2">
      <c r="O59882" s="5">
        <f>P59882+Q59882</f>
        <v>0</v>
      </c>
    </row>
    <row r="59883" spans="15:15" x14ac:dyDescent="0.2">
      <c r="O59883" s="5">
        <f>P59883+Q59883</f>
        <v>0</v>
      </c>
    </row>
    <row r="59884" spans="15:15" x14ac:dyDescent="0.2">
      <c r="O59884" s="5">
        <f>P59884+Q59884</f>
        <v>0</v>
      </c>
    </row>
    <row r="59885" spans="15:15" x14ac:dyDescent="0.2">
      <c r="O59885" s="5">
        <f>P59885+Q59885</f>
        <v>0</v>
      </c>
    </row>
    <row r="59886" spans="15:15" x14ac:dyDescent="0.2">
      <c r="O59886" s="5">
        <f>P59886+Q59886</f>
        <v>0</v>
      </c>
    </row>
    <row r="59887" spans="15:15" x14ac:dyDescent="0.2">
      <c r="O59887" s="5">
        <f>P59887+Q59887</f>
        <v>0</v>
      </c>
    </row>
    <row r="59888" spans="15:15" x14ac:dyDescent="0.2">
      <c r="O59888" s="5">
        <f>P59888+Q59888</f>
        <v>0</v>
      </c>
    </row>
    <row r="59889" spans="15:15" x14ac:dyDescent="0.2">
      <c r="O59889" s="5">
        <f>P59889+Q59889</f>
        <v>0</v>
      </c>
    </row>
    <row r="59890" spans="15:15" x14ac:dyDescent="0.2">
      <c r="O59890" s="5">
        <f>P59890+Q59890</f>
        <v>0</v>
      </c>
    </row>
    <row r="59891" spans="15:15" x14ac:dyDescent="0.2">
      <c r="O59891" s="5">
        <f>P59891+Q59891</f>
        <v>0</v>
      </c>
    </row>
    <row r="59892" spans="15:15" x14ac:dyDescent="0.2">
      <c r="O59892" s="5">
        <f>P59892+Q59892</f>
        <v>0</v>
      </c>
    </row>
    <row r="59893" spans="15:15" x14ac:dyDescent="0.2">
      <c r="O59893" s="5">
        <f>P59893+Q59893</f>
        <v>0</v>
      </c>
    </row>
    <row r="59894" spans="15:15" x14ac:dyDescent="0.2">
      <c r="O59894" s="5">
        <f>P59894+Q59894</f>
        <v>0</v>
      </c>
    </row>
    <row r="59895" spans="15:15" x14ac:dyDescent="0.2">
      <c r="O59895" s="5">
        <f>P59895+Q59895</f>
        <v>0</v>
      </c>
    </row>
    <row r="59896" spans="15:15" x14ac:dyDescent="0.2">
      <c r="O59896" s="5">
        <f>P59896+Q59896</f>
        <v>0</v>
      </c>
    </row>
    <row r="59897" spans="15:15" x14ac:dyDescent="0.2">
      <c r="O59897" s="5">
        <f>P59897+Q59897</f>
        <v>0</v>
      </c>
    </row>
    <row r="59898" spans="15:15" x14ac:dyDescent="0.2">
      <c r="O59898" s="5">
        <f>P59898+Q59898</f>
        <v>0</v>
      </c>
    </row>
    <row r="59899" spans="15:15" x14ac:dyDescent="0.2">
      <c r="O59899" s="5">
        <f>P59899+Q59899</f>
        <v>0</v>
      </c>
    </row>
    <row r="59900" spans="15:15" x14ac:dyDescent="0.2">
      <c r="O59900" s="5">
        <f>P59900+Q59900</f>
        <v>0</v>
      </c>
    </row>
    <row r="59901" spans="15:15" x14ac:dyDescent="0.2">
      <c r="O59901" s="5">
        <f>P59901+Q59901</f>
        <v>0</v>
      </c>
    </row>
    <row r="59902" spans="15:15" x14ac:dyDescent="0.2">
      <c r="O59902" s="5">
        <f>P59902+Q59902</f>
        <v>0</v>
      </c>
    </row>
    <row r="59903" spans="15:15" x14ac:dyDescent="0.2">
      <c r="O59903" s="5">
        <f>P59903+Q59903</f>
        <v>0</v>
      </c>
    </row>
    <row r="59904" spans="15:15" x14ac:dyDescent="0.2">
      <c r="O59904" s="5">
        <f>P59904+Q59904</f>
        <v>0</v>
      </c>
    </row>
    <row r="59905" spans="15:15" x14ac:dyDescent="0.2">
      <c r="O59905" s="5">
        <f>P59905+Q59905</f>
        <v>0</v>
      </c>
    </row>
    <row r="59906" spans="15:15" x14ac:dyDescent="0.2">
      <c r="O59906" s="5">
        <f>P59906+Q59906</f>
        <v>0</v>
      </c>
    </row>
    <row r="59907" spans="15:15" x14ac:dyDescent="0.2">
      <c r="O59907" s="5">
        <f>P59907+Q59907</f>
        <v>0</v>
      </c>
    </row>
    <row r="59908" spans="15:15" x14ac:dyDescent="0.2">
      <c r="O59908" s="5">
        <f>P59908+Q59908</f>
        <v>0</v>
      </c>
    </row>
    <row r="59909" spans="15:15" x14ac:dyDescent="0.2">
      <c r="O59909" s="5">
        <f>P59909+Q59909</f>
        <v>0</v>
      </c>
    </row>
    <row r="59910" spans="15:15" x14ac:dyDescent="0.2">
      <c r="O59910" s="5">
        <f>P59910+Q59910</f>
        <v>0</v>
      </c>
    </row>
    <row r="59911" spans="15:15" x14ac:dyDescent="0.2">
      <c r="O59911" s="5">
        <f>P59911+Q59911</f>
        <v>0</v>
      </c>
    </row>
    <row r="59912" spans="15:15" x14ac:dyDescent="0.2">
      <c r="O59912" s="5">
        <f>P59912+Q59912</f>
        <v>0</v>
      </c>
    </row>
    <row r="59913" spans="15:15" x14ac:dyDescent="0.2">
      <c r="O59913" s="5">
        <f>P59913+Q59913</f>
        <v>0</v>
      </c>
    </row>
    <row r="59914" spans="15:15" x14ac:dyDescent="0.2">
      <c r="O59914" s="5">
        <f>P59914+Q59914</f>
        <v>0</v>
      </c>
    </row>
    <row r="59915" spans="15:15" x14ac:dyDescent="0.2">
      <c r="O59915" s="5">
        <f>P59915+Q59915</f>
        <v>0</v>
      </c>
    </row>
    <row r="59916" spans="15:15" x14ac:dyDescent="0.2">
      <c r="O59916" s="5">
        <f>P59916+Q59916</f>
        <v>0</v>
      </c>
    </row>
    <row r="59917" spans="15:15" x14ac:dyDescent="0.2">
      <c r="O59917" s="5">
        <f>P59917+Q59917</f>
        <v>0</v>
      </c>
    </row>
    <row r="59918" spans="15:15" x14ac:dyDescent="0.2">
      <c r="O59918" s="5">
        <f>P59918+Q59918</f>
        <v>0</v>
      </c>
    </row>
    <row r="59919" spans="15:15" x14ac:dyDescent="0.2">
      <c r="O59919" s="5">
        <f>P59919+Q59919</f>
        <v>0</v>
      </c>
    </row>
    <row r="59920" spans="15:15" x14ac:dyDescent="0.2">
      <c r="O59920" s="5">
        <f>P59920+Q59920</f>
        <v>0</v>
      </c>
    </row>
    <row r="59921" spans="15:15" x14ac:dyDescent="0.2">
      <c r="O59921" s="5">
        <f>P59921+Q59921</f>
        <v>0</v>
      </c>
    </row>
    <row r="59922" spans="15:15" x14ac:dyDescent="0.2">
      <c r="O59922" s="5">
        <f>P59922+Q59922</f>
        <v>0</v>
      </c>
    </row>
    <row r="59923" spans="15:15" x14ac:dyDescent="0.2">
      <c r="O59923" s="5">
        <f>P59923+Q59923</f>
        <v>0</v>
      </c>
    </row>
    <row r="59924" spans="15:15" x14ac:dyDescent="0.2">
      <c r="O59924" s="5">
        <f>P59924+Q59924</f>
        <v>0</v>
      </c>
    </row>
    <row r="59925" spans="15:15" x14ac:dyDescent="0.2">
      <c r="O59925" s="5">
        <f>P59925+Q59925</f>
        <v>0</v>
      </c>
    </row>
    <row r="59926" spans="15:15" x14ac:dyDescent="0.2">
      <c r="O59926" s="5">
        <f>P59926+Q59926</f>
        <v>0</v>
      </c>
    </row>
    <row r="59927" spans="15:15" x14ac:dyDescent="0.2">
      <c r="O59927" s="5">
        <f>P59927+Q59927</f>
        <v>0</v>
      </c>
    </row>
    <row r="59928" spans="15:15" x14ac:dyDescent="0.2">
      <c r="O59928" s="5">
        <f>P59928+Q59928</f>
        <v>0</v>
      </c>
    </row>
    <row r="59929" spans="15:15" x14ac:dyDescent="0.2">
      <c r="O59929" s="5">
        <f>P59929+Q59929</f>
        <v>0</v>
      </c>
    </row>
    <row r="59930" spans="15:15" x14ac:dyDescent="0.2">
      <c r="O59930" s="5">
        <f>P59930+Q59930</f>
        <v>0</v>
      </c>
    </row>
    <row r="59931" spans="15:15" x14ac:dyDescent="0.2">
      <c r="O59931" s="5">
        <f>P59931+Q59931</f>
        <v>0</v>
      </c>
    </row>
    <row r="59932" spans="15:15" x14ac:dyDescent="0.2">
      <c r="O59932" s="5">
        <f>P59932+Q59932</f>
        <v>0</v>
      </c>
    </row>
    <row r="59933" spans="15:15" x14ac:dyDescent="0.2">
      <c r="O59933" s="5">
        <f>P59933+Q59933</f>
        <v>0</v>
      </c>
    </row>
    <row r="59934" spans="15:15" x14ac:dyDescent="0.2">
      <c r="O59934" s="5">
        <f>P59934+Q59934</f>
        <v>0</v>
      </c>
    </row>
    <row r="59935" spans="15:15" x14ac:dyDescent="0.2">
      <c r="O59935" s="5">
        <f>P59935+Q59935</f>
        <v>0</v>
      </c>
    </row>
    <row r="59936" spans="15:15" x14ac:dyDescent="0.2">
      <c r="O59936" s="5">
        <f>P59936+Q59936</f>
        <v>0</v>
      </c>
    </row>
    <row r="59937" spans="15:15" x14ac:dyDescent="0.2">
      <c r="O59937" s="5">
        <f>P59937+Q59937</f>
        <v>0</v>
      </c>
    </row>
    <row r="59938" spans="15:15" x14ac:dyDescent="0.2">
      <c r="O59938" s="5">
        <f>P59938+Q59938</f>
        <v>0</v>
      </c>
    </row>
    <row r="59939" spans="15:15" x14ac:dyDescent="0.2">
      <c r="O59939" s="5">
        <f>P59939+Q59939</f>
        <v>0</v>
      </c>
    </row>
    <row r="59940" spans="15:15" x14ac:dyDescent="0.2">
      <c r="O59940" s="5">
        <f>P59940+Q59940</f>
        <v>0</v>
      </c>
    </row>
    <row r="59941" spans="15:15" x14ac:dyDescent="0.2">
      <c r="O59941" s="5">
        <f>P59941+Q59941</f>
        <v>0</v>
      </c>
    </row>
    <row r="59942" spans="15:15" x14ac:dyDescent="0.2">
      <c r="O59942" s="5">
        <f>P59942+Q59942</f>
        <v>0</v>
      </c>
    </row>
    <row r="59943" spans="15:15" x14ac:dyDescent="0.2">
      <c r="O59943" s="5">
        <f>P59943+Q59943</f>
        <v>0</v>
      </c>
    </row>
    <row r="59944" spans="15:15" x14ac:dyDescent="0.2">
      <c r="O59944" s="5">
        <f>P59944+Q59944</f>
        <v>0</v>
      </c>
    </row>
    <row r="59945" spans="15:15" x14ac:dyDescent="0.2">
      <c r="O59945" s="5">
        <f>P59945+Q59945</f>
        <v>0</v>
      </c>
    </row>
    <row r="59946" spans="15:15" x14ac:dyDescent="0.2">
      <c r="O59946" s="5">
        <f>P59946+Q59946</f>
        <v>0</v>
      </c>
    </row>
    <row r="59947" spans="15:15" x14ac:dyDescent="0.2">
      <c r="O59947" s="5">
        <f>P59947+Q59947</f>
        <v>0</v>
      </c>
    </row>
    <row r="59948" spans="15:15" x14ac:dyDescent="0.2">
      <c r="O59948" s="5">
        <f>P59948+Q59948</f>
        <v>0</v>
      </c>
    </row>
    <row r="59949" spans="15:15" x14ac:dyDescent="0.2">
      <c r="O59949" s="5">
        <f>P59949+Q59949</f>
        <v>0</v>
      </c>
    </row>
    <row r="59950" spans="15:15" x14ac:dyDescent="0.2">
      <c r="O59950" s="5">
        <f>P59950+Q59950</f>
        <v>0</v>
      </c>
    </row>
    <row r="59951" spans="15:15" x14ac:dyDescent="0.2">
      <c r="O59951" s="5">
        <f>P59951+Q59951</f>
        <v>0</v>
      </c>
    </row>
    <row r="59952" spans="15:15" x14ac:dyDescent="0.2">
      <c r="O59952" s="5">
        <f>P59952+Q59952</f>
        <v>0</v>
      </c>
    </row>
    <row r="59953" spans="15:15" x14ac:dyDescent="0.2">
      <c r="O59953" s="5">
        <f>P59953+Q59953</f>
        <v>0</v>
      </c>
    </row>
    <row r="59954" spans="15:15" x14ac:dyDescent="0.2">
      <c r="O59954" s="5">
        <f>P59954+Q59954</f>
        <v>0</v>
      </c>
    </row>
    <row r="59955" spans="15:15" x14ac:dyDescent="0.2">
      <c r="O59955" s="5">
        <f>P59955+Q59955</f>
        <v>0</v>
      </c>
    </row>
    <row r="59956" spans="15:15" x14ac:dyDescent="0.2">
      <c r="O59956" s="5">
        <f>P59956+Q59956</f>
        <v>0</v>
      </c>
    </row>
    <row r="59957" spans="15:15" x14ac:dyDescent="0.2">
      <c r="O59957" s="5">
        <f>P59957+Q59957</f>
        <v>0</v>
      </c>
    </row>
    <row r="59958" spans="15:15" x14ac:dyDescent="0.2">
      <c r="O59958" s="5">
        <f>P59958+Q59958</f>
        <v>0</v>
      </c>
    </row>
    <row r="59959" spans="15:15" x14ac:dyDescent="0.2">
      <c r="O59959" s="5">
        <f>P59959+Q59959</f>
        <v>0</v>
      </c>
    </row>
    <row r="59960" spans="15:15" x14ac:dyDescent="0.2">
      <c r="O59960" s="5">
        <f>P59960+Q59960</f>
        <v>0</v>
      </c>
    </row>
    <row r="59961" spans="15:15" x14ac:dyDescent="0.2">
      <c r="O59961" s="5">
        <f>P59961+Q59961</f>
        <v>0</v>
      </c>
    </row>
    <row r="59962" spans="15:15" x14ac:dyDescent="0.2">
      <c r="O59962" s="5">
        <f>P59962+Q59962</f>
        <v>0</v>
      </c>
    </row>
    <row r="59963" spans="15:15" x14ac:dyDescent="0.2">
      <c r="O59963" s="5">
        <f>P59963+Q59963</f>
        <v>0</v>
      </c>
    </row>
    <row r="59964" spans="15:15" x14ac:dyDescent="0.2">
      <c r="O59964" s="5">
        <f>P59964+Q59964</f>
        <v>0</v>
      </c>
    </row>
    <row r="59965" spans="15:15" x14ac:dyDescent="0.2">
      <c r="O59965" s="5">
        <f>P59965+Q59965</f>
        <v>0</v>
      </c>
    </row>
    <row r="59966" spans="15:15" x14ac:dyDescent="0.2">
      <c r="O59966" s="5">
        <f>P59966+Q59966</f>
        <v>0</v>
      </c>
    </row>
    <row r="59967" spans="15:15" x14ac:dyDescent="0.2">
      <c r="O59967" s="5">
        <f>P59967+Q59967</f>
        <v>0</v>
      </c>
    </row>
    <row r="59968" spans="15:15" x14ac:dyDescent="0.2">
      <c r="O59968" s="5">
        <f>P59968+Q59968</f>
        <v>0</v>
      </c>
    </row>
    <row r="59969" spans="15:15" x14ac:dyDescent="0.2">
      <c r="O59969" s="5">
        <f>P59969+Q59969</f>
        <v>0</v>
      </c>
    </row>
    <row r="59970" spans="15:15" x14ac:dyDescent="0.2">
      <c r="O59970" s="5">
        <f>P59970+Q59970</f>
        <v>0</v>
      </c>
    </row>
    <row r="59971" spans="15:15" x14ac:dyDescent="0.2">
      <c r="O59971" s="5">
        <f>P59971+Q59971</f>
        <v>0</v>
      </c>
    </row>
    <row r="59972" spans="15:15" x14ac:dyDescent="0.2">
      <c r="O59972" s="5">
        <f>P59972+Q59972</f>
        <v>0</v>
      </c>
    </row>
    <row r="59973" spans="15:15" x14ac:dyDescent="0.2">
      <c r="O59973" s="5">
        <f>P59973+Q59973</f>
        <v>0</v>
      </c>
    </row>
    <row r="59974" spans="15:15" x14ac:dyDescent="0.2">
      <c r="O59974" s="5">
        <f>P59974+Q59974</f>
        <v>0</v>
      </c>
    </row>
    <row r="59975" spans="15:15" x14ac:dyDescent="0.2">
      <c r="O59975" s="5">
        <f>P59975+Q59975</f>
        <v>0</v>
      </c>
    </row>
    <row r="59976" spans="15:15" x14ac:dyDescent="0.2">
      <c r="O59976" s="5">
        <f>P59976+Q59976</f>
        <v>0</v>
      </c>
    </row>
    <row r="59977" spans="15:15" x14ac:dyDescent="0.2">
      <c r="O59977" s="5">
        <f>P59977+Q59977</f>
        <v>0</v>
      </c>
    </row>
    <row r="59978" spans="15:15" x14ac:dyDescent="0.2">
      <c r="O59978" s="5">
        <f>P59978+Q59978</f>
        <v>0</v>
      </c>
    </row>
    <row r="59979" spans="15:15" x14ac:dyDescent="0.2">
      <c r="O59979" s="5">
        <f>P59979+Q59979</f>
        <v>0</v>
      </c>
    </row>
    <row r="59980" spans="15:15" x14ac:dyDescent="0.2">
      <c r="O59980" s="5">
        <f>P59980+Q59980</f>
        <v>0</v>
      </c>
    </row>
    <row r="59981" spans="15:15" x14ac:dyDescent="0.2">
      <c r="O59981" s="5">
        <f>P59981+Q59981</f>
        <v>0</v>
      </c>
    </row>
    <row r="59982" spans="15:15" x14ac:dyDescent="0.2">
      <c r="O59982" s="5">
        <f>P59982+Q59982</f>
        <v>0</v>
      </c>
    </row>
    <row r="59983" spans="15:15" x14ac:dyDescent="0.2">
      <c r="O59983" s="5">
        <f>P59983+Q59983</f>
        <v>0</v>
      </c>
    </row>
    <row r="59984" spans="15:15" x14ac:dyDescent="0.2">
      <c r="O59984" s="5">
        <f>P59984+Q59984</f>
        <v>0</v>
      </c>
    </row>
    <row r="59985" spans="15:15" x14ac:dyDescent="0.2">
      <c r="O59985" s="5">
        <f>P59985+Q59985</f>
        <v>0</v>
      </c>
    </row>
    <row r="59986" spans="15:15" x14ac:dyDescent="0.2">
      <c r="O59986" s="5">
        <f>P59986+Q59986</f>
        <v>0</v>
      </c>
    </row>
    <row r="59987" spans="15:15" x14ac:dyDescent="0.2">
      <c r="O59987" s="5">
        <f>P59987+Q59987</f>
        <v>0</v>
      </c>
    </row>
    <row r="59988" spans="15:15" x14ac:dyDescent="0.2">
      <c r="O59988" s="5">
        <f>P59988+Q59988</f>
        <v>0</v>
      </c>
    </row>
    <row r="59989" spans="15:15" x14ac:dyDescent="0.2">
      <c r="O59989" s="5">
        <f>P59989+Q59989</f>
        <v>0</v>
      </c>
    </row>
    <row r="59990" spans="15:15" x14ac:dyDescent="0.2">
      <c r="O59990" s="5">
        <f>P59990+Q59990</f>
        <v>0</v>
      </c>
    </row>
    <row r="59991" spans="15:15" x14ac:dyDescent="0.2">
      <c r="O59991" s="5">
        <f>P59991+Q59991</f>
        <v>0</v>
      </c>
    </row>
    <row r="59992" spans="15:15" x14ac:dyDescent="0.2">
      <c r="O59992" s="5">
        <f>P59992+Q59992</f>
        <v>0</v>
      </c>
    </row>
    <row r="59993" spans="15:15" x14ac:dyDescent="0.2">
      <c r="O59993" s="5">
        <f>P59993+Q59993</f>
        <v>0</v>
      </c>
    </row>
    <row r="59994" spans="15:15" x14ac:dyDescent="0.2">
      <c r="O59994" s="5">
        <f>P59994+Q59994</f>
        <v>0</v>
      </c>
    </row>
    <row r="59995" spans="15:15" x14ac:dyDescent="0.2">
      <c r="O59995" s="5">
        <f>P59995+Q59995</f>
        <v>0</v>
      </c>
    </row>
    <row r="59996" spans="15:15" x14ac:dyDescent="0.2">
      <c r="O59996" s="5">
        <f>P59996+Q59996</f>
        <v>0</v>
      </c>
    </row>
    <row r="59997" spans="15:15" x14ac:dyDescent="0.2">
      <c r="O59997" s="5">
        <f>P59997+Q59997</f>
        <v>0</v>
      </c>
    </row>
    <row r="59998" spans="15:15" x14ac:dyDescent="0.2">
      <c r="O59998" s="5">
        <f>P59998+Q59998</f>
        <v>0</v>
      </c>
    </row>
    <row r="59999" spans="15:15" x14ac:dyDescent="0.2">
      <c r="O59999" s="5">
        <f>P59999+Q59999</f>
        <v>0</v>
      </c>
    </row>
    <row r="60000" spans="15:15" x14ac:dyDescent="0.2">
      <c r="O60000" s="5">
        <f>P60000+Q60000</f>
        <v>0</v>
      </c>
    </row>
    <row r="60001" spans="15:15" x14ac:dyDescent="0.2">
      <c r="O60001" s="5">
        <f>P60001+Q60001</f>
        <v>0</v>
      </c>
    </row>
    <row r="60002" spans="15:15" x14ac:dyDescent="0.2">
      <c r="O60002" s="5">
        <f>P60002+Q60002</f>
        <v>0</v>
      </c>
    </row>
    <row r="60003" spans="15:15" x14ac:dyDescent="0.2">
      <c r="O60003" s="5">
        <f>P60003+Q60003</f>
        <v>0</v>
      </c>
    </row>
    <row r="60004" spans="15:15" x14ac:dyDescent="0.2">
      <c r="O60004" s="5">
        <f>P60004+Q60004</f>
        <v>0</v>
      </c>
    </row>
    <row r="60005" spans="15:15" x14ac:dyDescent="0.2">
      <c r="O60005" s="5">
        <f>P60005+Q60005</f>
        <v>0</v>
      </c>
    </row>
    <row r="60006" spans="15:15" x14ac:dyDescent="0.2">
      <c r="O60006" s="5">
        <f>P60006+Q60006</f>
        <v>0</v>
      </c>
    </row>
    <row r="60007" spans="15:15" x14ac:dyDescent="0.2">
      <c r="O60007" s="5">
        <f>P60007+Q60007</f>
        <v>0</v>
      </c>
    </row>
    <row r="60008" spans="15:15" x14ac:dyDescent="0.2">
      <c r="O60008" s="5">
        <f>P60008+Q60008</f>
        <v>0</v>
      </c>
    </row>
    <row r="60009" spans="15:15" x14ac:dyDescent="0.2">
      <c r="O60009" s="5">
        <f>P60009+Q60009</f>
        <v>0</v>
      </c>
    </row>
    <row r="60010" spans="15:15" x14ac:dyDescent="0.2">
      <c r="O60010" s="5">
        <f>P60010+Q60010</f>
        <v>0</v>
      </c>
    </row>
    <row r="60011" spans="15:15" x14ac:dyDescent="0.2">
      <c r="O60011" s="5">
        <f>P60011+Q60011</f>
        <v>0</v>
      </c>
    </row>
    <row r="60012" spans="15:15" x14ac:dyDescent="0.2">
      <c r="O60012" s="5">
        <f>P60012+Q60012</f>
        <v>0</v>
      </c>
    </row>
    <row r="60013" spans="15:15" x14ac:dyDescent="0.2">
      <c r="O60013" s="5">
        <f>P60013+Q60013</f>
        <v>0</v>
      </c>
    </row>
    <row r="60014" spans="15:15" x14ac:dyDescent="0.2">
      <c r="O60014" s="5">
        <f>P60014+Q60014</f>
        <v>0</v>
      </c>
    </row>
    <row r="60015" spans="15:15" x14ac:dyDescent="0.2">
      <c r="O60015" s="5">
        <f>P60015+Q60015</f>
        <v>0</v>
      </c>
    </row>
    <row r="60016" spans="15:15" x14ac:dyDescent="0.2">
      <c r="O60016" s="5">
        <f>P60016+Q60016</f>
        <v>0</v>
      </c>
    </row>
    <row r="60017" spans="15:15" x14ac:dyDescent="0.2">
      <c r="O60017" s="5">
        <f>P60017+Q60017</f>
        <v>0</v>
      </c>
    </row>
    <row r="60018" spans="15:15" x14ac:dyDescent="0.2">
      <c r="O60018" s="5">
        <f>P60018+Q60018</f>
        <v>0</v>
      </c>
    </row>
    <row r="60019" spans="15:15" x14ac:dyDescent="0.2">
      <c r="O60019" s="5">
        <f>P60019+Q60019</f>
        <v>0</v>
      </c>
    </row>
    <row r="60020" spans="15:15" x14ac:dyDescent="0.2">
      <c r="O60020" s="5">
        <f>P60020+Q60020</f>
        <v>0</v>
      </c>
    </row>
    <row r="60021" spans="15:15" x14ac:dyDescent="0.2">
      <c r="O60021" s="5">
        <f>P60021+Q60021</f>
        <v>0</v>
      </c>
    </row>
    <row r="60022" spans="15:15" x14ac:dyDescent="0.2">
      <c r="O60022" s="5">
        <f>P60022+Q60022</f>
        <v>0</v>
      </c>
    </row>
    <row r="60023" spans="15:15" x14ac:dyDescent="0.2">
      <c r="O60023" s="5">
        <f>P60023+Q60023</f>
        <v>0</v>
      </c>
    </row>
    <row r="60024" spans="15:15" x14ac:dyDescent="0.2">
      <c r="O60024" s="5">
        <f>P60024+Q60024</f>
        <v>0</v>
      </c>
    </row>
    <row r="60025" spans="15:15" x14ac:dyDescent="0.2">
      <c r="O60025" s="5">
        <f>P60025+Q60025</f>
        <v>0</v>
      </c>
    </row>
    <row r="60026" spans="15:15" x14ac:dyDescent="0.2">
      <c r="O60026" s="5">
        <f>P60026+Q60026</f>
        <v>0</v>
      </c>
    </row>
    <row r="60027" spans="15:15" x14ac:dyDescent="0.2">
      <c r="O60027" s="5">
        <f>P60027+Q60027</f>
        <v>0</v>
      </c>
    </row>
    <row r="60028" spans="15:15" x14ac:dyDescent="0.2">
      <c r="O60028" s="5">
        <f>P60028+Q60028</f>
        <v>0</v>
      </c>
    </row>
    <row r="60029" spans="15:15" x14ac:dyDescent="0.2">
      <c r="O60029" s="5">
        <f>P60029+Q60029</f>
        <v>0</v>
      </c>
    </row>
    <row r="60030" spans="15:15" x14ac:dyDescent="0.2">
      <c r="O60030" s="5">
        <f>P60030+Q60030</f>
        <v>0</v>
      </c>
    </row>
    <row r="60031" spans="15:15" x14ac:dyDescent="0.2">
      <c r="O60031" s="5">
        <f>P60031+Q60031</f>
        <v>0</v>
      </c>
    </row>
    <row r="60032" spans="15:15" x14ac:dyDescent="0.2">
      <c r="O60032" s="5">
        <f>P60032+Q60032</f>
        <v>0</v>
      </c>
    </row>
    <row r="60033" spans="15:15" x14ac:dyDescent="0.2">
      <c r="O60033" s="5">
        <f>P60033+Q60033</f>
        <v>0</v>
      </c>
    </row>
    <row r="60034" spans="15:15" x14ac:dyDescent="0.2">
      <c r="O60034" s="5">
        <f>P60034+Q60034</f>
        <v>0</v>
      </c>
    </row>
    <row r="60035" spans="15:15" x14ac:dyDescent="0.2">
      <c r="O60035" s="5">
        <f>P60035+Q60035</f>
        <v>0</v>
      </c>
    </row>
    <row r="60036" spans="15:15" x14ac:dyDescent="0.2">
      <c r="O60036" s="5">
        <f>P60036+Q60036</f>
        <v>0</v>
      </c>
    </row>
    <row r="60037" spans="15:15" x14ac:dyDescent="0.2">
      <c r="O60037" s="5">
        <f>P60037+Q60037</f>
        <v>0</v>
      </c>
    </row>
    <row r="60038" spans="15:15" x14ac:dyDescent="0.2">
      <c r="O60038" s="5">
        <f>P60038+Q60038</f>
        <v>0</v>
      </c>
    </row>
    <row r="60039" spans="15:15" x14ac:dyDescent="0.2">
      <c r="O60039" s="5">
        <f>P60039+Q60039</f>
        <v>0</v>
      </c>
    </row>
    <row r="60040" spans="15:15" x14ac:dyDescent="0.2">
      <c r="O60040" s="5">
        <f>P60040+Q60040</f>
        <v>0</v>
      </c>
    </row>
    <row r="60041" spans="15:15" x14ac:dyDescent="0.2">
      <c r="O60041" s="5">
        <f>P60041+Q60041</f>
        <v>0</v>
      </c>
    </row>
    <row r="60042" spans="15:15" x14ac:dyDescent="0.2">
      <c r="O60042" s="5">
        <f>P60042+Q60042</f>
        <v>0</v>
      </c>
    </row>
    <row r="60043" spans="15:15" x14ac:dyDescent="0.2">
      <c r="O60043" s="5">
        <f>P60043+Q60043</f>
        <v>0</v>
      </c>
    </row>
    <row r="60044" spans="15:15" x14ac:dyDescent="0.2">
      <c r="O60044" s="5">
        <f>P60044+Q60044</f>
        <v>0</v>
      </c>
    </row>
    <row r="60045" spans="15:15" x14ac:dyDescent="0.2">
      <c r="O60045" s="5">
        <f>P60045+Q60045</f>
        <v>0</v>
      </c>
    </row>
    <row r="60046" spans="15:15" x14ac:dyDescent="0.2">
      <c r="O60046" s="5">
        <f>P60046+Q60046</f>
        <v>0</v>
      </c>
    </row>
    <row r="60047" spans="15:15" x14ac:dyDescent="0.2">
      <c r="O60047" s="5">
        <f>P60047+Q60047</f>
        <v>0</v>
      </c>
    </row>
    <row r="60048" spans="15:15" x14ac:dyDescent="0.2">
      <c r="O60048" s="5">
        <f>P60048+Q60048</f>
        <v>0</v>
      </c>
    </row>
    <row r="60049" spans="15:15" x14ac:dyDescent="0.2">
      <c r="O60049" s="5">
        <f>P60049+Q60049</f>
        <v>0</v>
      </c>
    </row>
    <row r="60050" spans="15:15" x14ac:dyDescent="0.2">
      <c r="O60050" s="5">
        <f>P60050+Q60050</f>
        <v>0</v>
      </c>
    </row>
    <row r="60051" spans="15:15" x14ac:dyDescent="0.2">
      <c r="O60051" s="5">
        <f>P60051+Q60051</f>
        <v>0</v>
      </c>
    </row>
    <row r="60052" spans="15:15" x14ac:dyDescent="0.2">
      <c r="O60052" s="5">
        <f>P60052+Q60052</f>
        <v>0</v>
      </c>
    </row>
    <row r="60053" spans="15:15" x14ac:dyDescent="0.2">
      <c r="O60053" s="5">
        <f>P60053+Q60053</f>
        <v>0</v>
      </c>
    </row>
    <row r="60054" spans="15:15" x14ac:dyDescent="0.2">
      <c r="O60054" s="5">
        <f>P60054+Q60054</f>
        <v>0</v>
      </c>
    </row>
    <row r="60055" spans="15:15" x14ac:dyDescent="0.2">
      <c r="O60055" s="5">
        <f>P60055+Q60055</f>
        <v>0</v>
      </c>
    </row>
    <row r="60056" spans="15:15" x14ac:dyDescent="0.2">
      <c r="O60056" s="5">
        <f>P60056+Q60056</f>
        <v>0</v>
      </c>
    </row>
    <row r="60057" spans="15:15" x14ac:dyDescent="0.2">
      <c r="O60057" s="5">
        <f>P60057+Q60057</f>
        <v>0</v>
      </c>
    </row>
    <row r="60058" spans="15:15" x14ac:dyDescent="0.2">
      <c r="O60058" s="5">
        <f>P60058+Q60058</f>
        <v>0</v>
      </c>
    </row>
    <row r="60059" spans="15:15" x14ac:dyDescent="0.2">
      <c r="O60059" s="5">
        <f>P60059+Q60059</f>
        <v>0</v>
      </c>
    </row>
    <row r="60060" spans="15:15" x14ac:dyDescent="0.2">
      <c r="O60060" s="5">
        <f>P60060+Q60060</f>
        <v>0</v>
      </c>
    </row>
    <row r="60061" spans="15:15" x14ac:dyDescent="0.2">
      <c r="O60061" s="5">
        <f>P60061+Q60061</f>
        <v>0</v>
      </c>
    </row>
    <row r="60062" spans="15:15" x14ac:dyDescent="0.2">
      <c r="O60062" s="5">
        <f>P60062+Q60062</f>
        <v>0</v>
      </c>
    </row>
    <row r="60063" spans="15:15" x14ac:dyDescent="0.2">
      <c r="O60063" s="5">
        <f>P60063+Q60063</f>
        <v>0</v>
      </c>
    </row>
    <row r="60064" spans="15:15" x14ac:dyDescent="0.2">
      <c r="O60064" s="5">
        <f>P60064+Q60064</f>
        <v>0</v>
      </c>
    </row>
    <row r="60065" spans="15:15" x14ac:dyDescent="0.2">
      <c r="O60065" s="5">
        <f>P60065+Q60065</f>
        <v>0</v>
      </c>
    </row>
    <row r="60066" spans="15:15" x14ac:dyDescent="0.2">
      <c r="O60066" s="5">
        <f>P60066+Q60066</f>
        <v>0</v>
      </c>
    </row>
    <row r="60067" spans="15:15" x14ac:dyDescent="0.2">
      <c r="O60067" s="5">
        <f>P60067+Q60067</f>
        <v>0</v>
      </c>
    </row>
    <row r="60068" spans="15:15" x14ac:dyDescent="0.2">
      <c r="O60068" s="5">
        <f>P60068+Q60068</f>
        <v>0</v>
      </c>
    </row>
    <row r="60069" spans="15:15" x14ac:dyDescent="0.2">
      <c r="O60069" s="5">
        <f>P60069+Q60069</f>
        <v>0</v>
      </c>
    </row>
    <row r="60070" spans="15:15" x14ac:dyDescent="0.2">
      <c r="O60070" s="5">
        <f>P60070+Q60070</f>
        <v>0</v>
      </c>
    </row>
    <row r="60071" spans="15:15" x14ac:dyDescent="0.2">
      <c r="O60071" s="5">
        <f>P60071+Q60071</f>
        <v>0</v>
      </c>
    </row>
    <row r="60072" spans="15:15" x14ac:dyDescent="0.2">
      <c r="O60072" s="5">
        <f>P60072+Q60072</f>
        <v>0</v>
      </c>
    </row>
    <row r="60073" spans="15:15" x14ac:dyDescent="0.2">
      <c r="O60073" s="5">
        <f>P60073+Q60073</f>
        <v>0</v>
      </c>
    </row>
    <row r="60074" spans="15:15" x14ac:dyDescent="0.2">
      <c r="O60074" s="5">
        <f>P60074+Q60074</f>
        <v>0</v>
      </c>
    </row>
    <row r="60075" spans="15:15" x14ac:dyDescent="0.2">
      <c r="O60075" s="5">
        <f>P60075+Q60075</f>
        <v>0</v>
      </c>
    </row>
    <row r="60076" spans="15:15" x14ac:dyDescent="0.2">
      <c r="O60076" s="5">
        <f>P60076+Q60076</f>
        <v>0</v>
      </c>
    </row>
    <row r="60077" spans="15:15" x14ac:dyDescent="0.2">
      <c r="O60077" s="5">
        <f>P60077+Q60077</f>
        <v>0</v>
      </c>
    </row>
    <row r="60078" spans="15:15" x14ac:dyDescent="0.2">
      <c r="O60078" s="5">
        <f>P60078+Q60078</f>
        <v>0</v>
      </c>
    </row>
    <row r="60079" spans="15:15" x14ac:dyDescent="0.2">
      <c r="O60079" s="5">
        <f>P60079+Q60079</f>
        <v>0</v>
      </c>
    </row>
    <row r="60080" spans="15:15" x14ac:dyDescent="0.2">
      <c r="O60080" s="5">
        <f>P60080+Q60080</f>
        <v>0</v>
      </c>
    </row>
    <row r="60081" spans="15:15" x14ac:dyDescent="0.2">
      <c r="O60081" s="5">
        <f>P60081+Q60081</f>
        <v>0</v>
      </c>
    </row>
    <row r="60082" spans="15:15" x14ac:dyDescent="0.2">
      <c r="O60082" s="5">
        <f>P60082+Q60082</f>
        <v>0</v>
      </c>
    </row>
    <row r="60083" spans="15:15" x14ac:dyDescent="0.2">
      <c r="O60083" s="5">
        <f>P60083+Q60083</f>
        <v>0</v>
      </c>
    </row>
    <row r="60084" spans="15:15" x14ac:dyDescent="0.2">
      <c r="O60084" s="5">
        <f>P60084+Q60084</f>
        <v>0</v>
      </c>
    </row>
    <row r="60085" spans="15:15" x14ac:dyDescent="0.2">
      <c r="O60085" s="5">
        <f>P60085+Q60085</f>
        <v>0</v>
      </c>
    </row>
    <row r="60086" spans="15:15" x14ac:dyDescent="0.2">
      <c r="O60086" s="5">
        <f>P60086+Q60086</f>
        <v>0</v>
      </c>
    </row>
    <row r="60087" spans="15:15" x14ac:dyDescent="0.2">
      <c r="O60087" s="5">
        <f>P60087+Q60087</f>
        <v>0</v>
      </c>
    </row>
    <row r="60088" spans="15:15" x14ac:dyDescent="0.2">
      <c r="O60088" s="5">
        <f>P60088+Q60088</f>
        <v>0</v>
      </c>
    </row>
    <row r="60089" spans="15:15" x14ac:dyDescent="0.2">
      <c r="O60089" s="5">
        <f>P60089+Q60089</f>
        <v>0</v>
      </c>
    </row>
    <row r="60090" spans="15:15" x14ac:dyDescent="0.2">
      <c r="O60090" s="5">
        <f>P60090+Q60090</f>
        <v>0</v>
      </c>
    </row>
    <row r="60091" spans="15:15" x14ac:dyDescent="0.2">
      <c r="O60091" s="5">
        <f>P60091+Q60091</f>
        <v>0</v>
      </c>
    </row>
    <row r="60092" spans="15:15" x14ac:dyDescent="0.2">
      <c r="O60092" s="5">
        <f>P60092+Q60092</f>
        <v>0</v>
      </c>
    </row>
    <row r="60093" spans="15:15" x14ac:dyDescent="0.2">
      <c r="O60093" s="5">
        <f>P60093+Q60093</f>
        <v>0</v>
      </c>
    </row>
    <row r="60094" spans="15:15" x14ac:dyDescent="0.2">
      <c r="O60094" s="5">
        <f>P60094+Q60094</f>
        <v>0</v>
      </c>
    </row>
    <row r="60095" spans="15:15" x14ac:dyDescent="0.2">
      <c r="O60095" s="5">
        <f>P60095+Q60095</f>
        <v>0</v>
      </c>
    </row>
    <row r="60096" spans="15:15" x14ac:dyDescent="0.2">
      <c r="O60096" s="5">
        <f>P60096+Q60096</f>
        <v>0</v>
      </c>
    </row>
    <row r="60097" spans="15:15" x14ac:dyDescent="0.2">
      <c r="O60097" s="5">
        <f>P60097+Q60097</f>
        <v>0</v>
      </c>
    </row>
    <row r="60098" spans="15:15" x14ac:dyDescent="0.2">
      <c r="O60098" s="5">
        <f>P60098+Q60098</f>
        <v>0</v>
      </c>
    </row>
    <row r="60099" spans="15:15" x14ac:dyDescent="0.2">
      <c r="O60099" s="5">
        <f>P60099+Q60099</f>
        <v>0</v>
      </c>
    </row>
    <row r="60100" spans="15:15" x14ac:dyDescent="0.2">
      <c r="O60100" s="5">
        <f>P60100+Q60100</f>
        <v>0</v>
      </c>
    </row>
    <row r="60101" spans="15:15" x14ac:dyDescent="0.2">
      <c r="O60101" s="5">
        <f>P60101+Q60101</f>
        <v>0</v>
      </c>
    </row>
    <row r="60102" spans="15:15" x14ac:dyDescent="0.2">
      <c r="O60102" s="5">
        <f>P60102+Q60102</f>
        <v>0</v>
      </c>
    </row>
    <row r="60103" spans="15:15" x14ac:dyDescent="0.2">
      <c r="O60103" s="5">
        <f>P60103+Q60103</f>
        <v>0</v>
      </c>
    </row>
    <row r="60104" spans="15:15" x14ac:dyDescent="0.2">
      <c r="O60104" s="5">
        <f>P60104+Q60104</f>
        <v>0</v>
      </c>
    </row>
    <row r="60105" spans="15:15" x14ac:dyDescent="0.2">
      <c r="O60105" s="5">
        <f>P60105+Q60105</f>
        <v>0</v>
      </c>
    </row>
    <row r="60106" spans="15:15" x14ac:dyDescent="0.2">
      <c r="O60106" s="5">
        <f>P60106+Q60106</f>
        <v>0</v>
      </c>
    </row>
    <row r="60107" spans="15:15" x14ac:dyDescent="0.2">
      <c r="O60107" s="5">
        <f>P60107+Q60107</f>
        <v>0</v>
      </c>
    </row>
    <row r="60108" spans="15:15" x14ac:dyDescent="0.2">
      <c r="O60108" s="5">
        <f>P60108+Q60108</f>
        <v>0</v>
      </c>
    </row>
    <row r="60109" spans="15:15" x14ac:dyDescent="0.2">
      <c r="O60109" s="5">
        <f>P60109+Q60109</f>
        <v>0</v>
      </c>
    </row>
    <row r="60110" spans="15:15" x14ac:dyDescent="0.2">
      <c r="O60110" s="5">
        <f>P60110+Q60110</f>
        <v>0</v>
      </c>
    </row>
    <row r="60111" spans="15:15" x14ac:dyDescent="0.2">
      <c r="O60111" s="5">
        <f>P60111+Q60111</f>
        <v>0</v>
      </c>
    </row>
    <row r="60112" spans="15:15" x14ac:dyDescent="0.2">
      <c r="O60112" s="5">
        <f>P60112+Q60112</f>
        <v>0</v>
      </c>
    </row>
    <row r="60113" spans="15:15" x14ac:dyDescent="0.2">
      <c r="O60113" s="5">
        <f>P60113+Q60113</f>
        <v>0</v>
      </c>
    </row>
    <row r="60114" spans="15:15" x14ac:dyDescent="0.2">
      <c r="O60114" s="5">
        <f>P60114+Q60114</f>
        <v>0</v>
      </c>
    </row>
    <row r="60115" spans="15:15" x14ac:dyDescent="0.2">
      <c r="O60115" s="5">
        <f>P60115+Q60115</f>
        <v>0</v>
      </c>
    </row>
    <row r="60116" spans="15:15" x14ac:dyDescent="0.2">
      <c r="O60116" s="5">
        <f>P60116+Q60116</f>
        <v>0</v>
      </c>
    </row>
    <row r="60117" spans="15:15" x14ac:dyDescent="0.2">
      <c r="O60117" s="5">
        <f>P60117+Q60117</f>
        <v>0</v>
      </c>
    </row>
    <row r="60118" spans="15:15" x14ac:dyDescent="0.2">
      <c r="O60118" s="5">
        <f>P60118+Q60118</f>
        <v>0</v>
      </c>
    </row>
    <row r="60119" spans="15:15" x14ac:dyDescent="0.2">
      <c r="O60119" s="5">
        <f>P60119+Q60119</f>
        <v>0</v>
      </c>
    </row>
    <row r="60120" spans="15:15" x14ac:dyDescent="0.2">
      <c r="O60120" s="5">
        <f>P60120+Q60120</f>
        <v>0</v>
      </c>
    </row>
    <row r="60121" spans="15:15" x14ac:dyDescent="0.2">
      <c r="O60121" s="5">
        <f>P60121+Q60121</f>
        <v>0</v>
      </c>
    </row>
    <row r="60122" spans="15:15" x14ac:dyDescent="0.2">
      <c r="O60122" s="5">
        <f>P60122+Q60122</f>
        <v>0</v>
      </c>
    </row>
    <row r="60123" spans="15:15" x14ac:dyDescent="0.2">
      <c r="O60123" s="5">
        <f>P60123+Q60123</f>
        <v>0</v>
      </c>
    </row>
    <row r="60124" spans="15:15" x14ac:dyDescent="0.2">
      <c r="O60124" s="5">
        <f>P60124+Q60124</f>
        <v>0</v>
      </c>
    </row>
    <row r="60125" spans="15:15" x14ac:dyDescent="0.2">
      <c r="O60125" s="5">
        <f>P60125+Q60125</f>
        <v>0</v>
      </c>
    </row>
    <row r="60126" spans="15:15" x14ac:dyDescent="0.2">
      <c r="O60126" s="5">
        <f>P60126+Q60126</f>
        <v>0</v>
      </c>
    </row>
    <row r="60127" spans="15:15" x14ac:dyDescent="0.2">
      <c r="O60127" s="5">
        <f>P60127+Q60127</f>
        <v>0</v>
      </c>
    </row>
    <row r="60128" spans="15:15" x14ac:dyDescent="0.2">
      <c r="O60128" s="5">
        <f>P60128+Q60128</f>
        <v>0</v>
      </c>
    </row>
    <row r="60129" spans="15:15" x14ac:dyDescent="0.2">
      <c r="O60129" s="5">
        <f>P60129+Q60129</f>
        <v>0</v>
      </c>
    </row>
    <row r="60130" spans="15:15" x14ac:dyDescent="0.2">
      <c r="O60130" s="5">
        <f>P60130+Q60130</f>
        <v>0</v>
      </c>
    </row>
    <row r="60131" spans="15:15" x14ac:dyDescent="0.2">
      <c r="O60131" s="5">
        <f>P60131+Q60131</f>
        <v>0</v>
      </c>
    </row>
    <row r="60132" spans="15:15" x14ac:dyDescent="0.2">
      <c r="O60132" s="5">
        <f>P60132+Q60132</f>
        <v>0</v>
      </c>
    </row>
    <row r="60133" spans="15:15" x14ac:dyDescent="0.2">
      <c r="O60133" s="5">
        <f>P60133+Q60133</f>
        <v>0</v>
      </c>
    </row>
    <row r="60134" spans="15:15" x14ac:dyDescent="0.2">
      <c r="O60134" s="5">
        <f>P60134+Q60134</f>
        <v>0</v>
      </c>
    </row>
    <row r="60135" spans="15:15" x14ac:dyDescent="0.2">
      <c r="O60135" s="5">
        <f>P60135+Q60135</f>
        <v>0</v>
      </c>
    </row>
    <row r="60136" spans="15:15" x14ac:dyDescent="0.2">
      <c r="O60136" s="5">
        <f>P60136+Q60136</f>
        <v>0</v>
      </c>
    </row>
    <row r="60137" spans="15:15" x14ac:dyDescent="0.2">
      <c r="O60137" s="5">
        <f>P60137+Q60137</f>
        <v>0</v>
      </c>
    </row>
    <row r="60138" spans="15:15" x14ac:dyDescent="0.2">
      <c r="O60138" s="5">
        <f>P60138+Q60138</f>
        <v>0</v>
      </c>
    </row>
    <row r="60139" spans="15:15" x14ac:dyDescent="0.2">
      <c r="O60139" s="5">
        <f>P60139+Q60139</f>
        <v>0</v>
      </c>
    </row>
    <row r="60140" spans="15:15" x14ac:dyDescent="0.2">
      <c r="O60140" s="5">
        <f>P60140+Q60140</f>
        <v>0</v>
      </c>
    </row>
    <row r="60141" spans="15:15" x14ac:dyDescent="0.2">
      <c r="O60141" s="5">
        <f>P60141+Q60141</f>
        <v>0</v>
      </c>
    </row>
    <row r="60142" spans="15:15" x14ac:dyDescent="0.2">
      <c r="O60142" s="5">
        <f>P60142+Q60142</f>
        <v>0</v>
      </c>
    </row>
    <row r="60143" spans="15:15" x14ac:dyDescent="0.2">
      <c r="O60143" s="5">
        <f>P60143+Q60143</f>
        <v>0</v>
      </c>
    </row>
    <row r="60144" spans="15:15" x14ac:dyDescent="0.2">
      <c r="O60144" s="5">
        <f>P60144+Q60144</f>
        <v>0</v>
      </c>
    </row>
    <row r="60145" spans="15:15" x14ac:dyDescent="0.2">
      <c r="O60145" s="5">
        <f>P60145+Q60145</f>
        <v>0</v>
      </c>
    </row>
    <row r="60146" spans="15:15" x14ac:dyDescent="0.2">
      <c r="O60146" s="5">
        <f>P60146+Q60146</f>
        <v>0</v>
      </c>
    </row>
    <row r="60147" spans="15:15" x14ac:dyDescent="0.2">
      <c r="O60147" s="5">
        <f>P60147+Q60147</f>
        <v>0</v>
      </c>
    </row>
    <row r="60148" spans="15:15" x14ac:dyDescent="0.2">
      <c r="O60148" s="5">
        <f>P60148+Q60148</f>
        <v>0</v>
      </c>
    </row>
    <row r="60149" spans="15:15" x14ac:dyDescent="0.2">
      <c r="O60149" s="5">
        <f>P60149+Q60149</f>
        <v>0</v>
      </c>
    </row>
    <row r="60150" spans="15:15" x14ac:dyDescent="0.2">
      <c r="O60150" s="5">
        <f>P60150+Q60150</f>
        <v>0</v>
      </c>
    </row>
    <row r="60151" spans="15:15" x14ac:dyDescent="0.2">
      <c r="O60151" s="5">
        <f>P60151+Q60151</f>
        <v>0</v>
      </c>
    </row>
    <row r="60152" spans="15:15" x14ac:dyDescent="0.2">
      <c r="O60152" s="5">
        <f>P60152+Q60152</f>
        <v>0</v>
      </c>
    </row>
    <row r="60153" spans="15:15" x14ac:dyDescent="0.2">
      <c r="O60153" s="5">
        <f>P60153+Q60153</f>
        <v>0</v>
      </c>
    </row>
    <row r="60154" spans="15:15" x14ac:dyDescent="0.2">
      <c r="O60154" s="5">
        <f>P60154+Q60154</f>
        <v>0</v>
      </c>
    </row>
    <row r="60155" spans="15:15" x14ac:dyDescent="0.2">
      <c r="O60155" s="5">
        <f>P60155+Q60155</f>
        <v>0</v>
      </c>
    </row>
    <row r="60156" spans="15:15" x14ac:dyDescent="0.2">
      <c r="O60156" s="5">
        <f>P60156+Q60156</f>
        <v>0</v>
      </c>
    </row>
    <row r="60157" spans="15:15" x14ac:dyDescent="0.2">
      <c r="O60157" s="5">
        <f>P60157+Q60157</f>
        <v>0</v>
      </c>
    </row>
    <row r="60158" spans="15:15" x14ac:dyDescent="0.2">
      <c r="O60158" s="5">
        <f>P60158+Q60158</f>
        <v>0</v>
      </c>
    </row>
    <row r="60159" spans="15:15" x14ac:dyDescent="0.2">
      <c r="O60159" s="5">
        <f>P60159+Q60159</f>
        <v>0</v>
      </c>
    </row>
    <row r="60160" spans="15:15" x14ac:dyDescent="0.2">
      <c r="O60160" s="5">
        <f>P60160+Q60160</f>
        <v>0</v>
      </c>
    </row>
    <row r="60161" spans="15:15" x14ac:dyDescent="0.2">
      <c r="O60161" s="5">
        <f>P60161+Q60161</f>
        <v>0</v>
      </c>
    </row>
    <row r="60162" spans="15:15" x14ac:dyDescent="0.2">
      <c r="O60162" s="5">
        <f>P60162+Q60162</f>
        <v>0</v>
      </c>
    </row>
    <row r="60163" spans="15:15" x14ac:dyDescent="0.2">
      <c r="O60163" s="5">
        <f>P60163+Q60163</f>
        <v>0</v>
      </c>
    </row>
    <row r="60164" spans="15:15" x14ac:dyDescent="0.2">
      <c r="O60164" s="5">
        <f>P60164+Q60164</f>
        <v>0</v>
      </c>
    </row>
    <row r="60165" spans="15:15" x14ac:dyDescent="0.2">
      <c r="O60165" s="5">
        <f>P60165+Q60165</f>
        <v>0</v>
      </c>
    </row>
    <row r="60166" spans="15:15" x14ac:dyDescent="0.2">
      <c r="O60166" s="5">
        <f>P60166+Q60166</f>
        <v>0</v>
      </c>
    </row>
    <row r="60167" spans="15:15" x14ac:dyDescent="0.2">
      <c r="O60167" s="5">
        <f>P60167+Q60167</f>
        <v>0</v>
      </c>
    </row>
    <row r="60168" spans="15:15" x14ac:dyDescent="0.2">
      <c r="O60168" s="5">
        <f>P60168+Q60168</f>
        <v>0</v>
      </c>
    </row>
    <row r="60169" spans="15:15" x14ac:dyDescent="0.2">
      <c r="O60169" s="5">
        <f>P60169+Q60169</f>
        <v>0</v>
      </c>
    </row>
    <row r="60170" spans="15:15" x14ac:dyDescent="0.2">
      <c r="O60170" s="5">
        <f>P60170+Q60170</f>
        <v>0</v>
      </c>
    </row>
    <row r="60171" spans="15:15" x14ac:dyDescent="0.2">
      <c r="O60171" s="5">
        <f>P60171+Q60171</f>
        <v>0</v>
      </c>
    </row>
    <row r="60172" spans="15:15" x14ac:dyDescent="0.2">
      <c r="O60172" s="5">
        <f>P60172+Q60172</f>
        <v>0</v>
      </c>
    </row>
    <row r="60173" spans="15:15" x14ac:dyDescent="0.2">
      <c r="O60173" s="5">
        <f>P60173+Q60173</f>
        <v>0</v>
      </c>
    </row>
    <row r="60174" spans="15:15" x14ac:dyDescent="0.2">
      <c r="O60174" s="5">
        <f>P60174+Q60174</f>
        <v>0</v>
      </c>
    </row>
    <row r="60175" spans="15:15" x14ac:dyDescent="0.2">
      <c r="O60175" s="5">
        <f>P60175+Q60175</f>
        <v>0</v>
      </c>
    </row>
    <row r="60176" spans="15:15" x14ac:dyDescent="0.2">
      <c r="O60176" s="5">
        <f>P60176+Q60176</f>
        <v>0</v>
      </c>
    </row>
    <row r="60177" spans="15:15" x14ac:dyDescent="0.2">
      <c r="O60177" s="5">
        <f>P60177+Q60177</f>
        <v>0</v>
      </c>
    </row>
    <row r="60178" spans="15:15" x14ac:dyDescent="0.2">
      <c r="O60178" s="5">
        <f>P60178+Q60178</f>
        <v>0</v>
      </c>
    </row>
    <row r="60179" spans="15:15" x14ac:dyDescent="0.2">
      <c r="O60179" s="5">
        <f>P60179+Q60179</f>
        <v>0</v>
      </c>
    </row>
    <row r="60180" spans="15:15" x14ac:dyDescent="0.2">
      <c r="O60180" s="5">
        <f>P60180+Q60180</f>
        <v>0</v>
      </c>
    </row>
    <row r="60181" spans="15:15" x14ac:dyDescent="0.2">
      <c r="O60181" s="5">
        <f>P60181+Q60181</f>
        <v>0</v>
      </c>
    </row>
    <row r="60182" spans="15:15" x14ac:dyDescent="0.2">
      <c r="O60182" s="5">
        <f>P60182+Q60182</f>
        <v>0</v>
      </c>
    </row>
    <row r="60183" spans="15:15" x14ac:dyDescent="0.2">
      <c r="O60183" s="5">
        <f>P60183+Q60183</f>
        <v>0</v>
      </c>
    </row>
    <row r="60184" spans="15:15" x14ac:dyDescent="0.2">
      <c r="O60184" s="5">
        <f>P60184+Q60184</f>
        <v>0</v>
      </c>
    </row>
    <row r="60185" spans="15:15" x14ac:dyDescent="0.2">
      <c r="O60185" s="5">
        <f>P60185+Q60185</f>
        <v>0</v>
      </c>
    </row>
    <row r="60186" spans="15:15" x14ac:dyDescent="0.2">
      <c r="O60186" s="5">
        <f>P60186+Q60186</f>
        <v>0</v>
      </c>
    </row>
    <row r="60187" spans="15:15" x14ac:dyDescent="0.2">
      <c r="O60187" s="5">
        <f>P60187+Q60187</f>
        <v>0</v>
      </c>
    </row>
    <row r="60188" spans="15:15" x14ac:dyDescent="0.2">
      <c r="O60188" s="5">
        <f>P60188+Q60188</f>
        <v>0</v>
      </c>
    </row>
    <row r="60189" spans="15:15" x14ac:dyDescent="0.2">
      <c r="O60189" s="5">
        <f>P60189+Q60189</f>
        <v>0</v>
      </c>
    </row>
    <row r="60190" spans="15:15" x14ac:dyDescent="0.2">
      <c r="O60190" s="5">
        <f>P60190+Q60190</f>
        <v>0</v>
      </c>
    </row>
    <row r="60191" spans="15:15" x14ac:dyDescent="0.2">
      <c r="O60191" s="5">
        <f>P60191+Q60191</f>
        <v>0</v>
      </c>
    </row>
    <row r="60192" spans="15:15" x14ac:dyDescent="0.2">
      <c r="O60192" s="5">
        <f>P60192+Q60192</f>
        <v>0</v>
      </c>
    </row>
    <row r="60193" spans="15:15" x14ac:dyDescent="0.2">
      <c r="O60193" s="5">
        <f>P60193+Q60193</f>
        <v>0</v>
      </c>
    </row>
    <row r="60194" spans="15:15" x14ac:dyDescent="0.2">
      <c r="O60194" s="5">
        <f>P60194+Q60194</f>
        <v>0</v>
      </c>
    </row>
    <row r="60195" spans="15:15" x14ac:dyDescent="0.2">
      <c r="O60195" s="5">
        <f>P60195+Q60195</f>
        <v>0</v>
      </c>
    </row>
    <row r="60196" spans="15:15" x14ac:dyDescent="0.2">
      <c r="O60196" s="5">
        <f>P60196+Q60196</f>
        <v>0</v>
      </c>
    </row>
    <row r="60197" spans="15:15" x14ac:dyDescent="0.2">
      <c r="O60197" s="5">
        <f>P60197+Q60197</f>
        <v>0</v>
      </c>
    </row>
    <row r="60198" spans="15:15" x14ac:dyDescent="0.2">
      <c r="O60198" s="5">
        <f>P60198+Q60198</f>
        <v>0</v>
      </c>
    </row>
    <row r="60199" spans="15:15" x14ac:dyDescent="0.2">
      <c r="O60199" s="5">
        <f>P60199+Q60199</f>
        <v>0</v>
      </c>
    </row>
    <row r="60200" spans="15:15" x14ac:dyDescent="0.2">
      <c r="O60200" s="5">
        <f>P60200+Q60200</f>
        <v>0</v>
      </c>
    </row>
    <row r="60201" spans="15:15" x14ac:dyDescent="0.2">
      <c r="O60201" s="5">
        <f>P60201+Q60201</f>
        <v>0</v>
      </c>
    </row>
    <row r="60202" spans="15:15" x14ac:dyDescent="0.2">
      <c r="O60202" s="5">
        <f>P60202+Q60202</f>
        <v>0</v>
      </c>
    </row>
    <row r="60203" spans="15:15" x14ac:dyDescent="0.2">
      <c r="O60203" s="5">
        <f>P60203+Q60203</f>
        <v>0</v>
      </c>
    </row>
    <row r="60204" spans="15:15" x14ac:dyDescent="0.2">
      <c r="O60204" s="5">
        <f>P60204+Q60204</f>
        <v>0</v>
      </c>
    </row>
    <row r="60205" spans="15:15" x14ac:dyDescent="0.2">
      <c r="O60205" s="5">
        <f>P60205+Q60205</f>
        <v>0</v>
      </c>
    </row>
    <row r="60206" spans="15:15" x14ac:dyDescent="0.2">
      <c r="O60206" s="5">
        <f>P60206+Q60206</f>
        <v>0</v>
      </c>
    </row>
    <row r="60207" spans="15:15" x14ac:dyDescent="0.2">
      <c r="O60207" s="5">
        <f>P60207+Q60207</f>
        <v>0</v>
      </c>
    </row>
    <row r="60208" spans="15:15" x14ac:dyDescent="0.2">
      <c r="O60208" s="5">
        <f>P60208+Q60208</f>
        <v>0</v>
      </c>
    </row>
    <row r="60209" spans="15:15" x14ac:dyDescent="0.2">
      <c r="O60209" s="5">
        <f>P60209+Q60209</f>
        <v>0</v>
      </c>
    </row>
    <row r="60210" spans="15:15" x14ac:dyDescent="0.2">
      <c r="O60210" s="5">
        <f>P60210+Q60210</f>
        <v>0</v>
      </c>
    </row>
    <row r="60211" spans="15:15" x14ac:dyDescent="0.2">
      <c r="O60211" s="5">
        <f>P60211+Q60211</f>
        <v>0</v>
      </c>
    </row>
    <row r="60212" spans="15:15" x14ac:dyDescent="0.2">
      <c r="O60212" s="5">
        <f>P60212+Q60212</f>
        <v>0</v>
      </c>
    </row>
    <row r="60213" spans="15:15" x14ac:dyDescent="0.2">
      <c r="O60213" s="5">
        <f>P60213+Q60213</f>
        <v>0</v>
      </c>
    </row>
    <row r="60214" spans="15:15" x14ac:dyDescent="0.2">
      <c r="O60214" s="5">
        <f>P60214+Q60214</f>
        <v>0</v>
      </c>
    </row>
    <row r="60215" spans="15:15" x14ac:dyDescent="0.2">
      <c r="O60215" s="5">
        <f>P60215+Q60215</f>
        <v>0</v>
      </c>
    </row>
    <row r="60216" spans="15:15" x14ac:dyDescent="0.2">
      <c r="O60216" s="5">
        <f>P60216+Q60216</f>
        <v>0</v>
      </c>
    </row>
    <row r="60217" spans="15:15" x14ac:dyDescent="0.2">
      <c r="O60217" s="5">
        <f>P60217+Q60217</f>
        <v>0</v>
      </c>
    </row>
    <row r="60218" spans="15:15" x14ac:dyDescent="0.2">
      <c r="O60218" s="5">
        <f>P60218+Q60218</f>
        <v>0</v>
      </c>
    </row>
    <row r="60219" spans="15:15" x14ac:dyDescent="0.2">
      <c r="O60219" s="5">
        <f>P60219+Q60219</f>
        <v>0</v>
      </c>
    </row>
    <row r="60220" spans="15:15" x14ac:dyDescent="0.2">
      <c r="O60220" s="5">
        <f>P60220+Q60220</f>
        <v>0</v>
      </c>
    </row>
    <row r="60221" spans="15:15" x14ac:dyDescent="0.2">
      <c r="O60221" s="5">
        <f>P60221+Q60221</f>
        <v>0</v>
      </c>
    </row>
    <row r="60222" spans="15:15" x14ac:dyDescent="0.2">
      <c r="O60222" s="5">
        <f>P60222+Q60222</f>
        <v>0</v>
      </c>
    </row>
    <row r="60223" spans="15:15" x14ac:dyDescent="0.2">
      <c r="O60223" s="5">
        <f>P60223+Q60223</f>
        <v>0</v>
      </c>
    </row>
    <row r="60224" spans="15:15" x14ac:dyDescent="0.2">
      <c r="O60224" s="5">
        <f>P60224+Q60224</f>
        <v>0</v>
      </c>
    </row>
    <row r="60225" spans="15:15" x14ac:dyDescent="0.2">
      <c r="O60225" s="5">
        <f>P60225+Q60225</f>
        <v>0</v>
      </c>
    </row>
    <row r="60226" spans="15:15" x14ac:dyDescent="0.2">
      <c r="O60226" s="5">
        <f>P60226+Q60226</f>
        <v>0</v>
      </c>
    </row>
    <row r="60227" spans="15:15" x14ac:dyDescent="0.2">
      <c r="O60227" s="5">
        <f>P60227+Q60227</f>
        <v>0</v>
      </c>
    </row>
    <row r="60228" spans="15:15" x14ac:dyDescent="0.2">
      <c r="O60228" s="5">
        <f>P60228+Q60228</f>
        <v>0</v>
      </c>
    </row>
    <row r="60229" spans="15:15" x14ac:dyDescent="0.2">
      <c r="O60229" s="5">
        <f>P60229+Q60229</f>
        <v>0</v>
      </c>
    </row>
    <row r="60230" spans="15:15" x14ac:dyDescent="0.2">
      <c r="O60230" s="5">
        <f>P60230+Q60230</f>
        <v>0</v>
      </c>
    </row>
    <row r="60231" spans="15:15" x14ac:dyDescent="0.2">
      <c r="O60231" s="5">
        <f>P60231+Q60231</f>
        <v>0</v>
      </c>
    </row>
    <row r="60232" spans="15:15" x14ac:dyDescent="0.2">
      <c r="O60232" s="5">
        <f>P60232+Q60232</f>
        <v>0</v>
      </c>
    </row>
    <row r="60233" spans="15:15" x14ac:dyDescent="0.2">
      <c r="O60233" s="5">
        <f>P60233+Q60233</f>
        <v>0</v>
      </c>
    </row>
    <row r="60234" spans="15:15" x14ac:dyDescent="0.2">
      <c r="O60234" s="5">
        <f>P60234+Q60234</f>
        <v>0</v>
      </c>
    </row>
    <row r="60235" spans="15:15" x14ac:dyDescent="0.2">
      <c r="O60235" s="5">
        <f>P60235+Q60235</f>
        <v>0</v>
      </c>
    </row>
    <row r="60236" spans="15:15" x14ac:dyDescent="0.2">
      <c r="O60236" s="5">
        <f>P60236+Q60236</f>
        <v>0</v>
      </c>
    </row>
    <row r="60237" spans="15:15" x14ac:dyDescent="0.2">
      <c r="O60237" s="5">
        <f>P60237+Q60237</f>
        <v>0</v>
      </c>
    </row>
    <row r="60238" spans="15:15" x14ac:dyDescent="0.2">
      <c r="O60238" s="5">
        <f>P60238+Q60238</f>
        <v>0</v>
      </c>
    </row>
    <row r="60239" spans="15:15" x14ac:dyDescent="0.2">
      <c r="O60239" s="5">
        <f>P60239+Q60239</f>
        <v>0</v>
      </c>
    </row>
    <row r="60240" spans="15:15" x14ac:dyDescent="0.2">
      <c r="O60240" s="5">
        <f>P60240+Q60240</f>
        <v>0</v>
      </c>
    </row>
    <row r="60241" spans="15:15" x14ac:dyDescent="0.2">
      <c r="O60241" s="5">
        <f>P60241+Q60241</f>
        <v>0</v>
      </c>
    </row>
    <row r="60242" spans="15:15" x14ac:dyDescent="0.2">
      <c r="O60242" s="5">
        <f>P60242+Q60242</f>
        <v>0</v>
      </c>
    </row>
    <row r="60243" spans="15:15" x14ac:dyDescent="0.2">
      <c r="O60243" s="5">
        <f>P60243+Q60243</f>
        <v>0</v>
      </c>
    </row>
    <row r="60244" spans="15:15" x14ac:dyDescent="0.2">
      <c r="O60244" s="5">
        <f>P60244+Q60244</f>
        <v>0</v>
      </c>
    </row>
    <row r="60245" spans="15:15" x14ac:dyDescent="0.2">
      <c r="O60245" s="5">
        <f>P60245+Q60245</f>
        <v>0</v>
      </c>
    </row>
    <row r="60246" spans="15:15" x14ac:dyDescent="0.2">
      <c r="O60246" s="5">
        <f>P60246+Q60246</f>
        <v>0</v>
      </c>
    </row>
    <row r="60247" spans="15:15" x14ac:dyDescent="0.2">
      <c r="O60247" s="5">
        <f>P60247+Q60247</f>
        <v>0</v>
      </c>
    </row>
    <row r="60248" spans="15:15" x14ac:dyDescent="0.2">
      <c r="O60248" s="5">
        <f>P60248+Q60248</f>
        <v>0</v>
      </c>
    </row>
    <row r="60249" spans="15:15" x14ac:dyDescent="0.2">
      <c r="O60249" s="5">
        <f>P60249+Q60249</f>
        <v>0</v>
      </c>
    </row>
    <row r="60250" spans="15:15" x14ac:dyDescent="0.2">
      <c r="O60250" s="5">
        <f>P60250+Q60250</f>
        <v>0</v>
      </c>
    </row>
    <row r="60251" spans="15:15" x14ac:dyDescent="0.2">
      <c r="O60251" s="5">
        <f>P60251+Q60251</f>
        <v>0</v>
      </c>
    </row>
    <row r="60252" spans="15:15" x14ac:dyDescent="0.2">
      <c r="O60252" s="5">
        <f>P60252+Q60252</f>
        <v>0</v>
      </c>
    </row>
    <row r="60253" spans="15:15" x14ac:dyDescent="0.2">
      <c r="O60253" s="5">
        <f>P60253+Q60253</f>
        <v>0</v>
      </c>
    </row>
    <row r="60254" spans="15:15" x14ac:dyDescent="0.2">
      <c r="O60254" s="5">
        <f>P60254+Q60254</f>
        <v>0</v>
      </c>
    </row>
    <row r="60255" spans="15:15" x14ac:dyDescent="0.2">
      <c r="O60255" s="5">
        <f>P60255+Q60255</f>
        <v>0</v>
      </c>
    </row>
    <row r="60256" spans="15:15" x14ac:dyDescent="0.2">
      <c r="O60256" s="5">
        <f>P60256+Q60256</f>
        <v>0</v>
      </c>
    </row>
    <row r="60257" spans="15:15" x14ac:dyDescent="0.2">
      <c r="O60257" s="5">
        <f>P60257+Q60257</f>
        <v>0</v>
      </c>
    </row>
    <row r="60258" spans="15:15" x14ac:dyDescent="0.2">
      <c r="O60258" s="5">
        <f>P60258+Q60258</f>
        <v>0</v>
      </c>
    </row>
    <row r="60259" spans="15:15" x14ac:dyDescent="0.2">
      <c r="O60259" s="5">
        <f>P60259+Q60259</f>
        <v>0</v>
      </c>
    </row>
    <row r="60260" spans="15:15" x14ac:dyDescent="0.2">
      <c r="O60260" s="5">
        <f>P60260+Q60260</f>
        <v>0</v>
      </c>
    </row>
    <row r="60261" spans="15:15" x14ac:dyDescent="0.2">
      <c r="O60261" s="5">
        <f>P60261+Q60261</f>
        <v>0</v>
      </c>
    </row>
    <row r="60262" spans="15:15" x14ac:dyDescent="0.2">
      <c r="O60262" s="5">
        <f>P60262+Q60262</f>
        <v>0</v>
      </c>
    </row>
    <row r="60263" spans="15:15" x14ac:dyDescent="0.2">
      <c r="O60263" s="5">
        <f>P60263+Q60263</f>
        <v>0</v>
      </c>
    </row>
    <row r="60264" spans="15:15" x14ac:dyDescent="0.2">
      <c r="O60264" s="5">
        <f>P60264+Q60264</f>
        <v>0</v>
      </c>
    </row>
    <row r="60265" spans="15:15" x14ac:dyDescent="0.2">
      <c r="O60265" s="5">
        <f>P60265+Q60265</f>
        <v>0</v>
      </c>
    </row>
    <row r="60266" spans="15:15" x14ac:dyDescent="0.2">
      <c r="O60266" s="5">
        <f>P60266+Q60266</f>
        <v>0</v>
      </c>
    </row>
    <row r="60267" spans="15:15" x14ac:dyDescent="0.2">
      <c r="O60267" s="5">
        <f>P60267+Q60267</f>
        <v>0</v>
      </c>
    </row>
    <row r="60268" spans="15:15" x14ac:dyDescent="0.2">
      <c r="O60268" s="5">
        <f>P60268+Q60268</f>
        <v>0</v>
      </c>
    </row>
    <row r="60269" spans="15:15" x14ac:dyDescent="0.2">
      <c r="O60269" s="5">
        <f>P60269+Q60269</f>
        <v>0</v>
      </c>
    </row>
    <row r="60270" spans="15:15" x14ac:dyDescent="0.2">
      <c r="O60270" s="5">
        <f>P60270+Q60270</f>
        <v>0</v>
      </c>
    </row>
    <row r="60271" spans="15:15" x14ac:dyDescent="0.2">
      <c r="O60271" s="5">
        <f>P60271+Q60271</f>
        <v>0</v>
      </c>
    </row>
    <row r="60272" spans="15:15" x14ac:dyDescent="0.2">
      <c r="O60272" s="5">
        <f>P60272+Q60272</f>
        <v>0</v>
      </c>
    </row>
    <row r="60273" spans="15:15" x14ac:dyDescent="0.2">
      <c r="O60273" s="5">
        <f>P60273+Q60273</f>
        <v>0</v>
      </c>
    </row>
    <row r="60274" spans="15:15" x14ac:dyDescent="0.2">
      <c r="O60274" s="5">
        <f>P60274+Q60274</f>
        <v>0</v>
      </c>
    </row>
    <row r="60275" spans="15:15" x14ac:dyDescent="0.2">
      <c r="O60275" s="5">
        <f>P60275+Q60275</f>
        <v>0</v>
      </c>
    </row>
    <row r="60276" spans="15:15" x14ac:dyDescent="0.2">
      <c r="O60276" s="5">
        <f>P60276+Q60276</f>
        <v>0</v>
      </c>
    </row>
    <row r="60277" spans="15:15" x14ac:dyDescent="0.2">
      <c r="O60277" s="5">
        <f>P60277+Q60277</f>
        <v>0</v>
      </c>
    </row>
    <row r="60278" spans="15:15" x14ac:dyDescent="0.2">
      <c r="O60278" s="5">
        <f>P60278+Q60278</f>
        <v>0</v>
      </c>
    </row>
    <row r="60279" spans="15:15" x14ac:dyDescent="0.2">
      <c r="O60279" s="5">
        <f>P60279+Q60279</f>
        <v>0</v>
      </c>
    </row>
    <row r="60280" spans="15:15" x14ac:dyDescent="0.2">
      <c r="O60280" s="5">
        <f>P60280+Q60280</f>
        <v>0</v>
      </c>
    </row>
    <row r="60281" spans="15:15" x14ac:dyDescent="0.2">
      <c r="O60281" s="5">
        <f>P60281+Q60281</f>
        <v>0</v>
      </c>
    </row>
    <row r="60282" spans="15:15" x14ac:dyDescent="0.2">
      <c r="O60282" s="5">
        <f>P60282+Q60282</f>
        <v>0</v>
      </c>
    </row>
    <row r="60283" spans="15:15" x14ac:dyDescent="0.2">
      <c r="O60283" s="5">
        <f>P60283+Q60283</f>
        <v>0</v>
      </c>
    </row>
    <row r="60284" spans="15:15" x14ac:dyDescent="0.2">
      <c r="O60284" s="5">
        <f>P60284+Q60284</f>
        <v>0</v>
      </c>
    </row>
    <row r="60285" spans="15:15" x14ac:dyDescent="0.2">
      <c r="O60285" s="5">
        <f>P60285+Q60285</f>
        <v>0</v>
      </c>
    </row>
    <row r="60286" spans="15:15" x14ac:dyDescent="0.2">
      <c r="O60286" s="5">
        <f>P60286+Q60286</f>
        <v>0</v>
      </c>
    </row>
    <row r="60287" spans="15:15" x14ac:dyDescent="0.2">
      <c r="O60287" s="5">
        <f>P60287+Q60287</f>
        <v>0</v>
      </c>
    </row>
    <row r="60288" spans="15:15" x14ac:dyDescent="0.2">
      <c r="O60288" s="5">
        <f>P60288+Q60288</f>
        <v>0</v>
      </c>
    </row>
    <row r="60289" spans="15:15" x14ac:dyDescent="0.2">
      <c r="O60289" s="5">
        <f>P60289+Q60289</f>
        <v>0</v>
      </c>
    </row>
    <row r="60290" spans="15:15" x14ac:dyDescent="0.2">
      <c r="O60290" s="5">
        <f>P60290+Q60290</f>
        <v>0</v>
      </c>
    </row>
    <row r="60291" spans="15:15" x14ac:dyDescent="0.2">
      <c r="O60291" s="5">
        <f>P60291+Q60291</f>
        <v>0</v>
      </c>
    </row>
    <row r="60292" spans="15:15" x14ac:dyDescent="0.2">
      <c r="O60292" s="5">
        <f>P60292+Q60292</f>
        <v>0</v>
      </c>
    </row>
    <row r="60293" spans="15:15" x14ac:dyDescent="0.2">
      <c r="O60293" s="5">
        <f>P60293+Q60293</f>
        <v>0</v>
      </c>
    </row>
    <row r="60294" spans="15:15" x14ac:dyDescent="0.2">
      <c r="O60294" s="5">
        <f>P60294+Q60294</f>
        <v>0</v>
      </c>
    </row>
    <row r="60295" spans="15:15" x14ac:dyDescent="0.2">
      <c r="O60295" s="5">
        <f>P60295+Q60295</f>
        <v>0</v>
      </c>
    </row>
    <row r="60296" spans="15:15" x14ac:dyDescent="0.2">
      <c r="O60296" s="5">
        <f>P60296+Q60296</f>
        <v>0</v>
      </c>
    </row>
    <row r="60297" spans="15:15" x14ac:dyDescent="0.2">
      <c r="O60297" s="5">
        <f>P60297+Q60297</f>
        <v>0</v>
      </c>
    </row>
    <row r="60298" spans="15:15" x14ac:dyDescent="0.2">
      <c r="O60298" s="5">
        <f>P60298+Q60298</f>
        <v>0</v>
      </c>
    </row>
    <row r="60299" spans="15:15" x14ac:dyDescent="0.2">
      <c r="O60299" s="5">
        <f>P60299+Q60299</f>
        <v>0</v>
      </c>
    </row>
    <row r="60300" spans="15:15" x14ac:dyDescent="0.2">
      <c r="O60300" s="5">
        <f>P60300+Q60300</f>
        <v>0</v>
      </c>
    </row>
    <row r="60301" spans="15:15" x14ac:dyDescent="0.2">
      <c r="O60301" s="5">
        <f>P60301+Q60301</f>
        <v>0</v>
      </c>
    </row>
    <row r="60302" spans="15:15" x14ac:dyDescent="0.2">
      <c r="O60302" s="5">
        <f>P60302+Q60302</f>
        <v>0</v>
      </c>
    </row>
    <row r="60303" spans="15:15" x14ac:dyDescent="0.2">
      <c r="O60303" s="5">
        <f>P60303+Q60303</f>
        <v>0</v>
      </c>
    </row>
    <row r="60304" spans="15:15" x14ac:dyDescent="0.2">
      <c r="O60304" s="5">
        <f>P60304+Q60304</f>
        <v>0</v>
      </c>
    </row>
    <row r="60305" spans="15:15" x14ac:dyDescent="0.2">
      <c r="O60305" s="5">
        <f>P60305+Q60305</f>
        <v>0</v>
      </c>
    </row>
    <row r="60306" spans="15:15" x14ac:dyDescent="0.2">
      <c r="O60306" s="5">
        <f>P60306+Q60306</f>
        <v>0</v>
      </c>
    </row>
    <row r="60307" spans="15:15" x14ac:dyDescent="0.2">
      <c r="O60307" s="5">
        <f>P60307+Q60307</f>
        <v>0</v>
      </c>
    </row>
    <row r="60308" spans="15:15" x14ac:dyDescent="0.2">
      <c r="O60308" s="5">
        <f>P60308+Q60308</f>
        <v>0</v>
      </c>
    </row>
    <row r="60309" spans="15:15" x14ac:dyDescent="0.2">
      <c r="O60309" s="5">
        <f>P60309+Q60309</f>
        <v>0</v>
      </c>
    </row>
    <row r="60310" spans="15:15" x14ac:dyDescent="0.2">
      <c r="O60310" s="5">
        <f>P60310+Q60310</f>
        <v>0</v>
      </c>
    </row>
    <row r="60311" spans="15:15" x14ac:dyDescent="0.2">
      <c r="O60311" s="5">
        <f>P60311+Q60311</f>
        <v>0</v>
      </c>
    </row>
    <row r="60312" spans="15:15" x14ac:dyDescent="0.2">
      <c r="O60312" s="5">
        <f>P60312+Q60312</f>
        <v>0</v>
      </c>
    </row>
    <row r="60313" spans="15:15" x14ac:dyDescent="0.2">
      <c r="O60313" s="5">
        <f>P60313+Q60313</f>
        <v>0</v>
      </c>
    </row>
    <row r="60314" spans="15:15" x14ac:dyDescent="0.2">
      <c r="O60314" s="5">
        <f>P60314+Q60314</f>
        <v>0</v>
      </c>
    </row>
    <row r="60315" spans="15:15" x14ac:dyDescent="0.2">
      <c r="O60315" s="5">
        <f>P60315+Q60315</f>
        <v>0</v>
      </c>
    </row>
    <row r="60316" spans="15:15" x14ac:dyDescent="0.2">
      <c r="O60316" s="5">
        <f>P60316+Q60316</f>
        <v>0</v>
      </c>
    </row>
    <row r="60317" spans="15:15" x14ac:dyDescent="0.2">
      <c r="O60317" s="5">
        <f>P60317+Q60317</f>
        <v>0</v>
      </c>
    </row>
    <row r="60318" spans="15:15" x14ac:dyDescent="0.2">
      <c r="O60318" s="5">
        <f>P60318+Q60318</f>
        <v>0</v>
      </c>
    </row>
    <row r="60319" spans="15:15" x14ac:dyDescent="0.2">
      <c r="O60319" s="5">
        <f>P60319+Q60319</f>
        <v>0</v>
      </c>
    </row>
    <row r="60320" spans="15:15" x14ac:dyDescent="0.2">
      <c r="O60320" s="5">
        <f>P60320+Q60320</f>
        <v>0</v>
      </c>
    </row>
    <row r="60321" spans="15:15" x14ac:dyDescent="0.2">
      <c r="O60321" s="5">
        <f>P60321+Q60321</f>
        <v>0</v>
      </c>
    </row>
    <row r="60322" spans="15:15" x14ac:dyDescent="0.2">
      <c r="O60322" s="5">
        <f>P60322+Q60322</f>
        <v>0</v>
      </c>
    </row>
    <row r="60323" spans="15:15" x14ac:dyDescent="0.2">
      <c r="O60323" s="5">
        <f>P60323+Q60323</f>
        <v>0</v>
      </c>
    </row>
    <row r="60324" spans="15:15" x14ac:dyDescent="0.2">
      <c r="O60324" s="5">
        <f>P60324+Q60324</f>
        <v>0</v>
      </c>
    </row>
    <row r="60325" spans="15:15" x14ac:dyDescent="0.2">
      <c r="O60325" s="5">
        <f>P60325+Q60325</f>
        <v>0</v>
      </c>
    </row>
    <row r="60326" spans="15:15" x14ac:dyDescent="0.2">
      <c r="O60326" s="5">
        <f>P60326+Q60326</f>
        <v>0</v>
      </c>
    </row>
    <row r="60327" spans="15:15" x14ac:dyDescent="0.2">
      <c r="O60327" s="5">
        <f>P60327+Q60327</f>
        <v>0</v>
      </c>
    </row>
    <row r="60328" spans="15:15" x14ac:dyDescent="0.2">
      <c r="O60328" s="5">
        <f>P60328+Q60328</f>
        <v>0</v>
      </c>
    </row>
    <row r="60329" spans="15:15" x14ac:dyDescent="0.2">
      <c r="O60329" s="5">
        <f>P60329+Q60329</f>
        <v>0</v>
      </c>
    </row>
    <row r="60330" spans="15:15" x14ac:dyDescent="0.2">
      <c r="O60330" s="5">
        <f>P60330+Q60330</f>
        <v>0</v>
      </c>
    </row>
    <row r="60331" spans="15:15" x14ac:dyDescent="0.2">
      <c r="O60331" s="5">
        <f>P60331+Q60331</f>
        <v>0</v>
      </c>
    </row>
    <row r="60332" spans="15:15" x14ac:dyDescent="0.2">
      <c r="O60332" s="5">
        <f>P60332+Q60332</f>
        <v>0</v>
      </c>
    </row>
    <row r="60333" spans="15:15" x14ac:dyDescent="0.2">
      <c r="O60333" s="5">
        <f>P60333+Q60333</f>
        <v>0</v>
      </c>
    </row>
    <row r="60334" spans="15:15" x14ac:dyDescent="0.2">
      <c r="O60334" s="5">
        <f>P60334+Q60334</f>
        <v>0</v>
      </c>
    </row>
    <row r="60335" spans="15:15" x14ac:dyDescent="0.2">
      <c r="O60335" s="5">
        <f>P60335+Q60335</f>
        <v>0</v>
      </c>
    </row>
    <row r="60336" spans="15:15" x14ac:dyDescent="0.2">
      <c r="O60336" s="5">
        <f>P60336+Q60336</f>
        <v>0</v>
      </c>
    </row>
    <row r="60337" spans="15:15" x14ac:dyDescent="0.2">
      <c r="O60337" s="5">
        <f>P60337+Q60337</f>
        <v>0</v>
      </c>
    </row>
    <row r="60338" spans="15:15" x14ac:dyDescent="0.2">
      <c r="O60338" s="5">
        <f>P60338+Q60338</f>
        <v>0</v>
      </c>
    </row>
    <row r="60339" spans="15:15" x14ac:dyDescent="0.2">
      <c r="O60339" s="5">
        <f>P60339+Q60339</f>
        <v>0</v>
      </c>
    </row>
    <row r="60340" spans="15:15" x14ac:dyDescent="0.2">
      <c r="O60340" s="5">
        <f>P60340+Q60340</f>
        <v>0</v>
      </c>
    </row>
    <row r="60341" spans="15:15" x14ac:dyDescent="0.2">
      <c r="O60341" s="5">
        <f>P60341+Q60341</f>
        <v>0</v>
      </c>
    </row>
    <row r="60342" spans="15:15" x14ac:dyDescent="0.2">
      <c r="O60342" s="5">
        <f>P60342+Q60342</f>
        <v>0</v>
      </c>
    </row>
    <row r="60343" spans="15:15" x14ac:dyDescent="0.2">
      <c r="O60343" s="5">
        <f>P60343+Q60343</f>
        <v>0</v>
      </c>
    </row>
    <row r="60344" spans="15:15" x14ac:dyDescent="0.2">
      <c r="O60344" s="5">
        <f>P60344+Q60344</f>
        <v>0</v>
      </c>
    </row>
    <row r="60345" spans="15:15" x14ac:dyDescent="0.2">
      <c r="O60345" s="5">
        <f>P60345+Q60345</f>
        <v>0</v>
      </c>
    </row>
    <row r="60346" spans="15:15" x14ac:dyDescent="0.2">
      <c r="O60346" s="5">
        <f>P60346+Q60346</f>
        <v>0</v>
      </c>
    </row>
    <row r="60347" spans="15:15" x14ac:dyDescent="0.2">
      <c r="O60347" s="5">
        <f>P60347+Q60347</f>
        <v>0</v>
      </c>
    </row>
    <row r="60348" spans="15:15" x14ac:dyDescent="0.2">
      <c r="O60348" s="5">
        <f>P60348+Q60348</f>
        <v>0</v>
      </c>
    </row>
    <row r="60349" spans="15:15" x14ac:dyDescent="0.2">
      <c r="O60349" s="5">
        <f>P60349+Q60349</f>
        <v>0</v>
      </c>
    </row>
    <row r="60350" spans="15:15" x14ac:dyDescent="0.2">
      <c r="O60350" s="5">
        <f>P60350+Q60350</f>
        <v>0</v>
      </c>
    </row>
    <row r="60351" spans="15:15" x14ac:dyDescent="0.2">
      <c r="O60351" s="5">
        <f>P60351+Q60351</f>
        <v>0</v>
      </c>
    </row>
    <row r="60352" spans="15:15" x14ac:dyDescent="0.2">
      <c r="O60352" s="5">
        <f>P60352+Q60352</f>
        <v>0</v>
      </c>
    </row>
    <row r="60353" spans="15:15" x14ac:dyDescent="0.2">
      <c r="O60353" s="5">
        <f>P60353+Q60353</f>
        <v>0</v>
      </c>
    </row>
    <row r="60354" spans="15:15" x14ac:dyDescent="0.2">
      <c r="O60354" s="5">
        <f>P60354+Q60354</f>
        <v>0</v>
      </c>
    </row>
    <row r="60355" spans="15:15" x14ac:dyDescent="0.2">
      <c r="O60355" s="5">
        <f>P60355+Q60355</f>
        <v>0</v>
      </c>
    </row>
    <row r="60356" spans="15:15" x14ac:dyDescent="0.2">
      <c r="O60356" s="5">
        <f>P60356+Q60356</f>
        <v>0</v>
      </c>
    </row>
    <row r="60357" spans="15:15" x14ac:dyDescent="0.2">
      <c r="O60357" s="5">
        <f>P60357+Q60357</f>
        <v>0</v>
      </c>
    </row>
    <row r="60358" spans="15:15" x14ac:dyDescent="0.2">
      <c r="O60358" s="5">
        <f>P60358+Q60358</f>
        <v>0</v>
      </c>
    </row>
    <row r="60359" spans="15:15" x14ac:dyDescent="0.2">
      <c r="O60359" s="5">
        <f>P60359+Q60359</f>
        <v>0</v>
      </c>
    </row>
    <row r="60360" spans="15:15" x14ac:dyDescent="0.2">
      <c r="O60360" s="5">
        <f>P60360+Q60360</f>
        <v>0</v>
      </c>
    </row>
    <row r="60361" spans="15:15" x14ac:dyDescent="0.2">
      <c r="O60361" s="5">
        <f>P60361+Q60361</f>
        <v>0</v>
      </c>
    </row>
    <row r="60362" spans="15:15" x14ac:dyDescent="0.2">
      <c r="O60362" s="5">
        <f>P60362+Q60362</f>
        <v>0</v>
      </c>
    </row>
    <row r="60363" spans="15:15" x14ac:dyDescent="0.2">
      <c r="O60363" s="5">
        <f>P60363+Q60363</f>
        <v>0</v>
      </c>
    </row>
    <row r="60364" spans="15:15" x14ac:dyDescent="0.2">
      <c r="O60364" s="5">
        <f>P60364+Q60364</f>
        <v>0</v>
      </c>
    </row>
    <row r="60365" spans="15:15" x14ac:dyDescent="0.2">
      <c r="O60365" s="5">
        <f>P60365+Q60365</f>
        <v>0</v>
      </c>
    </row>
    <row r="60366" spans="15:15" x14ac:dyDescent="0.2">
      <c r="O60366" s="5">
        <f>P60366+Q60366</f>
        <v>0</v>
      </c>
    </row>
    <row r="60367" spans="15:15" x14ac:dyDescent="0.2">
      <c r="O60367" s="5">
        <f>P60367+Q60367</f>
        <v>0</v>
      </c>
    </row>
    <row r="60368" spans="15:15" x14ac:dyDescent="0.2">
      <c r="O60368" s="5">
        <f>P60368+Q60368</f>
        <v>0</v>
      </c>
    </row>
    <row r="60369" spans="15:15" x14ac:dyDescent="0.2">
      <c r="O60369" s="5">
        <f>P60369+Q60369</f>
        <v>0</v>
      </c>
    </row>
    <row r="60370" spans="15:15" x14ac:dyDescent="0.2">
      <c r="O60370" s="5">
        <f>P60370+Q60370</f>
        <v>0</v>
      </c>
    </row>
    <row r="60371" spans="15:15" x14ac:dyDescent="0.2">
      <c r="O60371" s="5">
        <f>P60371+Q60371</f>
        <v>0</v>
      </c>
    </row>
    <row r="60372" spans="15:15" x14ac:dyDescent="0.2">
      <c r="O60372" s="5">
        <f>P60372+Q60372</f>
        <v>0</v>
      </c>
    </row>
    <row r="60373" spans="15:15" x14ac:dyDescent="0.2">
      <c r="O60373" s="5">
        <f>P60373+Q60373</f>
        <v>0</v>
      </c>
    </row>
    <row r="60374" spans="15:15" x14ac:dyDescent="0.2">
      <c r="O60374" s="5">
        <f>P60374+Q60374</f>
        <v>0</v>
      </c>
    </row>
    <row r="60375" spans="15:15" x14ac:dyDescent="0.2">
      <c r="O60375" s="5">
        <f>P60375+Q60375</f>
        <v>0</v>
      </c>
    </row>
    <row r="60376" spans="15:15" x14ac:dyDescent="0.2">
      <c r="O60376" s="5">
        <f>P60376+Q60376</f>
        <v>0</v>
      </c>
    </row>
    <row r="60377" spans="15:15" x14ac:dyDescent="0.2">
      <c r="O60377" s="5">
        <f>P60377+Q60377</f>
        <v>0</v>
      </c>
    </row>
    <row r="60378" spans="15:15" x14ac:dyDescent="0.2">
      <c r="O60378" s="5">
        <f>P60378+Q60378</f>
        <v>0</v>
      </c>
    </row>
    <row r="60379" spans="15:15" x14ac:dyDescent="0.2">
      <c r="O60379" s="5">
        <f>P60379+Q60379</f>
        <v>0</v>
      </c>
    </row>
    <row r="60380" spans="15:15" x14ac:dyDescent="0.2">
      <c r="O60380" s="5">
        <f>P60380+Q60380</f>
        <v>0</v>
      </c>
    </row>
    <row r="60381" spans="15:15" x14ac:dyDescent="0.2">
      <c r="O60381" s="5">
        <f>P60381+Q60381</f>
        <v>0</v>
      </c>
    </row>
    <row r="60382" spans="15:15" x14ac:dyDescent="0.2">
      <c r="O60382" s="5">
        <f>P60382+Q60382</f>
        <v>0</v>
      </c>
    </row>
    <row r="60383" spans="15:15" x14ac:dyDescent="0.2">
      <c r="O60383" s="5">
        <f>P60383+Q60383</f>
        <v>0</v>
      </c>
    </row>
    <row r="60384" spans="15:15" x14ac:dyDescent="0.2">
      <c r="O60384" s="5">
        <f>P60384+Q60384</f>
        <v>0</v>
      </c>
    </row>
    <row r="60385" spans="15:15" x14ac:dyDescent="0.2">
      <c r="O60385" s="5">
        <f>P60385+Q60385</f>
        <v>0</v>
      </c>
    </row>
    <row r="60386" spans="15:15" x14ac:dyDescent="0.2">
      <c r="O60386" s="5">
        <f>P60386+Q60386</f>
        <v>0</v>
      </c>
    </row>
    <row r="60387" spans="15:15" x14ac:dyDescent="0.2">
      <c r="O60387" s="5">
        <f>P60387+Q60387</f>
        <v>0</v>
      </c>
    </row>
    <row r="60388" spans="15:15" x14ac:dyDescent="0.2">
      <c r="O60388" s="5">
        <f>P60388+Q60388</f>
        <v>0</v>
      </c>
    </row>
    <row r="60389" spans="15:15" x14ac:dyDescent="0.2">
      <c r="O60389" s="5">
        <f>P60389+Q60389</f>
        <v>0</v>
      </c>
    </row>
    <row r="60390" spans="15:15" x14ac:dyDescent="0.2">
      <c r="O60390" s="5">
        <f>P60390+Q60390</f>
        <v>0</v>
      </c>
    </row>
    <row r="60391" spans="15:15" x14ac:dyDescent="0.2">
      <c r="O60391" s="5">
        <f>P60391+Q60391</f>
        <v>0</v>
      </c>
    </row>
    <row r="60392" spans="15:15" x14ac:dyDescent="0.2">
      <c r="O60392" s="5">
        <f>P60392+Q60392</f>
        <v>0</v>
      </c>
    </row>
    <row r="60393" spans="15:15" x14ac:dyDescent="0.2">
      <c r="O60393" s="5">
        <f>P60393+Q60393</f>
        <v>0</v>
      </c>
    </row>
    <row r="60394" spans="15:15" x14ac:dyDescent="0.2">
      <c r="O60394" s="5">
        <f>P60394+Q60394</f>
        <v>0</v>
      </c>
    </row>
    <row r="60395" spans="15:15" x14ac:dyDescent="0.2">
      <c r="O60395" s="5">
        <f>P60395+Q60395</f>
        <v>0</v>
      </c>
    </row>
    <row r="60396" spans="15:15" x14ac:dyDescent="0.2">
      <c r="O60396" s="5">
        <f>P60396+Q60396</f>
        <v>0</v>
      </c>
    </row>
    <row r="60397" spans="15:15" x14ac:dyDescent="0.2">
      <c r="O60397" s="5">
        <f>P60397+Q60397</f>
        <v>0</v>
      </c>
    </row>
    <row r="60398" spans="15:15" x14ac:dyDescent="0.2">
      <c r="O60398" s="5">
        <f>P60398+Q60398</f>
        <v>0</v>
      </c>
    </row>
    <row r="60399" spans="15:15" x14ac:dyDescent="0.2">
      <c r="O60399" s="5">
        <f>P60399+Q60399</f>
        <v>0</v>
      </c>
    </row>
    <row r="60400" spans="15:15" x14ac:dyDescent="0.2">
      <c r="O60400" s="5">
        <f>P60400+Q60400</f>
        <v>0</v>
      </c>
    </row>
    <row r="60401" spans="15:15" x14ac:dyDescent="0.2">
      <c r="O60401" s="5">
        <f>P60401+Q60401</f>
        <v>0</v>
      </c>
    </row>
    <row r="60402" spans="15:15" x14ac:dyDescent="0.2">
      <c r="O60402" s="5">
        <f>P60402+Q60402</f>
        <v>0</v>
      </c>
    </row>
    <row r="60403" spans="15:15" x14ac:dyDescent="0.2">
      <c r="O60403" s="5">
        <f>P60403+Q60403</f>
        <v>0</v>
      </c>
    </row>
    <row r="60404" spans="15:15" x14ac:dyDescent="0.2">
      <c r="O60404" s="5">
        <f>P60404+Q60404</f>
        <v>0</v>
      </c>
    </row>
    <row r="60405" spans="15:15" x14ac:dyDescent="0.2">
      <c r="O60405" s="5">
        <f>P60405+Q60405</f>
        <v>0</v>
      </c>
    </row>
    <row r="60406" spans="15:15" x14ac:dyDescent="0.2">
      <c r="O60406" s="5">
        <f>P60406+Q60406</f>
        <v>0</v>
      </c>
    </row>
    <row r="60407" spans="15:15" x14ac:dyDescent="0.2">
      <c r="O60407" s="5">
        <f>P60407+Q60407</f>
        <v>0</v>
      </c>
    </row>
    <row r="60408" spans="15:15" x14ac:dyDescent="0.2">
      <c r="O60408" s="5">
        <f>P60408+Q60408</f>
        <v>0</v>
      </c>
    </row>
    <row r="60409" spans="15:15" x14ac:dyDescent="0.2">
      <c r="O60409" s="5">
        <f>P60409+Q60409</f>
        <v>0</v>
      </c>
    </row>
    <row r="60410" spans="15:15" x14ac:dyDescent="0.2">
      <c r="O60410" s="5">
        <f>P60410+Q60410</f>
        <v>0</v>
      </c>
    </row>
    <row r="60411" spans="15:15" x14ac:dyDescent="0.2">
      <c r="O60411" s="5">
        <f>P60411+Q60411</f>
        <v>0</v>
      </c>
    </row>
    <row r="60412" spans="15:15" x14ac:dyDescent="0.2">
      <c r="O60412" s="5">
        <f>P60412+Q60412</f>
        <v>0</v>
      </c>
    </row>
    <row r="60413" spans="15:15" x14ac:dyDescent="0.2">
      <c r="O60413" s="5">
        <f>P60413+Q60413</f>
        <v>0</v>
      </c>
    </row>
    <row r="60414" spans="15:15" x14ac:dyDescent="0.2">
      <c r="O60414" s="5">
        <f>P60414+Q60414</f>
        <v>0</v>
      </c>
    </row>
    <row r="60415" spans="15:15" x14ac:dyDescent="0.2">
      <c r="O60415" s="5">
        <f>P60415+Q60415</f>
        <v>0</v>
      </c>
    </row>
    <row r="60416" spans="15:15" x14ac:dyDescent="0.2">
      <c r="O60416" s="5">
        <f>P60416+Q60416</f>
        <v>0</v>
      </c>
    </row>
    <row r="60417" spans="15:15" x14ac:dyDescent="0.2">
      <c r="O60417" s="5">
        <f>P60417+Q60417</f>
        <v>0</v>
      </c>
    </row>
    <row r="60418" spans="15:15" x14ac:dyDescent="0.2">
      <c r="O60418" s="5">
        <f>P60418+Q60418</f>
        <v>0</v>
      </c>
    </row>
    <row r="60419" spans="15:15" x14ac:dyDescent="0.2">
      <c r="O60419" s="5">
        <f>P60419+Q60419</f>
        <v>0</v>
      </c>
    </row>
    <row r="60420" spans="15:15" x14ac:dyDescent="0.2">
      <c r="O60420" s="5">
        <f>P60420+Q60420</f>
        <v>0</v>
      </c>
    </row>
    <row r="60421" spans="15:15" x14ac:dyDescent="0.2">
      <c r="O60421" s="5">
        <f>P60421+Q60421</f>
        <v>0</v>
      </c>
    </row>
    <row r="60422" spans="15:15" x14ac:dyDescent="0.2">
      <c r="O60422" s="5">
        <f>P60422+Q60422</f>
        <v>0</v>
      </c>
    </row>
    <row r="60423" spans="15:15" x14ac:dyDescent="0.2">
      <c r="O60423" s="5">
        <f>P60423+Q60423</f>
        <v>0</v>
      </c>
    </row>
    <row r="60424" spans="15:15" x14ac:dyDescent="0.2">
      <c r="O60424" s="5">
        <f>P60424+Q60424</f>
        <v>0</v>
      </c>
    </row>
    <row r="60425" spans="15:15" x14ac:dyDescent="0.2">
      <c r="O60425" s="5">
        <f>P60425+Q60425</f>
        <v>0</v>
      </c>
    </row>
    <row r="60426" spans="15:15" x14ac:dyDescent="0.2">
      <c r="O60426" s="5">
        <f>P60426+Q60426</f>
        <v>0</v>
      </c>
    </row>
    <row r="60427" spans="15:15" x14ac:dyDescent="0.2">
      <c r="O60427" s="5">
        <f>P60427+Q60427</f>
        <v>0</v>
      </c>
    </row>
    <row r="60428" spans="15:15" x14ac:dyDescent="0.2">
      <c r="O60428" s="5">
        <f>P60428+Q60428</f>
        <v>0</v>
      </c>
    </row>
    <row r="60429" spans="15:15" x14ac:dyDescent="0.2">
      <c r="O60429" s="5">
        <f>P60429+Q60429</f>
        <v>0</v>
      </c>
    </row>
    <row r="60430" spans="15:15" x14ac:dyDescent="0.2">
      <c r="O60430" s="5">
        <f>P60430+Q60430</f>
        <v>0</v>
      </c>
    </row>
    <row r="60431" spans="15:15" x14ac:dyDescent="0.2">
      <c r="O60431" s="5">
        <f>P60431+Q60431</f>
        <v>0</v>
      </c>
    </row>
    <row r="60432" spans="15:15" x14ac:dyDescent="0.2">
      <c r="O60432" s="5">
        <f>P60432+Q60432</f>
        <v>0</v>
      </c>
    </row>
    <row r="60433" spans="15:15" x14ac:dyDescent="0.2">
      <c r="O60433" s="5">
        <f>P60433+Q60433</f>
        <v>0</v>
      </c>
    </row>
    <row r="60434" spans="15:15" x14ac:dyDescent="0.2">
      <c r="O60434" s="5">
        <f>P60434+Q60434</f>
        <v>0</v>
      </c>
    </row>
    <row r="60435" spans="15:15" x14ac:dyDescent="0.2">
      <c r="O60435" s="5">
        <f>P60435+Q60435</f>
        <v>0</v>
      </c>
    </row>
    <row r="60436" spans="15:15" x14ac:dyDescent="0.2">
      <c r="O60436" s="5">
        <f>P60436+Q60436</f>
        <v>0</v>
      </c>
    </row>
    <row r="60437" spans="15:15" x14ac:dyDescent="0.2">
      <c r="O60437" s="5">
        <f>P60437+Q60437</f>
        <v>0</v>
      </c>
    </row>
    <row r="60438" spans="15:15" x14ac:dyDescent="0.2">
      <c r="O60438" s="5">
        <f>P60438+Q60438</f>
        <v>0</v>
      </c>
    </row>
    <row r="60439" spans="15:15" x14ac:dyDescent="0.2">
      <c r="O60439" s="5">
        <f>P60439+Q60439</f>
        <v>0</v>
      </c>
    </row>
    <row r="60440" spans="15:15" x14ac:dyDescent="0.2">
      <c r="O60440" s="5">
        <f>P60440+Q60440</f>
        <v>0</v>
      </c>
    </row>
    <row r="60441" spans="15:15" x14ac:dyDescent="0.2">
      <c r="O60441" s="5">
        <f>P60441+Q60441</f>
        <v>0</v>
      </c>
    </row>
    <row r="60442" spans="15:15" x14ac:dyDescent="0.2">
      <c r="O60442" s="5">
        <f>P60442+Q60442</f>
        <v>0</v>
      </c>
    </row>
    <row r="60443" spans="15:15" x14ac:dyDescent="0.2">
      <c r="O60443" s="5">
        <f>P60443+Q60443</f>
        <v>0</v>
      </c>
    </row>
    <row r="60444" spans="15:15" x14ac:dyDescent="0.2">
      <c r="O60444" s="5">
        <f>P60444+Q60444</f>
        <v>0</v>
      </c>
    </row>
    <row r="60445" spans="15:15" x14ac:dyDescent="0.2">
      <c r="O60445" s="5">
        <f>P60445+Q60445</f>
        <v>0</v>
      </c>
    </row>
    <row r="60446" spans="15:15" x14ac:dyDescent="0.2">
      <c r="O60446" s="5">
        <f>P60446+Q60446</f>
        <v>0</v>
      </c>
    </row>
    <row r="60447" spans="15:15" x14ac:dyDescent="0.2">
      <c r="O60447" s="5">
        <f>P60447+Q60447</f>
        <v>0</v>
      </c>
    </row>
    <row r="60448" spans="15:15" x14ac:dyDescent="0.2">
      <c r="O60448" s="5">
        <f>P60448+Q60448</f>
        <v>0</v>
      </c>
    </row>
    <row r="60449" spans="15:15" x14ac:dyDescent="0.2">
      <c r="O60449" s="5">
        <f>P60449+Q60449</f>
        <v>0</v>
      </c>
    </row>
    <row r="60450" spans="15:15" x14ac:dyDescent="0.2">
      <c r="O60450" s="5">
        <f>P60450+Q60450</f>
        <v>0</v>
      </c>
    </row>
    <row r="60451" spans="15:15" x14ac:dyDescent="0.2">
      <c r="O60451" s="5">
        <f>P60451+Q60451</f>
        <v>0</v>
      </c>
    </row>
    <row r="60452" spans="15:15" x14ac:dyDescent="0.2">
      <c r="O60452" s="5">
        <f>P60452+Q60452</f>
        <v>0</v>
      </c>
    </row>
    <row r="60453" spans="15:15" x14ac:dyDescent="0.2">
      <c r="O60453" s="5">
        <f>P60453+Q60453</f>
        <v>0</v>
      </c>
    </row>
    <row r="60454" spans="15:15" x14ac:dyDescent="0.2">
      <c r="O60454" s="5">
        <f>P60454+Q60454</f>
        <v>0</v>
      </c>
    </row>
    <row r="60455" spans="15:15" x14ac:dyDescent="0.2">
      <c r="O60455" s="5">
        <f>P60455+Q60455</f>
        <v>0</v>
      </c>
    </row>
    <row r="60456" spans="15:15" x14ac:dyDescent="0.2">
      <c r="O60456" s="5">
        <f>P60456+Q60456</f>
        <v>0</v>
      </c>
    </row>
    <row r="60457" spans="15:15" x14ac:dyDescent="0.2">
      <c r="O60457" s="5">
        <f>P60457+Q60457</f>
        <v>0</v>
      </c>
    </row>
    <row r="60458" spans="15:15" x14ac:dyDescent="0.2">
      <c r="O60458" s="5">
        <f>P60458+Q60458</f>
        <v>0</v>
      </c>
    </row>
    <row r="60459" spans="15:15" x14ac:dyDescent="0.2">
      <c r="O60459" s="5">
        <f>P60459+Q60459</f>
        <v>0</v>
      </c>
    </row>
    <row r="60460" spans="15:15" x14ac:dyDescent="0.2">
      <c r="O60460" s="5">
        <f>P60460+Q60460</f>
        <v>0</v>
      </c>
    </row>
    <row r="60461" spans="15:15" x14ac:dyDescent="0.2">
      <c r="O60461" s="5">
        <f>P60461+Q60461</f>
        <v>0</v>
      </c>
    </row>
    <row r="60462" spans="15:15" x14ac:dyDescent="0.2">
      <c r="O60462" s="5">
        <f>P60462+Q60462</f>
        <v>0</v>
      </c>
    </row>
    <row r="60463" spans="15:15" x14ac:dyDescent="0.2">
      <c r="O60463" s="5">
        <f>P60463+Q60463</f>
        <v>0</v>
      </c>
    </row>
    <row r="60464" spans="15:15" x14ac:dyDescent="0.2">
      <c r="O60464" s="5">
        <f>P60464+Q60464</f>
        <v>0</v>
      </c>
    </row>
    <row r="60465" spans="15:15" x14ac:dyDescent="0.2">
      <c r="O60465" s="5">
        <f>P60465+Q60465</f>
        <v>0</v>
      </c>
    </row>
    <row r="60466" spans="15:15" x14ac:dyDescent="0.2">
      <c r="O60466" s="5">
        <f>P60466+Q60466</f>
        <v>0</v>
      </c>
    </row>
    <row r="60467" spans="15:15" x14ac:dyDescent="0.2">
      <c r="O60467" s="5">
        <f>P60467+Q60467</f>
        <v>0</v>
      </c>
    </row>
    <row r="60468" spans="15:15" x14ac:dyDescent="0.2">
      <c r="O60468" s="5">
        <f>P60468+Q60468</f>
        <v>0</v>
      </c>
    </row>
    <row r="60469" spans="15:15" x14ac:dyDescent="0.2">
      <c r="O60469" s="5">
        <f>P60469+Q60469</f>
        <v>0</v>
      </c>
    </row>
    <row r="60470" spans="15:15" x14ac:dyDescent="0.2">
      <c r="O60470" s="5">
        <f>P60470+Q60470</f>
        <v>0</v>
      </c>
    </row>
    <row r="60471" spans="15:15" x14ac:dyDescent="0.2">
      <c r="O60471" s="5">
        <f>P60471+Q60471</f>
        <v>0</v>
      </c>
    </row>
    <row r="60472" spans="15:15" x14ac:dyDescent="0.2">
      <c r="O60472" s="5">
        <f>P60472+Q60472</f>
        <v>0</v>
      </c>
    </row>
    <row r="60473" spans="15:15" x14ac:dyDescent="0.2">
      <c r="O60473" s="5">
        <f>P60473+Q60473</f>
        <v>0</v>
      </c>
    </row>
    <row r="60474" spans="15:15" x14ac:dyDescent="0.2">
      <c r="O60474" s="5">
        <f>P60474+Q60474</f>
        <v>0</v>
      </c>
    </row>
    <row r="60475" spans="15:15" x14ac:dyDescent="0.2">
      <c r="O60475" s="5">
        <f>P60475+Q60475</f>
        <v>0</v>
      </c>
    </row>
    <row r="60476" spans="15:15" x14ac:dyDescent="0.2">
      <c r="O60476" s="5">
        <f>P60476+Q60476</f>
        <v>0</v>
      </c>
    </row>
    <row r="60477" spans="15:15" x14ac:dyDescent="0.2">
      <c r="O60477" s="5">
        <f>P60477+Q60477</f>
        <v>0</v>
      </c>
    </row>
    <row r="60478" spans="15:15" x14ac:dyDescent="0.2">
      <c r="O60478" s="5">
        <f>P60478+Q60478</f>
        <v>0</v>
      </c>
    </row>
    <row r="60479" spans="15:15" x14ac:dyDescent="0.2">
      <c r="O60479" s="5">
        <f>P60479+Q60479</f>
        <v>0</v>
      </c>
    </row>
    <row r="60480" spans="15:15" x14ac:dyDescent="0.2">
      <c r="O60480" s="5">
        <f>P60480+Q60480</f>
        <v>0</v>
      </c>
    </row>
    <row r="60481" spans="15:15" x14ac:dyDescent="0.2">
      <c r="O60481" s="5">
        <f>P60481+Q60481</f>
        <v>0</v>
      </c>
    </row>
    <row r="60482" spans="15:15" x14ac:dyDescent="0.2">
      <c r="O60482" s="5">
        <f>P60482+Q60482</f>
        <v>0</v>
      </c>
    </row>
    <row r="60483" spans="15:15" x14ac:dyDescent="0.2">
      <c r="O60483" s="5">
        <f>P60483+Q60483</f>
        <v>0</v>
      </c>
    </row>
    <row r="60484" spans="15:15" x14ac:dyDescent="0.2">
      <c r="O60484" s="5">
        <f>P60484+Q60484</f>
        <v>0</v>
      </c>
    </row>
    <row r="60485" spans="15:15" x14ac:dyDescent="0.2">
      <c r="O60485" s="5">
        <f>P60485+Q60485</f>
        <v>0</v>
      </c>
    </row>
    <row r="60486" spans="15:15" x14ac:dyDescent="0.2">
      <c r="O60486" s="5">
        <f>P60486+Q60486</f>
        <v>0</v>
      </c>
    </row>
    <row r="60487" spans="15:15" x14ac:dyDescent="0.2">
      <c r="O60487" s="5">
        <f>P60487+Q60487</f>
        <v>0</v>
      </c>
    </row>
    <row r="60488" spans="15:15" x14ac:dyDescent="0.2">
      <c r="O60488" s="5">
        <f>P60488+Q60488</f>
        <v>0</v>
      </c>
    </row>
    <row r="60489" spans="15:15" x14ac:dyDescent="0.2">
      <c r="O60489" s="5">
        <f>P60489+Q60489</f>
        <v>0</v>
      </c>
    </row>
    <row r="60490" spans="15:15" x14ac:dyDescent="0.2">
      <c r="O60490" s="5">
        <f>P60490+Q60490</f>
        <v>0</v>
      </c>
    </row>
    <row r="60491" spans="15:15" x14ac:dyDescent="0.2">
      <c r="O60491" s="5">
        <f>P60491+Q60491</f>
        <v>0</v>
      </c>
    </row>
    <row r="60492" spans="15:15" x14ac:dyDescent="0.2">
      <c r="O60492" s="5">
        <f>P60492+Q60492</f>
        <v>0</v>
      </c>
    </row>
    <row r="60493" spans="15:15" x14ac:dyDescent="0.2">
      <c r="O60493" s="5">
        <f>P60493+Q60493</f>
        <v>0</v>
      </c>
    </row>
    <row r="60494" spans="15:15" x14ac:dyDescent="0.2">
      <c r="O60494" s="5">
        <f>P60494+Q60494</f>
        <v>0</v>
      </c>
    </row>
    <row r="60495" spans="15:15" x14ac:dyDescent="0.2">
      <c r="O60495" s="5">
        <f>P60495+Q60495</f>
        <v>0</v>
      </c>
    </row>
    <row r="60496" spans="15:15" x14ac:dyDescent="0.2">
      <c r="O60496" s="5">
        <f>P60496+Q60496</f>
        <v>0</v>
      </c>
    </row>
    <row r="60497" spans="15:15" x14ac:dyDescent="0.2">
      <c r="O60497" s="5">
        <f>P60497+Q60497</f>
        <v>0</v>
      </c>
    </row>
    <row r="60498" spans="15:15" x14ac:dyDescent="0.2">
      <c r="O60498" s="5">
        <f>P60498+Q60498</f>
        <v>0</v>
      </c>
    </row>
    <row r="60499" spans="15:15" x14ac:dyDescent="0.2">
      <c r="O60499" s="5">
        <f>P60499+Q60499</f>
        <v>0</v>
      </c>
    </row>
    <row r="60500" spans="15:15" x14ac:dyDescent="0.2">
      <c r="O60500" s="5">
        <f>P60500+Q60500</f>
        <v>0</v>
      </c>
    </row>
    <row r="60501" spans="15:15" x14ac:dyDescent="0.2">
      <c r="O60501" s="5">
        <f>P60501+Q60501</f>
        <v>0</v>
      </c>
    </row>
    <row r="60502" spans="15:15" x14ac:dyDescent="0.2">
      <c r="O60502" s="5">
        <f>P60502+Q60502</f>
        <v>0</v>
      </c>
    </row>
    <row r="60503" spans="15:15" x14ac:dyDescent="0.2">
      <c r="O60503" s="5">
        <f>P60503+Q60503</f>
        <v>0</v>
      </c>
    </row>
    <row r="60504" spans="15:15" x14ac:dyDescent="0.2">
      <c r="O60504" s="5">
        <f>P60504+Q60504</f>
        <v>0</v>
      </c>
    </row>
    <row r="60505" spans="15:15" x14ac:dyDescent="0.2">
      <c r="O60505" s="5">
        <f>P60505+Q60505</f>
        <v>0</v>
      </c>
    </row>
    <row r="60506" spans="15:15" x14ac:dyDescent="0.2">
      <c r="O60506" s="5">
        <f>P60506+Q60506</f>
        <v>0</v>
      </c>
    </row>
    <row r="60507" spans="15:15" x14ac:dyDescent="0.2">
      <c r="O60507" s="5">
        <f>P60507+Q60507</f>
        <v>0</v>
      </c>
    </row>
    <row r="60508" spans="15:15" x14ac:dyDescent="0.2">
      <c r="O60508" s="5">
        <f>P60508+Q60508</f>
        <v>0</v>
      </c>
    </row>
    <row r="60509" spans="15:15" x14ac:dyDescent="0.2">
      <c r="O60509" s="5">
        <f>P60509+Q60509</f>
        <v>0</v>
      </c>
    </row>
    <row r="60510" spans="15:15" x14ac:dyDescent="0.2">
      <c r="O60510" s="5">
        <f>P60510+Q60510</f>
        <v>0</v>
      </c>
    </row>
    <row r="60511" spans="15:15" x14ac:dyDescent="0.2">
      <c r="O60511" s="5">
        <f>P60511+Q60511</f>
        <v>0</v>
      </c>
    </row>
    <row r="60512" spans="15:15" x14ac:dyDescent="0.2">
      <c r="O60512" s="5">
        <f>P60512+Q60512</f>
        <v>0</v>
      </c>
    </row>
    <row r="60513" spans="15:15" x14ac:dyDescent="0.2">
      <c r="O60513" s="5">
        <f>P60513+Q60513</f>
        <v>0</v>
      </c>
    </row>
    <row r="60514" spans="15:15" x14ac:dyDescent="0.2">
      <c r="O60514" s="5">
        <f>P60514+Q60514</f>
        <v>0</v>
      </c>
    </row>
    <row r="60515" spans="15:15" x14ac:dyDescent="0.2">
      <c r="O60515" s="5">
        <f>P60515+Q60515</f>
        <v>0</v>
      </c>
    </row>
    <row r="60516" spans="15:15" x14ac:dyDescent="0.2">
      <c r="O60516" s="5">
        <f>P60516+Q60516</f>
        <v>0</v>
      </c>
    </row>
    <row r="60517" spans="15:15" x14ac:dyDescent="0.2">
      <c r="O60517" s="5">
        <f>P60517+Q60517</f>
        <v>0</v>
      </c>
    </row>
    <row r="60518" spans="15:15" x14ac:dyDescent="0.2">
      <c r="O60518" s="5">
        <f>P60518+Q60518</f>
        <v>0</v>
      </c>
    </row>
    <row r="60519" spans="15:15" x14ac:dyDescent="0.2">
      <c r="O60519" s="5">
        <f>P60519+Q60519</f>
        <v>0</v>
      </c>
    </row>
    <row r="60520" spans="15:15" x14ac:dyDescent="0.2">
      <c r="O60520" s="5">
        <f>P60520+Q60520</f>
        <v>0</v>
      </c>
    </row>
    <row r="60521" spans="15:15" x14ac:dyDescent="0.2">
      <c r="O60521" s="5">
        <f>P60521+Q60521</f>
        <v>0</v>
      </c>
    </row>
    <row r="60522" spans="15:15" x14ac:dyDescent="0.2">
      <c r="O60522" s="5">
        <f>P60522+Q60522</f>
        <v>0</v>
      </c>
    </row>
    <row r="60523" spans="15:15" x14ac:dyDescent="0.2">
      <c r="O60523" s="5">
        <f>P60523+Q60523</f>
        <v>0</v>
      </c>
    </row>
    <row r="60524" spans="15:15" x14ac:dyDescent="0.2">
      <c r="O60524" s="5">
        <f>P60524+Q60524</f>
        <v>0</v>
      </c>
    </row>
    <row r="60525" spans="15:15" x14ac:dyDescent="0.2">
      <c r="O60525" s="5">
        <f>P60525+Q60525</f>
        <v>0</v>
      </c>
    </row>
    <row r="60526" spans="15:15" x14ac:dyDescent="0.2">
      <c r="O60526" s="5">
        <f>P60526+Q60526</f>
        <v>0</v>
      </c>
    </row>
    <row r="60527" spans="15:15" x14ac:dyDescent="0.2">
      <c r="O60527" s="5">
        <f>P60527+Q60527</f>
        <v>0</v>
      </c>
    </row>
    <row r="60528" spans="15:15" x14ac:dyDescent="0.2">
      <c r="O60528" s="5">
        <f>P60528+Q60528</f>
        <v>0</v>
      </c>
    </row>
    <row r="60529" spans="15:15" x14ac:dyDescent="0.2">
      <c r="O60529" s="5">
        <f>P60529+Q60529</f>
        <v>0</v>
      </c>
    </row>
    <row r="60530" spans="15:15" x14ac:dyDescent="0.2">
      <c r="O60530" s="5">
        <f>P60530+Q60530</f>
        <v>0</v>
      </c>
    </row>
    <row r="60531" spans="15:15" x14ac:dyDescent="0.2">
      <c r="O60531" s="5">
        <f>P60531+Q60531</f>
        <v>0</v>
      </c>
    </row>
    <row r="60532" spans="15:15" x14ac:dyDescent="0.2">
      <c r="O60532" s="5">
        <f>P60532+Q60532</f>
        <v>0</v>
      </c>
    </row>
    <row r="60533" spans="15:15" x14ac:dyDescent="0.2">
      <c r="O60533" s="5">
        <f>P60533+Q60533</f>
        <v>0</v>
      </c>
    </row>
    <row r="60534" spans="15:15" x14ac:dyDescent="0.2">
      <c r="O60534" s="5">
        <f>P60534+Q60534</f>
        <v>0</v>
      </c>
    </row>
    <row r="60535" spans="15:15" x14ac:dyDescent="0.2">
      <c r="O60535" s="5">
        <f>P60535+Q60535</f>
        <v>0</v>
      </c>
    </row>
    <row r="60536" spans="15:15" x14ac:dyDescent="0.2">
      <c r="O60536" s="5">
        <f>P60536+Q60536</f>
        <v>0</v>
      </c>
    </row>
    <row r="60537" spans="15:15" x14ac:dyDescent="0.2">
      <c r="O60537" s="5">
        <f>P60537+Q60537</f>
        <v>0</v>
      </c>
    </row>
    <row r="60538" spans="15:15" x14ac:dyDescent="0.2">
      <c r="O60538" s="5">
        <f>P60538+Q60538</f>
        <v>0</v>
      </c>
    </row>
    <row r="60539" spans="15:15" x14ac:dyDescent="0.2">
      <c r="O60539" s="5">
        <f>P60539+Q60539</f>
        <v>0</v>
      </c>
    </row>
    <row r="60540" spans="15:15" x14ac:dyDescent="0.2">
      <c r="O60540" s="5">
        <f>P60540+Q60540</f>
        <v>0</v>
      </c>
    </row>
    <row r="60541" spans="15:15" x14ac:dyDescent="0.2">
      <c r="O60541" s="5">
        <f>P60541+Q60541</f>
        <v>0</v>
      </c>
    </row>
    <row r="60542" spans="15:15" x14ac:dyDescent="0.2">
      <c r="O60542" s="5">
        <f>P60542+Q60542</f>
        <v>0</v>
      </c>
    </row>
    <row r="60543" spans="15:15" x14ac:dyDescent="0.2">
      <c r="O60543" s="5">
        <f>P60543+Q60543</f>
        <v>0</v>
      </c>
    </row>
    <row r="60544" spans="15:15" x14ac:dyDescent="0.2">
      <c r="O60544" s="5">
        <f>P60544+Q60544</f>
        <v>0</v>
      </c>
    </row>
    <row r="60545" spans="15:15" x14ac:dyDescent="0.2">
      <c r="O60545" s="5">
        <f>P60545+Q60545</f>
        <v>0</v>
      </c>
    </row>
    <row r="60546" spans="15:15" x14ac:dyDescent="0.2">
      <c r="O60546" s="5">
        <f>P60546+Q60546</f>
        <v>0</v>
      </c>
    </row>
    <row r="60547" spans="15:15" x14ac:dyDescent="0.2">
      <c r="O60547" s="5">
        <f>P60547+Q60547</f>
        <v>0</v>
      </c>
    </row>
    <row r="60548" spans="15:15" x14ac:dyDescent="0.2">
      <c r="O60548" s="5">
        <f>P60548+Q60548</f>
        <v>0</v>
      </c>
    </row>
    <row r="60549" spans="15:15" x14ac:dyDescent="0.2">
      <c r="O60549" s="5">
        <f>P60549+Q60549</f>
        <v>0</v>
      </c>
    </row>
    <row r="60550" spans="15:15" x14ac:dyDescent="0.2">
      <c r="O60550" s="5">
        <f>P60550+Q60550</f>
        <v>0</v>
      </c>
    </row>
    <row r="60551" spans="15:15" x14ac:dyDescent="0.2">
      <c r="O60551" s="5">
        <f>P60551+Q60551</f>
        <v>0</v>
      </c>
    </row>
    <row r="60552" spans="15:15" x14ac:dyDescent="0.2">
      <c r="O60552" s="5">
        <f>P60552+Q60552</f>
        <v>0</v>
      </c>
    </row>
    <row r="60553" spans="15:15" x14ac:dyDescent="0.2">
      <c r="O60553" s="5">
        <f>P60553+Q60553</f>
        <v>0</v>
      </c>
    </row>
    <row r="60554" spans="15:15" x14ac:dyDescent="0.2">
      <c r="O60554" s="5">
        <f>P60554+Q60554</f>
        <v>0</v>
      </c>
    </row>
    <row r="60555" spans="15:15" x14ac:dyDescent="0.2">
      <c r="O60555" s="5">
        <f>P60555+Q60555</f>
        <v>0</v>
      </c>
    </row>
    <row r="60556" spans="15:15" x14ac:dyDescent="0.2">
      <c r="O60556" s="5">
        <f>P60556+Q60556</f>
        <v>0</v>
      </c>
    </row>
    <row r="60557" spans="15:15" x14ac:dyDescent="0.2">
      <c r="O60557" s="5">
        <f>P60557+Q60557</f>
        <v>0</v>
      </c>
    </row>
    <row r="60558" spans="15:15" x14ac:dyDescent="0.2">
      <c r="O60558" s="5">
        <f>P60558+Q60558</f>
        <v>0</v>
      </c>
    </row>
    <row r="60559" spans="15:15" x14ac:dyDescent="0.2">
      <c r="O60559" s="5">
        <f>P60559+Q60559</f>
        <v>0</v>
      </c>
    </row>
    <row r="60560" spans="15:15" x14ac:dyDescent="0.2">
      <c r="O60560" s="5">
        <f>P60560+Q60560</f>
        <v>0</v>
      </c>
    </row>
    <row r="60561" spans="15:15" x14ac:dyDescent="0.2">
      <c r="O60561" s="5">
        <f>P60561+Q60561</f>
        <v>0</v>
      </c>
    </row>
    <row r="60562" spans="15:15" x14ac:dyDescent="0.2">
      <c r="O60562" s="5">
        <f>P60562+Q60562</f>
        <v>0</v>
      </c>
    </row>
    <row r="60563" spans="15:15" x14ac:dyDescent="0.2">
      <c r="O60563" s="5">
        <f>P60563+Q60563</f>
        <v>0</v>
      </c>
    </row>
    <row r="60564" spans="15:15" x14ac:dyDescent="0.2">
      <c r="O60564" s="5">
        <f>P60564+Q60564</f>
        <v>0</v>
      </c>
    </row>
    <row r="60565" spans="15:15" x14ac:dyDescent="0.2">
      <c r="O60565" s="5">
        <f>P60565+Q60565</f>
        <v>0</v>
      </c>
    </row>
    <row r="60566" spans="15:15" x14ac:dyDescent="0.2">
      <c r="O60566" s="5">
        <f>P60566+Q60566</f>
        <v>0</v>
      </c>
    </row>
    <row r="60567" spans="15:15" x14ac:dyDescent="0.2">
      <c r="O60567" s="5">
        <f>P60567+Q60567</f>
        <v>0</v>
      </c>
    </row>
    <row r="60568" spans="15:15" x14ac:dyDescent="0.2">
      <c r="O60568" s="5">
        <f>P60568+Q60568</f>
        <v>0</v>
      </c>
    </row>
    <row r="60569" spans="15:15" x14ac:dyDescent="0.2">
      <c r="O60569" s="5">
        <f>P60569+Q60569</f>
        <v>0</v>
      </c>
    </row>
    <row r="60570" spans="15:15" x14ac:dyDescent="0.2">
      <c r="O60570" s="5">
        <f>P60570+Q60570</f>
        <v>0</v>
      </c>
    </row>
    <row r="60571" spans="15:15" x14ac:dyDescent="0.2">
      <c r="O60571" s="5">
        <f>P60571+Q60571</f>
        <v>0</v>
      </c>
    </row>
    <row r="60572" spans="15:15" x14ac:dyDescent="0.2">
      <c r="O60572" s="5">
        <f>P60572+Q60572</f>
        <v>0</v>
      </c>
    </row>
    <row r="60573" spans="15:15" x14ac:dyDescent="0.2">
      <c r="O60573" s="5">
        <f>P60573+Q60573</f>
        <v>0</v>
      </c>
    </row>
    <row r="60574" spans="15:15" x14ac:dyDescent="0.2">
      <c r="O60574" s="5">
        <f>P60574+Q60574</f>
        <v>0</v>
      </c>
    </row>
    <row r="60575" spans="15:15" x14ac:dyDescent="0.2">
      <c r="O60575" s="5">
        <f>P60575+Q60575</f>
        <v>0</v>
      </c>
    </row>
    <row r="60576" spans="15:15" x14ac:dyDescent="0.2">
      <c r="O60576" s="5">
        <f>P60576+Q60576</f>
        <v>0</v>
      </c>
    </row>
    <row r="60577" spans="15:15" x14ac:dyDescent="0.2">
      <c r="O60577" s="5">
        <f>P60577+Q60577</f>
        <v>0</v>
      </c>
    </row>
    <row r="60578" spans="15:15" x14ac:dyDescent="0.2">
      <c r="O60578" s="5">
        <f>P60578+Q60578</f>
        <v>0</v>
      </c>
    </row>
    <row r="60579" spans="15:15" x14ac:dyDescent="0.2">
      <c r="O60579" s="5">
        <f>P60579+Q60579</f>
        <v>0</v>
      </c>
    </row>
    <row r="60580" spans="15:15" x14ac:dyDescent="0.2">
      <c r="O60580" s="5">
        <f>P60580+Q60580</f>
        <v>0</v>
      </c>
    </row>
    <row r="60581" spans="15:15" x14ac:dyDescent="0.2">
      <c r="O60581" s="5">
        <f>P60581+Q60581</f>
        <v>0</v>
      </c>
    </row>
    <row r="60582" spans="15:15" x14ac:dyDescent="0.2">
      <c r="O60582" s="5">
        <f>P60582+Q60582</f>
        <v>0</v>
      </c>
    </row>
    <row r="60583" spans="15:15" x14ac:dyDescent="0.2">
      <c r="O60583" s="5">
        <f>P60583+Q60583</f>
        <v>0</v>
      </c>
    </row>
    <row r="60584" spans="15:15" x14ac:dyDescent="0.2">
      <c r="O60584" s="5">
        <f>P60584+Q60584</f>
        <v>0</v>
      </c>
    </row>
    <row r="60585" spans="15:15" x14ac:dyDescent="0.2">
      <c r="O60585" s="5">
        <f>P60585+Q60585</f>
        <v>0</v>
      </c>
    </row>
    <row r="60586" spans="15:15" x14ac:dyDescent="0.2">
      <c r="O60586" s="5">
        <f>P60586+Q60586</f>
        <v>0</v>
      </c>
    </row>
    <row r="60587" spans="15:15" x14ac:dyDescent="0.2">
      <c r="O60587" s="5">
        <f>P60587+Q60587</f>
        <v>0</v>
      </c>
    </row>
    <row r="60588" spans="15:15" x14ac:dyDescent="0.2">
      <c r="O60588" s="5">
        <f>P60588+Q60588</f>
        <v>0</v>
      </c>
    </row>
    <row r="60589" spans="15:15" x14ac:dyDescent="0.2">
      <c r="O60589" s="5">
        <f>P60589+Q60589</f>
        <v>0</v>
      </c>
    </row>
    <row r="60590" spans="15:15" x14ac:dyDescent="0.2">
      <c r="O60590" s="5">
        <f>P60590+Q60590</f>
        <v>0</v>
      </c>
    </row>
    <row r="60591" spans="15:15" x14ac:dyDescent="0.2">
      <c r="O60591" s="5">
        <f>P60591+Q60591</f>
        <v>0</v>
      </c>
    </row>
    <row r="60592" spans="15:15" x14ac:dyDescent="0.2">
      <c r="O60592" s="5">
        <f>P60592+Q60592</f>
        <v>0</v>
      </c>
    </row>
    <row r="60593" spans="15:15" x14ac:dyDescent="0.2">
      <c r="O60593" s="5">
        <f>P60593+Q60593</f>
        <v>0</v>
      </c>
    </row>
    <row r="60594" spans="15:15" x14ac:dyDescent="0.2">
      <c r="O60594" s="5">
        <f>P60594+Q60594</f>
        <v>0</v>
      </c>
    </row>
    <row r="60595" spans="15:15" x14ac:dyDescent="0.2">
      <c r="O60595" s="5">
        <f>P60595+Q60595</f>
        <v>0</v>
      </c>
    </row>
    <row r="60596" spans="15:15" x14ac:dyDescent="0.2">
      <c r="O60596" s="5">
        <f>P60596+Q60596</f>
        <v>0</v>
      </c>
    </row>
    <row r="60597" spans="15:15" x14ac:dyDescent="0.2">
      <c r="O60597" s="5">
        <f>P60597+Q60597</f>
        <v>0</v>
      </c>
    </row>
    <row r="60598" spans="15:15" x14ac:dyDescent="0.2">
      <c r="O60598" s="5">
        <f>P60598+Q60598</f>
        <v>0</v>
      </c>
    </row>
    <row r="60599" spans="15:15" x14ac:dyDescent="0.2">
      <c r="O60599" s="5">
        <f>P60599+Q60599</f>
        <v>0</v>
      </c>
    </row>
    <row r="60600" spans="15:15" x14ac:dyDescent="0.2">
      <c r="O60600" s="5">
        <f>P60600+Q60600</f>
        <v>0</v>
      </c>
    </row>
    <row r="60601" spans="15:15" x14ac:dyDescent="0.2">
      <c r="O60601" s="5">
        <f>P60601+Q60601</f>
        <v>0</v>
      </c>
    </row>
    <row r="60602" spans="15:15" x14ac:dyDescent="0.2">
      <c r="O60602" s="5">
        <f>P60602+Q60602</f>
        <v>0</v>
      </c>
    </row>
    <row r="60603" spans="15:15" x14ac:dyDescent="0.2">
      <c r="O60603" s="5">
        <f>P60603+Q60603</f>
        <v>0</v>
      </c>
    </row>
    <row r="60604" spans="15:15" x14ac:dyDescent="0.2">
      <c r="O60604" s="5">
        <f>P60604+Q60604</f>
        <v>0</v>
      </c>
    </row>
    <row r="60605" spans="15:15" x14ac:dyDescent="0.2">
      <c r="O60605" s="5">
        <f>P60605+Q60605</f>
        <v>0</v>
      </c>
    </row>
    <row r="60606" spans="15:15" x14ac:dyDescent="0.2">
      <c r="O60606" s="5">
        <f>P60606+Q60606</f>
        <v>0</v>
      </c>
    </row>
    <row r="60607" spans="15:15" x14ac:dyDescent="0.2">
      <c r="O60607" s="5">
        <f>P60607+Q60607</f>
        <v>0</v>
      </c>
    </row>
    <row r="60608" spans="15:15" x14ac:dyDescent="0.2">
      <c r="O60608" s="5">
        <f>P60608+Q60608</f>
        <v>0</v>
      </c>
    </row>
    <row r="60609" spans="15:15" x14ac:dyDescent="0.2">
      <c r="O60609" s="5">
        <f>P60609+Q60609</f>
        <v>0</v>
      </c>
    </row>
    <row r="60610" spans="15:15" x14ac:dyDescent="0.2">
      <c r="O60610" s="5">
        <f>P60610+Q60610</f>
        <v>0</v>
      </c>
    </row>
    <row r="60611" spans="15:15" x14ac:dyDescent="0.2">
      <c r="O60611" s="5">
        <f>P60611+Q60611</f>
        <v>0</v>
      </c>
    </row>
    <row r="60612" spans="15:15" x14ac:dyDescent="0.2">
      <c r="O60612" s="5">
        <f>P60612+Q60612</f>
        <v>0</v>
      </c>
    </row>
    <row r="60613" spans="15:15" x14ac:dyDescent="0.2">
      <c r="O60613" s="5">
        <f>P60613+Q60613</f>
        <v>0</v>
      </c>
    </row>
    <row r="60614" spans="15:15" x14ac:dyDescent="0.2">
      <c r="O60614" s="5">
        <f>P60614+Q60614</f>
        <v>0</v>
      </c>
    </row>
    <row r="60615" spans="15:15" x14ac:dyDescent="0.2">
      <c r="O60615" s="5">
        <f>P60615+Q60615</f>
        <v>0</v>
      </c>
    </row>
    <row r="60616" spans="15:15" x14ac:dyDescent="0.2">
      <c r="O60616" s="5">
        <f>P60616+Q60616</f>
        <v>0</v>
      </c>
    </row>
    <row r="60617" spans="15:15" x14ac:dyDescent="0.2">
      <c r="O60617" s="5">
        <f>P60617+Q60617</f>
        <v>0</v>
      </c>
    </row>
    <row r="60618" spans="15:15" x14ac:dyDescent="0.2">
      <c r="O60618" s="5">
        <f>P60618+Q60618</f>
        <v>0</v>
      </c>
    </row>
    <row r="60619" spans="15:15" x14ac:dyDescent="0.2">
      <c r="O60619" s="5">
        <f>P60619+Q60619</f>
        <v>0</v>
      </c>
    </row>
    <row r="60620" spans="15:15" x14ac:dyDescent="0.2">
      <c r="O60620" s="5">
        <f>P60620+Q60620</f>
        <v>0</v>
      </c>
    </row>
    <row r="60621" spans="15:15" x14ac:dyDescent="0.2">
      <c r="O60621" s="5">
        <f>P60621+Q60621</f>
        <v>0</v>
      </c>
    </row>
    <row r="60622" spans="15:15" x14ac:dyDescent="0.2">
      <c r="O60622" s="5">
        <f>P60622+Q60622</f>
        <v>0</v>
      </c>
    </row>
    <row r="60623" spans="15:15" x14ac:dyDescent="0.2">
      <c r="O60623" s="5">
        <f>P60623+Q60623</f>
        <v>0</v>
      </c>
    </row>
    <row r="60624" spans="15:15" x14ac:dyDescent="0.2">
      <c r="O60624" s="5">
        <f>P60624+Q60624</f>
        <v>0</v>
      </c>
    </row>
    <row r="60625" spans="15:15" x14ac:dyDescent="0.2">
      <c r="O60625" s="5">
        <f>P60625+Q60625</f>
        <v>0</v>
      </c>
    </row>
    <row r="60626" spans="15:15" x14ac:dyDescent="0.2">
      <c r="O60626" s="5">
        <f>P60626+Q60626</f>
        <v>0</v>
      </c>
    </row>
    <row r="60627" spans="15:15" x14ac:dyDescent="0.2">
      <c r="O60627" s="5">
        <f>P60627+Q60627</f>
        <v>0</v>
      </c>
    </row>
    <row r="60628" spans="15:15" x14ac:dyDescent="0.2">
      <c r="O60628" s="5">
        <f>P60628+Q60628</f>
        <v>0</v>
      </c>
    </row>
    <row r="60629" spans="15:15" x14ac:dyDescent="0.2">
      <c r="O60629" s="5">
        <f>P60629+Q60629</f>
        <v>0</v>
      </c>
    </row>
    <row r="60630" spans="15:15" x14ac:dyDescent="0.2">
      <c r="O60630" s="5">
        <f>P60630+Q60630</f>
        <v>0</v>
      </c>
    </row>
    <row r="60631" spans="15:15" x14ac:dyDescent="0.2">
      <c r="O60631" s="5">
        <f>P60631+Q60631</f>
        <v>0</v>
      </c>
    </row>
    <row r="60632" spans="15:15" x14ac:dyDescent="0.2">
      <c r="O60632" s="5">
        <f>P60632+Q60632</f>
        <v>0</v>
      </c>
    </row>
    <row r="60633" spans="15:15" x14ac:dyDescent="0.2">
      <c r="O60633" s="5">
        <f>P60633+Q60633</f>
        <v>0</v>
      </c>
    </row>
    <row r="60634" spans="15:15" x14ac:dyDescent="0.2">
      <c r="O60634" s="5">
        <f>P60634+Q60634</f>
        <v>0</v>
      </c>
    </row>
    <row r="60635" spans="15:15" x14ac:dyDescent="0.2">
      <c r="O60635" s="5">
        <f>P60635+Q60635</f>
        <v>0</v>
      </c>
    </row>
    <row r="60636" spans="15:15" x14ac:dyDescent="0.2">
      <c r="O60636" s="5">
        <f>P60636+Q60636</f>
        <v>0</v>
      </c>
    </row>
    <row r="60637" spans="15:15" x14ac:dyDescent="0.2">
      <c r="O60637" s="5">
        <f>P60637+Q60637</f>
        <v>0</v>
      </c>
    </row>
    <row r="60638" spans="15:15" x14ac:dyDescent="0.2">
      <c r="O60638" s="5">
        <f>P60638+Q60638</f>
        <v>0</v>
      </c>
    </row>
    <row r="60639" spans="15:15" x14ac:dyDescent="0.2">
      <c r="O60639" s="5">
        <f>P60639+Q60639</f>
        <v>0</v>
      </c>
    </row>
    <row r="60640" spans="15:15" x14ac:dyDescent="0.2">
      <c r="O60640" s="5">
        <f>P60640+Q60640</f>
        <v>0</v>
      </c>
    </row>
    <row r="60641" spans="15:15" x14ac:dyDescent="0.2">
      <c r="O60641" s="5">
        <f>P60641+Q60641</f>
        <v>0</v>
      </c>
    </row>
    <row r="60642" spans="15:15" x14ac:dyDescent="0.2">
      <c r="O60642" s="5">
        <f>P60642+Q60642</f>
        <v>0</v>
      </c>
    </row>
    <row r="60643" spans="15:15" x14ac:dyDescent="0.2">
      <c r="O60643" s="5">
        <f>P60643+Q60643</f>
        <v>0</v>
      </c>
    </row>
    <row r="60644" spans="15:15" x14ac:dyDescent="0.2">
      <c r="O60644" s="5">
        <f>P60644+Q60644</f>
        <v>0</v>
      </c>
    </row>
    <row r="60645" spans="15:15" x14ac:dyDescent="0.2">
      <c r="O60645" s="5">
        <f>P60645+Q60645</f>
        <v>0</v>
      </c>
    </row>
    <row r="60646" spans="15:15" x14ac:dyDescent="0.2">
      <c r="O60646" s="5">
        <f>P60646+Q60646</f>
        <v>0</v>
      </c>
    </row>
    <row r="60647" spans="15:15" x14ac:dyDescent="0.2">
      <c r="O60647" s="5">
        <f>P60647+Q60647</f>
        <v>0</v>
      </c>
    </row>
    <row r="60648" spans="15:15" x14ac:dyDescent="0.2">
      <c r="O60648" s="5">
        <f>P60648+Q60648</f>
        <v>0</v>
      </c>
    </row>
    <row r="60649" spans="15:15" x14ac:dyDescent="0.2">
      <c r="O60649" s="5">
        <f>P60649+Q60649</f>
        <v>0</v>
      </c>
    </row>
    <row r="60650" spans="15:15" x14ac:dyDescent="0.2">
      <c r="O60650" s="5">
        <f>P60650+Q60650</f>
        <v>0</v>
      </c>
    </row>
    <row r="60651" spans="15:15" x14ac:dyDescent="0.2">
      <c r="O60651" s="5">
        <f>P60651+Q60651</f>
        <v>0</v>
      </c>
    </row>
    <row r="60652" spans="15:15" x14ac:dyDescent="0.2">
      <c r="O60652" s="5">
        <f>P60652+Q60652</f>
        <v>0</v>
      </c>
    </row>
    <row r="60653" spans="15:15" x14ac:dyDescent="0.2">
      <c r="O60653" s="5">
        <f>P60653+Q60653</f>
        <v>0</v>
      </c>
    </row>
    <row r="60654" spans="15:15" x14ac:dyDescent="0.2">
      <c r="O60654" s="5">
        <f>P60654+Q60654</f>
        <v>0</v>
      </c>
    </row>
    <row r="60655" spans="15:15" x14ac:dyDescent="0.2">
      <c r="O60655" s="5">
        <f>P60655+Q60655</f>
        <v>0</v>
      </c>
    </row>
    <row r="60656" spans="15:15" x14ac:dyDescent="0.2">
      <c r="O60656" s="5">
        <f>P60656+Q60656</f>
        <v>0</v>
      </c>
    </row>
    <row r="60657" spans="15:15" x14ac:dyDescent="0.2">
      <c r="O60657" s="5">
        <f>P60657+Q60657</f>
        <v>0</v>
      </c>
    </row>
    <row r="60658" spans="15:15" x14ac:dyDescent="0.2">
      <c r="O60658" s="5">
        <f>P60658+Q60658</f>
        <v>0</v>
      </c>
    </row>
    <row r="60659" spans="15:15" x14ac:dyDescent="0.2">
      <c r="O60659" s="5">
        <f>P60659+Q60659</f>
        <v>0</v>
      </c>
    </row>
    <row r="60660" spans="15:15" x14ac:dyDescent="0.2">
      <c r="O60660" s="5">
        <f>P60660+Q60660</f>
        <v>0</v>
      </c>
    </row>
    <row r="60661" spans="15:15" x14ac:dyDescent="0.2">
      <c r="O60661" s="5">
        <f>P60661+Q60661</f>
        <v>0</v>
      </c>
    </row>
    <row r="60662" spans="15:15" x14ac:dyDescent="0.2">
      <c r="O60662" s="5">
        <f>P60662+Q60662</f>
        <v>0</v>
      </c>
    </row>
    <row r="60663" spans="15:15" x14ac:dyDescent="0.2">
      <c r="O60663" s="5">
        <f>P60663+Q60663</f>
        <v>0</v>
      </c>
    </row>
    <row r="60664" spans="15:15" x14ac:dyDescent="0.2">
      <c r="O60664" s="5">
        <f>P60664+Q60664</f>
        <v>0</v>
      </c>
    </row>
    <row r="60665" spans="15:15" x14ac:dyDescent="0.2">
      <c r="O60665" s="5">
        <f>P60665+Q60665</f>
        <v>0</v>
      </c>
    </row>
    <row r="60666" spans="15:15" x14ac:dyDescent="0.2">
      <c r="O60666" s="5">
        <f>P60666+Q60666</f>
        <v>0</v>
      </c>
    </row>
    <row r="60667" spans="15:15" x14ac:dyDescent="0.2">
      <c r="O60667" s="5">
        <f>P60667+Q60667</f>
        <v>0</v>
      </c>
    </row>
    <row r="60668" spans="15:15" x14ac:dyDescent="0.2">
      <c r="O60668" s="5">
        <f>P60668+Q60668</f>
        <v>0</v>
      </c>
    </row>
    <row r="60669" spans="15:15" x14ac:dyDescent="0.2">
      <c r="O60669" s="5">
        <f>P60669+Q60669</f>
        <v>0</v>
      </c>
    </row>
    <row r="60670" spans="15:15" x14ac:dyDescent="0.2">
      <c r="O60670" s="5">
        <f>P60670+Q60670</f>
        <v>0</v>
      </c>
    </row>
    <row r="60671" spans="15:15" x14ac:dyDescent="0.2">
      <c r="O60671" s="5">
        <f>P60671+Q60671</f>
        <v>0</v>
      </c>
    </row>
    <row r="60672" spans="15:15" x14ac:dyDescent="0.2">
      <c r="O60672" s="5">
        <f>P60672+Q60672</f>
        <v>0</v>
      </c>
    </row>
    <row r="60673" spans="15:15" x14ac:dyDescent="0.2">
      <c r="O60673" s="5">
        <f>P60673+Q60673</f>
        <v>0</v>
      </c>
    </row>
    <row r="60674" spans="15:15" x14ac:dyDescent="0.2">
      <c r="O60674" s="5">
        <f>P60674+Q60674</f>
        <v>0</v>
      </c>
    </row>
    <row r="60675" spans="15:15" x14ac:dyDescent="0.2">
      <c r="O60675" s="5">
        <f>P60675+Q60675</f>
        <v>0</v>
      </c>
    </row>
    <row r="60676" spans="15:15" x14ac:dyDescent="0.2">
      <c r="O60676" s="5">
        <f>P60676+Q60676</f>
        <v>0</v>
      </c>
    </row>
    <row r="60677" spans="15:15" x14ac:dyDescent="0.2">
      <c r="O60677" s="5">
        <f>P60677+Q60677</f>
        <v>0</v>
      </c>
    </row>
    <row r="60678" spans="15:15" x14ac:dyDescent="0.2">
      <c r="O60678" s="5">
        <f>P60678+Q60678</f>
        <v>0</v>
      </c>
    </row>
    <row r="60679" spans="15:15" x14ac:dyDescent="0.2">
      <c r="O60679" s="5">
        <f>P60679+Q60679</f>
        <v>0</v>
      </c>
    </row>
    <row r="60680" spans="15:15" x14ac:dyDescent="0.2">
      <c r="O60680" s="5">
        <f>P60680+Q60680</f>
        <v>0</v>
      </c>
    </row>
    <row r="60681" spans="15:15" x14ac:dyDescent="0.2">
      <c r="O60681" s="5">
        <f>P60681+Q60681</f>
        <v>0</v>
      </c>
    </row>
    <row r="60682" spans="15:15" x14ac:dyDescent="0.2">
      <c r="O60682" s="5">
        <f>P60682+Q60682</f>
        <v>0</v>
      </c>
    </row>
    <row r="60683" spans="15:15" x14ac:dyDescent="0.2">
      <c r="O60683" s="5">
        <f>P60683+Q60683</f>
        <v>0</v>
      </c>
    </row>
    <row r="60684" spans="15:15" x14ac:dyDescent="0.2">
      <c r="O60684" s="5">
        <f>P60684+Q60684</f>
        <v>0</v>
      </c>
    </row>
    <row r="60685" spans="15:15" x14ac:dyDescent="0.2">
      <c r="O60685" s="5">
        <f>P60685+Q60685</f>
        <v>0</v>
      </c>
    </row>
    <row r="60686" spans="15:15" x14ac:dyDescent="0.2">
      <c r="O60686" s="5">
        <f>P60686+Q60686</f>
        <v>0</v>
      </c>
    </row>
    <row r="60687" spans="15:15" x14ac:dyDescent="0.2">
      <c r="O60687" s="5">
        <f>P60687+Q60687</f>
        <v>0</v>
      </c>
    </row>
    <row r="60688" spans="15:15" x14ac:dyDescent="0.2">
      <c r="O60688" s="5">
        <f>P60688+Q60688</f>
        <v>0</v>
      </c>
    </row>
    <row r="60689" spans="15:15" x14ac:dyDescent="0.2">
      <c r="O60689" s="5">
        <f>P60689+Q60689</f>
        <v>0</v>
      </c>
    </row>
    <row r="60690" spans="15:15" x14ac:dyDescent="0.2">
      <c r="O60690" s="5">
        <f>P60690+Q60690</f>
        <v>0</v>
      </c>
    </row>
    <row r="60691" spans="15:15" x14ac:dyDescent="0.2">
      <c r="O60691" s="5">
        <f>P60691+Q60691</f>
        <v>0</v>
      </c>
    </row>
    <row r="60692" spans="15:15" x14ac:dyDescent="0.2">
      <c r="O60692" s="5">
        <f>P60692+Q60692</f>
        <v>0</v>
      </c>
    </row>
    <row r="60693" spans="15:15" x14ac:dyDescent="0.2">
      <c r="O60693" s="5">
        <f>P60693+Q60693</f>
        <v>0</v>
      </c>
    </row>
    <row r="60694" spans="15:15" x14ac:dyDescent="0.2">
      <c r="O60694" s="5">
        <f>P60694+Q60694</f>
        <v>0</v>
      </c>
    </row>
    <row r="60695" spans="15:15" x14ac:dyDescent="0.2">
      <c r="O60695" s="5">
        <f>P60695+Q60695</f>
        <v>0</v>
      </c>
    </row>
    <row r="60696" spans="15:15" x14ac:dyDescent="0.2">
      <c r="O60696" s="5">
        <f>P60696+Q60696</f>
        <v>0</v>
      </c>
    </row>
    <row r="60697" spans="15:15" x14ac:dyDescent="0.2">
      <c r="O60697" s="5">
        <f>P60697+Q60697</f>
        <v>0</v>
      </c>
    </row>
    <row r="60698" spans="15:15" x14ac:dyDescent="0.2">
      <c r="O60698" s="5">
        <f>P60698+Q60698</f>
        <v>0</v>
      </c>
    </row>
    <row r="60699" spans="15:15" x14ac:dyDescent="0.2">
      <c r="O60699" s="5">
        <f>P60699+Q60699</f>
        <v>0</v>
      </c>
    </row>
    <row r="60700" spans="15:15" x14ac:dyDescent="0.2">
      <c r="O60700" s="5">
        <f>P60700+Q60700</f>
        <v>0</v>
      </c>
    </row>
    <row r="60701" spans="15:15" x14ac:dyDescent="0.2">
      <c r="O60701" s="5">
        <f>P60701+Q60701</f>
        <v>0</v>
      </c>
    </row>
    <row r="60702" spans="15:15" x14ac:dyDescent="0.2">
      <c r="O60702" s="5">
        <f>P60702+Q60702</f>
        <v>0</v>
      </c>
    </row>
    <row r="60703" spans="15:15" x14ac:dyDescent="0.2">
      <c r="O60703" s="5">
        <f>P60703+Q60703</f>
        <v>0</v>
      </c>
    </row>
    <row r="60704" spans="15:15" x14ac:dyDescent="0.2">
      <c r="O60704" s="5">
        <f>P60704+Q60704</f>
        <v>0</v>
      </c>
    </row>
    <row r="60705" spans="15:15" x14ac:dyDescent="0.2">
      <c r="O60705" s="5">
        <f>P60705+Q60705</f>
        <v>0</v>
      </c>
    </row>
    <row r="60706" spans="15:15" x14ac:dyDescent="0.2">
      <c r="O60706" s="5">
        <f>P60706+Q60706</f>
        <v>0</v>
      </c>
    </row>
    <row r="60707" spans="15:15" x14ac:dyDescent="0.2">
      <c r="O60707" s="5">
        <f>P60707+Q60707</f>
        <v>0</v>
      </c>
    </row>
    <row r="60708" spans="15:15" x14ac:dyDescent="0.2">
      <c r="O60708" s="5">
        <f>P60708+Q60708</f>
        <v>0</v>
      </c>
    </row>
    <row r="60709" spans="15:15" x14ac:dyDescent="0.2">
      <c r="O60709" s="5">
        <f>P60709+Q60709</f>
        <v>0</v>
      </c>
    </row>
    <row r="60710" spans="15:15" x14ac:dyDescent="0.2">
      <c r="O60710" s="5">
        <f>P60710+Q60710</f>
        <v>0</v>
      </c>
    </row>
    <row r="60711" spans="15:15" x14ac:dyDescent="0.2">
      <c r="O60711" s="5">
        <f>P60711+Q60711</f>
        <v>0</v>
      </c>
    </row>
    <row r="60712" spans="15:15" x14ac:dyDescent="0.2">
      <c r="O60712" s="5">
        <f>P60712+Q60712</f>
        <v>0</v>
      </c>
    </row>
    <row r="60713" spans="15:15" x14ac:dyDescent="0.2">
      <c r="O60713" s="5">
        <f>P60713+Q60713</f>
        <v>0</v>
      </c>
    </row>
    <row r="60714" spans="15:15" x14ac:dyDescent="0.2">
      <c r="O60714" s="5">
        <f>P60714+Q60714</f>
        <v>0</v>
      </c>
    </row>
    <row r="60715" spans="15:15" x14ac:dyDescent="0.2">
      <c r="O60715" s="5">
        <f>P60715+Q60715</f>
        <v>0</v>
      </c>
    </row>
    <row r="60716" spans="15:15" x14ac:dyDescent="0.2">
      <c r="O60716" s="5">
        <f>P60716+Q60716</f>
        <v>0</v>
      </c>
    </row>
    <row r="60717" spans="15:15" x14ac:dyDescent="0.2">
      <c r="O60717" s="5">
        <f>P60717+Q60717</f>
        <v>0</v>
      </c>
    </row>
    <row r="60718" spans="15:15" x14ac:dyDescent="0.2">
      <c r="O60718" s="5">
        <f>P60718+Q60718</f>
        <v>0</v>
      </c>
    </row>
    <row r="60719" spans="15:15" x14ac:dyDescent="0.2">
      <c r="O60719" s="5">
        <f>P60719+Q60719</f>
        <v>0</v>
      </c>
    </row>
    <row r="60720" spans="15:15" x14ac:dyDescent="0.2">
      <c r="O60720" s="5">
        <f>P60720+Q60720</f>
        <v>0</v>
      </c>
    </row>
    <row r="60721" spans="15:15" x14ac:dyDescent="0.2">
      <c r="O60721" s="5">
        <f>P60721+Q60721</f>
        <v>0</v>
      </c>
    </row>
    <row r="60722" spans="15:15" x14ac:dyDescent="0.2">
      <c r="O60722" s="5">
        <f>P60722+Q60722</f>
        <v>0</v>
      </c>
    </row>
    <row r="60723" spans="15:15" x14ac:dyDescent="0.2">
      <c r="O60723" s="5">
        <f>P60723+Q60723</f>
        <v>0</v>
      </c>
    </row>
    <row r="60724" spans="15:15" x14ac:dyDescent="0.2">
      <c r="O60724" s="5">
        <f>P60724+Q60724</f>
        <v>0</v>
      </c>
    </row>
    <row r="60725" spans="15:15" x14ac:dyDescent="0.2">
      <c r="O60725" s="5">
        <f>P60725+Q60725</f>
        <v>0</v>
      </c>
    </row>
    <row r="60726" spans="15:15" x14ac:dyDescent="0.2">
      <c r="O60726" s="5">
        <f>P60726+Q60726</f>
        <v>0</v>
      </c>
    </row>
    <row r="60727" spans="15:15" x14ac:dyDescent="0.2">
      <c r="O60727" s="5">
        <f>P60727+Q60727</f>
        <v>0</v>
      </c>
    </row>
    <row r="60728" spans="15:15" x14ac:dyDescent="0.2">
      <c r="O60728" s="5">
        <f>P60728+Q60728</f>
        <v>0</v>
      </c>
    </row>
    <row r="60729" spans="15:15" x14ac:dyDescent="0.2">
      <c r="O60729" s="5">
        <f>P60729+Q60729</f>
        <v>0</v>
      </c>
    </row>
    <row r="60730" spans="15:15" x14ac:dyDescent="0.2">
      <c r="O60730" s="5">
        <f>P60730+Q60730</f>
        <v>0</v>
      </c>
    </row>
    <row r="60731" spans="15:15" x14ac:dyDescent="0.2">
      <c r="O60731" s="5">
        <f>P60731+Q60731</f>
        <v>0</v>
      </c>
    </row>
    <row r="60732" spans="15:15" x14ac:dyDescent="0.2">
      <c r="O60732" s="5">
        <f>P60732+Q60732</f>
        <v>0</v>
      </c>
    </row>
    <row r="60733" spans="15:15" x14ac:dyDescent="0.2">
      <c r="O60733" s="5">
        <f>P60733+Q60733</f>
        <v>0</v>
      </c>
    </row>
    <row r="60734" spans="15:15" x14ac:dyDescent="0.2">
      <c r="O60734" s="5">
        <f>P60734+Q60734</f>
        <v>0</v>
      </c>
    </row>
    <row r="60735" spans="15:15" x14ac:dyDescent="0.2">
      <c r="O60735" s="5">
        <f>P60735+Q60735</f>
        <v>0</v>
      </c>
    </row>
    <row r="60736" spans="15:15" x14ac:dyDescent="0.2">
      <c r="O60736" s="5">
        <f>P60736+Q60736</f>
        <v>0</v>
      </c>
    </row>
    <row r="60737" spans="15:15" x14ac:dyDescent="0.2">
      <c r="O60737" s="5">
        <f>P60737+Q60737</f>
        <v>0</v>
      </c>
    </row>
    <row r="60738" spans="15:15" x14ac:dyDescent="0.2">
      <c r="O60738" s="5">
        <f>P60738+Q60738</f>
        <v>0</v>
      </c>
    </row>
    <row r="60739" spans="15:15" x14ac:dyDescent="0.2">
      <c r="O60739" s="5">
        <f>P60739+Q60739</f>
        <v>0</v>
      </c>
    </row>
    <row r="60740" spans="15:15" x14ac:dyDescent="0.2">
      <c r="O60740" s="5">
        <f>P60740+Q60740</f>
        <v>0</v>
      </c>
    </row>
    <row r="60741" spans="15:15" x14ac:dyDescent="0.2">
      <c r="O60741" s="5">
        <f>P60741+Q60741</f>
        <v>0</v>
      </c>
    </row>
    <row r="60742" spans="15:15" x14ac:dyDescent="0.2">
      <c r="O60742" s="5">
        <f>P60742+Q60742</f>
        <v>0</v>
      </c>
    </row>
    <row r="60743" spans="15:15" x14ac:dyDescent="0.2">
      <c r="O60743" s="5">
        <f>P60743+Q60743</f>
        <v>0</v>
      </c>
    </row>
    <row r="60744" spans="15:15" x14ac:dyDescent="0.2">
      <c r="O60744" s="5">
        <f>P60744+Q60744</f>
        <v>0</v>
      </c>
    </row>
    <row r="60745" spans="15:15" x14ac:dyDescent="0.2">
      <c r="O60745" s="5">
        <f>P60745+Q60745</f>
        <v>0</v>
      </c>
    </row>
    <row r="60746" spans="15:15" x14ac:dyDescent="0.2">
      <c r="O60746" s="5">
        <f>P60746+Q60746</f>
        <v>0</v>
      </c>
    </row>
    <row r="60747" spans="15:15" x14ac:dyDescent="0.2">
      <c r="O60747" s="5">
        <f>P60747+Q60747</f>
        <v>0</v>
      </c>
    </row>
    <row r="60748" spans="15:15" x14ac:dyDescent="0.2">
      <c r="O60748" s="5">
        <f>P60748+Q60748</f>
        <v>0</v>
      </c>
    </row>
    <row r="60749" spans="15:15" x14ac:dyDescent="0.2">
      <c r="O60749" s="5">
        <f>P60749+Q60749</f>
        <v>0</v>
      </c>
    </row>
    <row r="60750" spans="15:15" x14ac:dyDescent="0.2">
      <c r="O60750" s="5">
        <f>P60750+Q60750</f>
        <v>0</v>
      </c>
    </row>
    <row r="60751" spans="15:15" x14ac:dyDescent="0.2">
      <c r="O60751" s="5">
        <f>P60751+Q60751</f>
        <v>0</v>
      </c>
    </row>
    <row r="60752" spans="15:15" x14ac:dyDescent="0.2">
      <c r="O60752" s="5">
        <f>P60752+Q60752</f>
        <v>0</v>
      </c>
    </row>
    <row r="60753" spans="15:15" x14ac:dyDescent="0.2">
      <c r="O60753" s="5">
        <f>P60753+Q60753</f>
        <v>0</v>
      </c>
    </row>
    <row r="60754" spans="15:15" x14ac:dyDescent="0.2">
      <c r="O60754" s="5">
        <f>P60754+Q60754</f>
        <v>0</v>
      </c>
    </row>
    <row r="60755" spans="15:15" x14ac:dyDescent="0.2">
      <c r="O60755" s="5">
        <f>P60755+Q60755</f>
        <v>0</v>
      </c>
    </row>
    <row r="60756" spans="15:15" x14ac:dyDescent="0.2">
      <c r="O60756" s="5">
        <f>P60756+Q60756</f>
        <v>0</v>
      </c>
    </row>
    <row r="60757" spans="15:15" x14ac:dyDescent="0.2">
      <c r="O60757" s="5">
        <f>P60757+Q60757</f>
        <v>0</v>
      </c>
    </row>
    <row r="60758" spans="15:15" x14ac:dyDescent="0.2">
      <c r="O60758" s="5">
        <f>P60758+Q60758</f>
        <v>0</v>
      </c>
    </row>
    <row r="60759" spans="15:15" x14ac:dyDescent="0.2">
      <c r="O60759" s="5">
        <f>P60759+Q60759</f>
        <v>0</v>
      </c>
    </row>
    <row r="60760" spans="15:15" x14ac:dyDescent="0.2">
      <c r="O60760" s="5">
        <f>P60760+Q60760</f>
        <v>0</v>
      </c>
    </row>
    <row r="60761" spans="15:15" x14ac:dyDescent="0.2">
      <c r="O60761" s="5">
        <f>P60761+Q60761</f>
        <v>0</v>
      </c>
    </row>
    <row r="60762" spans="15:15" x14ac:dyDescent="0.2">
      <c r="O60762" s="5">
        <f>P60762+Q60762</f>
        <v>0</v>
      </c>
    </row>
    <row r="60763" spans="15:15" x14ac:dyDescent="0.2">
      <c r="O60763" s="5">
        <f>P60763+Q60763</f>
        <v>0</v>
      </c>
    </row>
    <row r="60764" spans="15:15" x14ac:dyDescent="0.2">
      <c r="O60764" s="5">
        <f>P60764+Q60764</f>
        <v>0</v>
      </c>
    </row>
    <row r="60765" spans="15:15" x14ac:dyDescent="0.2">
      <c r="O60765" s="5">
        <f>P60765+Q60765</f>
        <v>0</v>
      </c>
    </row>
    <row r="60766" spans="15:15" x14ac:dyDescent="0.2">
      <c r="O60766" s="5">
        <f>P60766+Q60766</f>
        <v>0</v>
      </c>
    </row>
    <row r="60767" spans="15:15" x14ac:dyDescent="0.2">
      <c r="O60767" s="5">
        <f>P60767+Q60767</f>
        <v>0</v>
      </c>
    </row>
    <row r="60768" spans="15:15" x14ac:dyDescent="0.2">
      <c r="O60768" s="5">
        <f>P60768+Q60768</f>
        <v>0</v>
      </c>
    </row>
    <row r="60769" spans="15:15" x14ac:dyDescent="0.2">
      <c r="O60769" s="5">
        <f>P60769+Q60769</f>
        <v>0</v>
      </c>
    </row>
    <row r="60770" spans="15:15" x14ac:dyDescent="0.2">
      <c r="O60770" s="5">
        <f>P60770+Q60770</f>
        <v>0</v>
      </c>
    </row>
    <row r="60771" spans="15:15" x14ac:dyDescent="0.2">
      <c r="O60771" s="5">
        <f>P60771+Q60771</f>
        <v>0</v>
      </c>
    </row>
    <row r="60772" spans="15:15" x14ac:dyDescent="0.2">
      <c r="O60772" s="5">
        <f>P60772+Q60772</f>
        <v>0</v>
      </c>
    </row>
    <row r="60773" spans="15:15" x14ac:dyDescent="0.2">
      <c r="O60773" s="5">
        <f>P60773+Q60773</f>
        <v>0</v>
      </c>
    </row>
    <row r="60774" spans="15:15" x14ac:dyDescent="0.2">
      <c r="O60774" s="5">
        <f>P60774+Q60774</f>
        <v>0</v>
      </c>
    </row>
    <row r="60775" spans="15:15" x14ac:dyDescent="0.2">
      <c r="O60775" s="5">
        <f>P60775+Q60775</f>
        <v>0</v>
      </c>
    </row>
    <row r="60776" spans="15:15" x14ac:dyDescent="0.2">
      <c r="O60776" s="5">
        <f>P60776+Q60776</f>
        <v>0</v>
      </c>
    </row>
    <row r="60777" spans="15:15" x14ac:dyDescent="0.2">
      <c r="O60777" s="5">
        <f>P60777+Q60777</f>
        <v>0</v>
      </c>
    </row>
    <row r="60778" spans="15:15" x14ac:dyDescent="0.2">
      <c r="O60778" s="5">
        <f>P60778+Q60778</f>
        <v>0</v>
      </c>
    </row>
    <row r="60779" spans="15:15" x14ac:dyDescent="0.2">
      <c r="O60779" s="5">
        <f>P60779+Q60779</f>
        <v>0</v>
      </c>
    </row>
    <row r="60780" spans="15:15" x14ac:dyDescent="0.2">
      <c r="O60780" s="5">
        <f>P60780+Q60780</f>
        <v>0</v>
      </c>
    </row>
    <row r="60781" spans="15:15" x14ac:dyDescent="0.2">
      <c r="O60781" s="5">
        <f>P60781+Q60781</f>
        <v>0</v>
      </c>
    </row>
    <row r="60782" spans="15:15" x14ac:dyDescent="0.2">
      <c r="O60782" s="5">
        <f>P60782+Q60782</f>
        <v>0</v>
      </c>
    </row>
    <row r="60783" spans="15:15" x14ac:dyDescent="0.2">
      <c r="O60783" s="5">
        <f>P60783+Q60783</f>
        <v>0</v>
      </c>
    </row>
    <row r="60784" spans="15:15" x14ac:dyDescent="0.2">
      <c r="O60784" s="5">
        <f>P60784+Q60784</f>
        <v>0</v>
      </c>
    </row>
    <row r="60785" spans="15:15" x14ac:dyDescent="0.2">
      <c r="O60785" s="5">
        <f>P60785+Q60785</f>
        <v>0</v>
      </c>
    </row>
    <row r="60786" spans="15:15" x14ac:dyDescent="0.2">
      <c r="O60786" s="5">
        <f>P60786+Q60786</f>
        <v>0</v>
      </c>
    </row>
    <row r="60787" spans="15:15" x14ac:dyDescent="0.2">
      <c r="O60787" s="5">
        <f>P60787+Q60787</f>
        <v>0</v>
      </c>
    </row>
    <row r="60788" spans="15:15" x14ac:dyDescent="0.2">
      <c r="O60788" s="5">
        <f>P60788+Q60788</f>
        <v>0</v>
      </c>
    </row>
    <row r="60789" spans="15:15" x14ac:dyDescent="0.2">
      <c r="O60789" s="5">
        <f>P60789+Q60789</f>
        <v>0</v>
      </c>
    </row>
    <row r="60790" spans="15:15" x14ac:dyDescent="0.2">
      <c r="O60790" s="5">
        <f>P60790+Q60790</f>
        <v>0</v>
      </c>
    </row>
    <row r="60791" spans="15:15" x14ac:dyDescent="0.2">
      <c r="O60791" s="5">
        <f>P60791+Q60791</f>
        <v>0</v>
      </c>
    </row>
    <row r="60792" spans="15:15" x14ac:dyDescent="0.2">
      <c r="O60792" s="5">
        <f>P60792+Q60792</f>
        <v>0</v>
      </c>
    </row>
    <row r="60793" spans="15:15" x14ac:dyDescent="0.2">
      <c r="O60793" s="5">
        <f>P60793+Q60793</f>
        <v>0</v>
      </c>
    </row>
    <row r="60794" spans="15:15" x14ac:dyDescent="0.2">
      <c r="O60794" s="5">
        <f>P60794+Q60794</f>
        <v>0</v>
      </c>
    </row>
    <row r="60795" spans="15:15" x14ac:dyDescent="0.2">
      <c r="O60795" s="5">
        <f>P60795+Q60795</f>
        <v>0</v>
      </c>
    </row>
    <row r="60796" spans="15:15" x14ac:dyDescent="0.2">
      <c r="O60796" s="5">
        <f>P60796+Q60796</f>
        <v>0</v>
      </c>
    </row>
    <row r="60797" spans="15:15" x14ac:dyDescent="0.2">
      <c r="O60797" s="5">
        <f>P60797+Q60797</f>
        <v>0</v>
      </c>
    </row>
    <row r="60798" spans="15:15" x14ac:dyDescent="0.2">
      <c r="O60798" s="5">
        <f>P60798+Q60798</f>
        <v>0</v>
      </c>
    </row>
    <row r="60799" spans="15:15" x14ac:dyDescent="0.2">
      <c r="O60799" s="5">
        <f>P60799+Q60799</f>
        <v>0</v>
      </c>
    </row>
    <row r="60800" spans="15:15" x14ac:dyDescent="0.2">
      <c r="O60800" s="5">
        <f>P60800+Q60800</f>
        <v>0</v>
      </c>
    </row>
    <row r="60801" spans="15:15" x14ac:dyDescent="0.2">
      <c r="O60801" s="5">
        <f>P60801+Q60801</f>
        <v>0</v>
      </c>
    </row>
    <row r="60802" spans="15:15" x14ac:dyDescent="0.2">
      <c r="O60802" s="5">
        <f>P60802+Q60802</f>
        <v>0</v>
      </c>
    </row>
    <row r="60803" spans="15:15" x14ac:dyDescent="0.2">
      <c r="O60803" s="5">
        <f>P60803+Q60803</f>
        <v>0</v>
      </c>
    </row>
    <row r="60804" spans="15:15" x14ac:dyDescent="0.2">
      <c r="O60804" s="5">
        <f>P60804+Q60804</f>
        <v>0</v>
      </c>
    </row>
    <row r="60805" spans="15:15" x14ac:dyDescent="0.2">
      <c r="O60805" s="5">
        <f>P60805+Q60805</f>
        <v>0</v>
      </c>
    </row>
    <row r="60806" spans="15:15" x14ac:dyDescent="0.2">
      <c r="O60806" s="5">
        <f>P60806+Q60806</f>
        <v>0</v>
      </c>
    </row>
    <row r="60807" spans="15:15" x14ac:dyDescent="0.2">
      <c r="O60807" s="5">
        <f>P60807+Q60807</f>
        <v>0</v>
      </c>
    </row>
    <row r="60808" spans="15:15" x14ac:dyDescent="0.2">
      <c r="O60808" s="5">
        <f>P60808+Q60808</f>
        <v>0</v>
      </c>
    </row>
    <row r="60809" spans="15:15" x14ac:dyDescent="0.2">
      <c r="O60809" s="5">
        <f>P60809+Q60809</f>
        <v>0</v>
      </c>
    </row>
    <row r="60810" spans="15:15" x14ac:dyDescent="0.2">
      <c r="O60810" s="5">
        <f>P60810+Q60810</f>
        <v>0</v>
      </c>
    </row>
    <row r="60811" spans="15:15" x14ac:dyDescent="0.2">
      <c r="O60811" s="5">
        <f>P60811+Q60811</f>
        <v>0</v>
      </c>
    </row>
    <row r="60812" spans="15:15" x14ac:dyDescent="0.2">
      <c r="O60812" s="5">
        <f>P60812+Q60812</f>
        <v>0</v>
      </c>
    </row>
    <row r="60813" spans="15:15" x14ac:dyDescent="0.2">
      <c r="O60813" s="5">
        <f>P60813+Q60813</f>
        <v>0</v>
      </c>
    </row>
    <row r="60814" spans="15:15" x14ac:dyDescent="0.2">
      <c r="O60814" s="5">
        <f>P60814+Q60814</f>
        <v>0</v>
      </c>
    </row>
    <row r="60815" spans="15:15" x14ac:dyDescent="0.2">
      <c r="O60815" s="5">
        <f>P60815+Q60815</f>
        <v>0</v>
      </c>
    </row>
    <row r="60816" spans="15:15" x14ac:dyDescent="0.2">
      <c r="O60816" s="5">
        <f>P60816+Q60816</f>
        <v>0</v>
      </c>
    </row>
    <row r="60817" spans="15:15" x14ac:dyDescent="0.2">
      <c r="O60817" s="5">
        <f>P60817+Q60817</f>
        <v>0</v>
      </c>
    </row>
    <row r="60818" spans="15:15" x14ac:dyDescent="0.2">
      <c r="O60818" s="5">
        <f>P60818+Q60818</f>
        <v>0</v>
      </c>
    </row>
    <row r="60819" spans="15:15" x14ac:dyDescent="0.2">
      <c r="O60819" s="5">
        <f>P60819+Q60819</f>
        <v>0</v>
      </c>
    </row>
    <row r="60820" spans="15:15" x14ac:dyDescent="0.2">
      <c r="O60820" s="5">
        <f>P60820+Q60820</f>
        <v>0</v>
      </c>
    </row>
    <row r="60821" spans="15:15" x14ac:dyDescent="0.2">
      <c r="O60821" s="5">
        <f>P60821+Q60821</f>
        <v>0</v>
      </c>
    </row>
    <row r="60822" spans="15:15" x14ac:dyDescent="0.2">
      <c r="O60822" s="5">
        <f>P60822+Q60822</f>
        <v>0</v>
      </c>
    </row>
    <row r="60823" spans="15:15" x14ac:dyDescent="0.2">
      <c r="O60823" s="5">
        <f>P60823+Q60823</f>
        <v>0</v>
      </c>
    </row>
    <row r="60824" spans="15:15" x14ac:dyDescent="0.2">
      <c r="O60824" s="5">
        <f>P60824+Q60824</f>
        <v>0</v>
      </c>
    </row>
    <row r="60825" spans="15:15" x14ac:dyDescent="0.2">
      <c r="O60825" s="5">
        <f>P60825+Q60825</f>
        <v>0</v>
      </c>
    </row>
    <row r="60826" spans="15:15" x14ac:dyDescent="0.2">
      <c r="O60826" s="5">
        <f>P60826+Q60826</f>
        <v>0</v>
      </c>
    </row>
    <row r="60827" spans="15:15" x14ac:dyDescent="0.2">
      <c r="O60827" s="5">
        <f>P60827+Q60827</f>
        <v>0</v>
      </c>
    </row>
    <row r="60828" spans="15:15" x14ac:dyDescent="0.2">
      <c r="O60828" s="5">
        <f>P60828+Q60828</f>
        <v>0</v>
      </c>
    </row>
    <row r="60829" spans="15:15" x14ac:dyDescent="0.2">
      <c r="O60829" s="5">
        <f>P60829+Q60829</f>
        <v>0</v>
      </c>
    </row>
    <row r="60830" spans="15:15" x14ac:dyDescent="0.2">
      <c r="O60830" s="5">
        <f>P60830+Q60830</f>
        <v>0</v>
      </c>
    </row>
    <row r="60831" spans="15:15" x14ac:dyDescent="0.2">
      <c r="O60831" s="5">
        <f>P60831+Q60831</f>
        <v>0</v>
      </c>
    </row>
    <row r="60832" spans="15:15" x14ac:dyDescent="0.2">
      <c r="O60832" s="5">
        <f>P60832+Q60832</f>
        <v>0</v>
      </c>
    </row>
    <row r="60833" spans="15:15" x14ac:dyDescent="0.2">
      <c r="O60833" s="5">
        <f>P60833+Q60833</f>
        <v>0</v>
      </c>
    </row>
    <row r="60834" spans="15:15" x14ac:dyDescent="0.2">
      <c r="O60834" s="5">
        <f>P60834+Q60834</f>
        <v>0</v>
      </c>
    </row>
    <row r="60835" spans="15:15" x14ac:dyDescent="0.2">
      <c r="O60835" s="5">
        <f>P60835+Q60835</f>
        <v>0</v>
      </c>
    </row>
    <row r="60836" spans="15:15" x14ac:dyDescent="0.2">
      <c r="O60836" s="5">
        <f>P60836+Q60836</f>
        <v>0</v>
      </c>
    </row>
    <row r="60837" spans="15:15" x14ac:dyDescent="0.2">
      <c r="O60837" s="5">
        <f>P60837+Q60837</f>
        <v>0</v>
      </c>
    </row>
    <row r="60838" spans="15:15" x14ac:dyDescent="0.2">
      <c r="O60838" s="5">
        <f>P60838+Q60838</f>
        <v>0</v>
      </c>
    </row>
    <row r="60839" spans="15:15" x14ac:dyDescent="0.2">
      <c r="O60839" s="5">
        <f>P60839+Q60839</f>
        <v>0</v>
      </c>
    </row>
    <row r="60840" spans="15:15" x14ac:dyDescent="0.2">
      <c r="O60840" s="5">
        <f>P60840+Q60840</f>
        <v>0</v>
      </c>
    </row>
    <row r="60841" spans="15:15" x14ac:dyDescent="0.2">
      <c r="O60841" s="5">
        <f>P60841+Q60841</f>
        <v>0</v>
      </c>
    </row>
    <row r="60842" spans="15:15" x14ac:dyDescent="0.2">
      <c r="O60842" s="5">
        <f>P60842+Q60842</f>
        <v>0</v>
      </c>
    </row>
    <row r="60843" spans="15:15" x14ac:dyDescent="0.2">
      <c r="O60843" s="5">
        <f>P60843+Q60843</f>
        <v>0</v>
      </c>
    </row>
    <row r="60844" spans="15:15" x14ac:dyDescent="0.2">
      <c r="O60844" s="5">
        <f>P60844+Q60844</f>
        <v>0</v>
      </c>
    </row>
    <row r="60845" spans="15:15" x14ac:dyDescent="0.2">
      <c r="O60845" s="5">
        <f>P60845+Q60845</f>
        <v>0</v>
      </c>
    </row>
    <row r="60846" spans="15:15" x14ac:dyDescent="0.2">
      <c r="O60846" s="5">
        <f>P60846+Q60846</f>
        <v>0</v>
      </c>
    </row>
    <row r="60847" spans="15:15" x14ac:dyDescent="0.2">
      <c r="O60847" s="5">
        <f>P60847+Q60847</f>
        <v>0</v>
      </c>
    </row>
    <row r="60848" spans="15:15" x14ac:dyDescent="0.2">
      <c r="O60848" s="5">
        <f>P60848+Q60848</f>
        <v>0</v>
      </c>
    </row>
    <row r="60849" spans="15:15" x14ac:dyDescent="0.2">
      <c r="O60849" s="5">
        <f>P60849+Q60849</f>
        <v>0</v>
      </c>
    </row>
    <row r="60850" spans="15:15" x14ac:dyDescent="0.2">
      <c r="O60850" s="5">
        <f>P60850+Q60850</f>
        <v>0</v>
      </c>
    </row>
    <row r="60851" spans="15:15" x14ac:dyDescent="0.2">
      <c r="O60851" s="5">
        <f>P60851+Q60851</f>
        <v>0</v>
      </c>
    </row>
    <row r="60852" spans="15:15" x14ac:dyDescent="0.2">
      <c r="O60852" s="5">
        <f>P60852+Q60852</f>
        <v>0</v>
      </c>
    </row>
    <row r="60853" spans="15:15" x14ac:dyDescent="0.2">
      <c r="O60853" s="5">
        <f>P60853+Q60853</f>
        <v>0</v>
      </c>
    </row>
    <row r="60854" spans="15:15" x14ac:dyDescent="0.2">
      <c r="O60854" s="5">
        <f>P60854+Q60854</f>
        <v>0</v>
      </c>
    </row>
    <row r="60855" spans="15:15" x14ac:dyDescent="0.2">
      <c r="O60855" s="5">
        <f>P60855+Q60855</f>
        <v>0</v>
      </c>
    </row>
    <row r="60856" spans="15:15" x14ac:dyDescent="0.2">
      <c r="O60856" s="5">
        <f>P60856+Q60856</f>
        <v>0</v>
      </c>
    </row>
    <row r="60857" spans="15:15" x14ac:dyDescent="0.2">
      <c r="O60857" s="5">
        <f>P60857+Q60857</f>
        <v>0</v>
      </c>
    </row>
    <row r="60858" spans="15:15" x14ac:dyDescent="0.2">
      <c r="O60858" s="5">
        <f>P60858+Q60858</f>
        <v>0</v>
      </c>
    </row>
    <row r="60859" spans="15:15" x14ac:dyDescent="0.2">
      <c r="O60859" s="5">
        <f>P60859+Q60859</f>
        <v>0</v>
      </c>
    </row>
    <row r="60860" spans="15:15" x14ac:dyDescent="0.2">
      <c r="O60860" s="5">
        <f>P60860+Q60860</f>
        <v>0</v>
      </c>
    </row>
    <row r="60861" spans="15:15" x14ac:dyDescent="0.2">
      <c r="O60861" s="5">
        <f>P60861+Q60861</f>
        <v>0</v>
      </c>
    </row>
    <row r="60862" spans="15:15" x14ac:dyDescent="0.2">
      <c r="O60862" s="5">
        <f>P60862+Q60862</f>
        <v>0</v>
      </c>
    </row>
    <row r="60863" spans="15:15" x14ac:dyDescent="0.2">
      <c r="O60863" s="5">
        <f>P60863+Q60863</f>
        <v>0</v>
      </c>
    </row>
    <row r="60864" spans="15:15" x14ac:dyDescent="0.2">
      <c r="O60864" s="5">
        <f>P60864+Q60864</f>
        <v>0</v>
      </c>
    </row>
    <row r="60865" spans="15:15" x14ac:dyDescent="0.2">
      <c r="O60865" s="5">
        <f>P60865+Q60865</f>
        <v>0</v>
      </c>
    </row>
    <row r="60866" spans="15:15" x14ac:dyDescent="0.2">
      <c r="O60866" s="5">
        <f>P60866+Q60866</f>
        <v>0</v>
      </c>
    </row>
    <row r="60867" spans="15:15" x14ac:dyDescent="0.2">
      <c r="O60867" s="5">
        <f>P60867+Q60867</f>
        <v>0</v>
      </c>
    </row>
    <row r="60868" spans="15:15" x14ac:dyDescent="0.2">
      <c r="O60868" s="5">
        <f>P60868+Q60868</f>
        <v>0</v>
      </c>
    </row>
    <row r="60869" spans="15:15" x14ac:dyDescent="0.2">
      <c r="O60869" s="5">
        <f>P60869+Q60869</f>
        <v>0</v>
      </c>
    </row>
    <row r="60870" spans="15:15" x14ac:dyDescent="0.2">
      <c r="O60870" s="5">
        <f>P60870+Q60870</f>
        <v>0</v>
      </c>
    </row>
    <row r="60871" spans="15:15" x14ac:dyDescent="0.2">
      <c r="O60871" s="5">
        <f>P60871+Q60871</f>
        <v>0</v>
      </c>
    </row>
    <row r="60872" spans="15:15" x14ac:dyDescent="0.2">
      <c r="O60872" s="5">
        <f>P60872+Q60872</f>
        <v>0</v>
      </c>
    </row>
    <row r="60873" spans="15:15" x14ac:dyDescent="0.2">
      <c r="O60873" s="5">
        <f>P60873+Q60873</f>
        <v>0</v>
      </c>
    </row>
    <row r="60874" spans="15:15" x14ac:dyDescent="0.2">
      <c r="O60874" s="5">
        <f>P60874+Q60874</f>
        <v>0</v>
      </c>
    </row>
    <row r="60875" spans="15:15" x14ac:dyDescent="0.2">
      <c r="O60875" s="5">
        <f>P60875+Q60875</f>
        <v>0</v>
      </c>
    </row>
    <row r="60876" spans="15:15" x14ac:dyDescent="0.2">
      <c r="O60876" s="5">
        <f>P60876+Q60876</f>
        <v>0</v>
      </c>
    </row>
    <row r="60877" spans="15:15" x14ac:dyDescent="0.2">
      <c r="O60877" s="5">
        <f>P60877+Q60877</f>
        <v>0</v>
      </c>
    </row>
    <row r="60878" spans="15:15" x14ac:dyDescent="0.2">
      <c r="O60878" s="5">
        <f>P60878+Q60878</f>
        <v>0</v>
      </c>
    </row>
    <row r="60879" spans="15:15" x14ac:dyDescent="0.2">
      <c r="O60879" s="5">
        <f>P60879+Q60879</f>
        <v>0</v>
      </c>
    </row>
    <row r="60880" spans="15:15" x14ac:dyDescent="0.2">
      <c r="O60880" s="5">
        <f>P60880+Q60880</f>
        <v>0</v>
      </c>
    </row>
    <row r="60881" spans="15:15" x14ac:dyDescent="0.2">
      <c r="O60881" s="5">
        <f>P60881+Q60881</f>
        <v>0</v>
      </c>
    </row>
    <row r="60882" spans="15:15" x14ac:dyDescent="0.2">
      <c r="O60882" s="5">
        <f>P60882+Q60882</f>
        <v>0</v>
      </c>
    </row>
    <row r="60883" spans="15:15" x14ac:dyDescent="0.2">
      <c r="O60883" s="5">
        <f>P60883+Q60883</f>
        <v>0</v>
      </c>
    </row>
    <row r="60884" spans="15:15" x14ac:dyDescent="0.2">
      <c r="O60884" s="5">
        <f>P60884+Q60884</f>
        <v>0</v>
      </c>
    </row>
    <row r="60885" spans="15:15" x14ac:dyDescent="0.2">
      <c r="O60885" s="5">
        <f>P60885+Q60885</f>
        <v>0</v>
      </c>
    </row>
    <row r="60886" spans="15:15" x14ac:dyDescent="0.2">
      <c r="O60886" s="5">
        <f>P60886+Q60886</f>
        <v>0</v>
      </c>
    </row>
    <row r="60887" spans="15:15" x14ac:dyDescent="0.2">
      <c r="O60887" s="5">
        <f>P60887+Q60887</f>
        <v>0</v>
      </c>
    </row>
    <row r="60888" spans="15:15" x14ac:dyDescent="0.2">
      <c r="O60888" s="5">
        <f>P60888+Q60888</f>
        <v>0</v>
      </c>
    </row>
    <row r="60889" spans="15:15" x14ac:dyDescent="0.2">
      <c r="O60889" s="5">
        <f>P60889+Q60889</f>
        <v>0</v>
      </c>
    </row>
    <row r="60890" spans="15:15" x14ac:dyDescent="0.2">
      <c r="O60890" s="5">
        <f>P60890+Q60890</f>
        <v>0</v>
      </c>
    </row>
    <row r="60891" spans="15:15" x14ac:dyDescent="0.2">
      <c r="O60891" s="5">
        <f>P60891+Q60891</f>
        <v>0</v>
      </c>
    </row>
    <row r="60892" spans="15:15" x14ac:dyDescent="0.2">
      <c r="O60892" s="5">
        <f>P60892+Q60892</f>
        <v>0</v>
      </c>
    </row>
    <row r="60893" spans="15:15" x14ac:dyDescent="0.2">
      <c r="O60893" s="5">
        <f>P60893+Q60893</f>
        <v>0</v>
      </c>
    </row>
    <row r="60894" spans="15:15" x14ac:dyDescent="0.2">
      <c r="O60894" s="5">
        <f>P60894+Q60894</f>
        <v>0</v>
      </c>
    </row>
    <row r="60895" spans="15:15" x14ac:dyDescent="0.2">
      <c r="O60895" s="5">
        <f>P60895+Q60895</f>
        <v>0</v>
      </c>
    </row>
    <row r="60896" spans="15:15" x14ac:dyDescent="0.2">
      <c r="O60896" s="5">
        <f>P60896+Q60896</f>
        <v>0</v>
      </c>
    </row>
    <row r="60897" spans="15:15" x14ac:dyDescent="0.2">
      <c r="O60897" s="5">
        <f>P60897+Q60897</f>
        <v>0</v>
      </c>
    </row>
    <row r="60898" spans="15:15" x14ac:dyDescent="0.2">
      <c r="O60898" s="5">
        <f>P60898+Q60898</f>
        <v>0</v>
      </c>
    </row>
    <row r="60899" spans="15:15" x14ac:dyDescent="0.2">
      <c r="O60899" s="5">
        <f>P60899+Q60899</f>
        <v>0</v>
      </c>
    </row>
    <row r="60900" spans="15:15" x14ac:dyDescent="0.2">
      <c r="O60900" s="5">
        <f>P60900+Q60900</f>
        <v>0</v>
      </c>
    </row>
    <row r="60901" spans="15:15" x14ac:dyDescent="0.2">
      <c r="O60901" s="5">
        <f>P60901+Q60901</f>
        <v>0</v>
      </c>
    </row>
    <row r="60902" spans="15:15" x14ac:dyDescent="0.2">
      <c r="O60902" s="5">
        <f>P60902+Q60902</f>
        <v>0</v>
      </c>
    </row>
    <row r="60903" spans="15:15" x14ac:dyDescent="0.2">
      <c r="O60903" s="5">
        <f>P60903+Q60903</f>
        <v>0</v>
      </c>
    </row>
    <row r="60904" spans="15:15" x14ac:dyDescent="0.2">
      <c r="O60904" s="5">
        <f>P60904+Q60904</f>
        <v>0</v>
      </c>
    </row>
    <row r="60905" spans="15:15" x14ac:dyDescent="0.2">
      <c r="O60905" s="5">
        <f>P60905+Q60905</f>
        <v>0</v>
      </c>
    </row>
    <row r="60906" spans="15:15" x14ac:dyDescent="0.2">
      <c r="O60906" s="5">
        <f>P60906+Q60906</f>
        <v>0</v>
      </c>
    </row>
    <row r="60907" spans="15:15" x14ac:dyDescent="0.2">
      <c r="O60907" s="5">
        <f>P60907+Q60907</f>
        <v>0</v>
      </c>
    </row>
    <row r="60908" spans="15:15" x14ac:dyDescent="0.2">
      <c r="O60908" s="5">
        <f>P60908+Q60908</f>
        <v>0</v>
      </c>
    </row>
    <row r="60909" spans="15:15" x14ac:dyDescent="0.2">
      <c r="O60909" s="5">
        <f>P60909+Q60909</f>
        <v>0</v>
      </c>
    </row>
    <row r="60910" spans="15:15" x14ac:dyDescent="0.2">
      <c r="O60910" s="5">
        <f>P60910+Q60910</f>
        <v>0</v>
      </c>
    </row>
    <row r="60911" spans="15:15" x14ac:dyDescent="0.2">
      <c r="O60911" s="5">
        <f>P60911+Q60911</f>
        <v>0</v>
      </c>
    </row>
    <row r="60912" spans="15:15" x14ac:dyDescent="0.2">
      <c r="O60912" s="5">
        <f>P60912+Q60912</f>
        <v>0</v>
      </c>
    </row>
    <row r="60913" spans="15:15" x14ac:dyDescent="0.2">
      <c r="O60913" s="5">
        <f>P60913+Q60913</f>
        <v>0</v>
      </c>
    </row>
    <row r="60914" spans="15:15" x14ac:dyDescent="0.2">
      <c r="O60914" s="5">
        <f>P60914+Q60914</f>
        <v>0</v>
      </c>
    </row>
    <row r="60915" spans="15:15" x14ac:dyDescent="0.2">
      <c r="O60915" s="5">
        <f>P60915+Q60915</f>
        <v>0</v>
      </c>
    </row>
    <row r="60916" spans="15:15" x14ac:dyDescent="0.2">
      <c r="O60916" s="5">
        <f>P60916+Q60916</f>
        <v>0</v>
      </c>
    </row>
    <row r="60917" spans="15:15" x14ac:dyDescent="0.2">
      <c r="O60917" s="5">
        <f>P60917+Q60917</f>
        <v>0</v>
      </c>
    </row>
    <row r="60918" spans="15:15" x14ac:dyDescent="0.2">
      <c r="O60918" s="5">
        <f>P60918+Q60918</f>
        <v>0</v>
      </c>
    </row>
    <row r="60919" spans="15:15" x14ac:dyDescent="0.2">
      <c r="O60919" s="5">
        <f>P60919+Q60919</f>
        <v>0</v>
      </c>
    </row>
    <row r="60920" spans="15:15" x14ac:dyDescent="0.2">
      <c r="O60920" s="5">
        <f>P60920+Q60920</f>
        <v>0</v>
      </c>
    </row>
    <row r="60921" spans="15:15" x14ac:dyDescent="0.2">
      <c r="O60921" s="5">
        <f>P60921+Q60921</f>
        <v>0</v>
      </c>
    </row>
    <row r="60922" spans="15:15" x14ac:dyDescent="0.2">
      <c r="O60922" s="5">
        <f>P60922+Q60922</f>
        <v>0</v>
      </c>
    </row>
    <row r="60923" spans="15:15" x14ac:dyDescent="0.2">
      <c r="O60923" s="5">
        <f>P60923+Q60923</f>
        <v>0</v>
      </c>
    </row>
    <row r="60924" spans="15:15" x14ac:dyDescent="0.2">
      <c r="O60924" s="5">
        <f>P60924+Q60924</f>
        <v>0</v>
      </c>
    </row>
    <row r="60925" spans="15:15" x14ac:dyDescent="0.2">
      <c r="O60925" s="5">
        <f>P60925+Q60925</f>
        <v>0</v>
      </c>
    </row>
    <row r="60926" spans="15:15" x14ac:dyDescent="0.2">
      <c r="O60926" s="5">
        <f>P60926+Q60926</f>
        <v>0</v>
      </c>
    </row>
    <row r="60927" spans="15:15" x14ac:dyDescent="0.2">
      <c r="O60927" s="5">
        <f>P60927+Q60927</f>
        <v>0</v>
      </c>
    </row>
    <row r="60928" spans="15:15" x14ac:dyDescent="0.2">
      <c r="O60928" s="5">
        <f>P60928+Q60928</f>
        <v>0</v>
      </c>
    </row>
    <row r="60929" spans="15:15" x14ac:dyDescent="0.2">
      <c r="O60929" s="5">
        <f>P60929+Q60929</f>
        <v>0</v>
      </c>
    </row>
    <row r="60930" spans="15:15" x14ac:dyDescent="0.2">
      <c r="O60930" s="5">
        <f>P60930+Q60930</f>
        <v>0</v>
      </c>
    </row>
    <row r="60931" spans="15:15" x14ac:dyDescent="0.2">
      <c r="O60931" s="5">
        <f>P60931+Q60931</f>
        <v>0</v>
      </c>
    </row>
    <row r="60932" spans="15:15" x14ac:dyDescent="0.2">
      <c r="O60932" s="5">
        <f>P60932+Q60932</f>
        <v>0</v>
      </c>
    </row>
    <row r="60933" spans="15:15" x14ac:dyDescent="0.2">
      <c r="O60933" s="5">
        <f>P60933+Q60933</f>
        <v>0</v>
      </c>
    </row>
    <row r="60934" spans="15:15" x14ac:dyDescent="0.2">
      <c r="O60934" s="5">
        <f>P60934+Q60934</f>
        <v>0</v>
      </c>
    </row>
    <row r="60935" spans="15:15" x14ac:dyDescent="0.2">
      <c r="O60935" s="5">
        <f>P60935+Q60935</f>
        <v>0</v>
      </c>
    </row>
    <row r="60936" spans="15:15" x14ac:dyDescent="0.2">
      <c r="O60936" s="5">
        <f>P60936+Q60936</f>
        <v>0</v>
      </c>
    </row>
    <row r="60937" spans="15:15" x14ac:dyDescent="0.2">
      <c r="O60937" s="5">
        <f>P60937+Q60937</f>
        <v>0</v>
      </c>
    </row>
    <row r="60938" spans="15:15" x14ac:dyDescent="0.2">
      <c r="O60938" s="5">
        <f>P60938+Q60938</f>
        <v>0</v>
      </c>
    </row>
    <row r="60939" spans="15:15" x14ac:dyDescent="0.2">
      <c r="O60939" s="5">
        <f>P60939+Q60939</f>
        <v>0</v>
      </c>
    </row>
    <row r="60940" spans="15:15" x14ac:dyDescent="0.2">
      <c r="O60940" s="5">
        <f>P60940+Q60940</f>
        <v>0</v>
      </c>
    </row>
    <row r="60941" spans="15:15" x14ac:dyDescent="0.2">
      <c r="O60941" s="5">
        <f>P60941+Q60941</f>
        <v>0</v>
      </c>
    </row>
    <row r="60942" spans="15:15" x14ac:dyDescent="0.2">
      <c r="O60942" s="5">
        <f>P60942+Q60942</f>
        <v>0</v>
      </c>
    </row>
    <row r="60943" spans="15:15" x14ac:dyDescent="0.2">
      <c r="O60943" s="5">
        <f>P60943+Q60943</f>
        <v>0</v>
      </c>
    </row>
    <row r="60944" spans="15:15" x14ac:dyDescent="0.2">
      <c r="O60944" s="5">
        <f>P60944+Q60944</f>
        <v>0</v>
      </c>
    </row>
    <row r="60945" spans="15:15" x14ac:dyDescent="0.2">
      <c r="O60945" s="5">
        <f>P60945+Q60945</f>
        <v>0</v>
      </c>
    </row>
    <row r="60946" spans="15:15" x14ac:dyDescent="0.2">
      <c r="O60946" s="5">
        <f>P60946+Q60946</f>
        <v>0</v>
      </c>
    </row>
    <row r="60947" spans="15:15" x14ac:dyDescent="0.2">
      <c r="O60947" s="5">
        <f>P60947+Q60947</f>
        <v>0</v>
      </c>
    </row>
    <row r="60948" spans="15:15" x14ac:dyDescent="0.2">
      <c r="O60948" s="5">
        <f>P60948+Q60948</f>
        <v>0</v>
      </c>
    </row>
    <row r="60949" spans="15:15" x14ac:dyDescent="0.2">
      <c r="O60949" s="5">
        <f>P60949+Q60949</f>
        <v>0</v>
      </c>
    </row>
    <row r="60950" spans="15:15" x14ac:dyDescent="0.2">
      <c r="O60950" s="5">
        <f>P60950+Q60950</f>
        <v>0</v>
      </c>
    </row>
    <row r="60951" spans="15:15" x14ac:dyDescent="0.2">
      <c r="O60951" s="5">
        <f>P60951+Q60951</f>
        <v>0</v>
      </c>
    </row>
    <row r="60952" spans="15:15" x14ac:dyDescent="0.2">
      <c r="O60952" s="5">
        <f>P60952+Q60952</f>
        <v>0</v>
      </c>
    </row>
    <row r="60953" spans="15:15" x14ac:dyDescent="0.2">
      <c r="O60953" s="5">
        <f>P60953+Q60953</f>
        <v>0</v>
      </c>
    </row>
    <row r="60954" spans="15:15" x14ac:dyDescent="0.2">
      <c r="O60954" s="5">
        <f>P60954+Q60954</f>
        <v>0</v>
      </c>
    </row>
    <row r="60955" spans="15:15" x14ac:dyDescent="0.2">
      <c r="O60955" s="5">
        <f>P60955+Q60955</f>
        <v>0</v>
      </c>
    </row>
    <row r="60956" spans="15:15" x14ac:dyDescent="0.2">
      <c r="O60956" s="5">
        <f>P60956+Q60956</f>
        <v>0</v>
      </c>
    </row>
    <row r="60957" spans="15:15" x14ac:dyDescent="0.2">
      <c r="O60957" s="5">
        <f>P60957+Q60957</f>
        <v>0</v>
      </c>
    </row>
    <row r="60958" spans="15:15" x14ac:dyDescent="0.2">
      <c r="O60958" s="5">
        <f>P60958+Q60958</f>
        <v>0</v>
      </c>
    </row>
    <row r="60959" spans="15:15" x14ac:dyDescent="0.2">
      <c r="O60959" s="5">
        <f>P60959+Q60959</f>
        <v>0</v>
      </c>
    </row>
    <row r="60960" spans="15:15" x14ac:dyDescent="0.2">
      <c r="O60960" s="5">
        <f>P60960+Q60960</f>
        <v>0</v>
      </c>
    </row>
    <row r="60961" spans="15:15" x14ac:dyDescent="0.2">
      <c r="O60961" s="5">
        <f>P60961+Q60961</f>
        <v>0</v>
      </c>
    </row>
    <row r="60962" spans="15:15" x14ac:dyDescent="0.2">
      <c r="O60962" s="5">
        <f>P60962+Q60962</f>
        <v>0</v>
      </c>
    </row>
    <row r="60963" spans="15:15" x14ac:dyDescent="0.2">
      <c r="O60963" s="5">
        <f>P60963+Q60963</f>
        <v>0</v>
      </c>
    </row>
    <row r="60964" spans="15:15" x14ac:dyDescent="0.2">
      <c r="O60964" s="5">
        <f>P60964+Q60964</f>
        <v>0</v>
      </c>
    </row>
    <row r="60965" spans="15:15" x14ac:dyDescent="0.2">
      <c r="O60965" s="5">
        <f>P60965+Q60965</f>
        <v>0</v>
      </c>
    </row>
    <row r="60966" spans="15:15" x14ac:dyDescent="0.2">
      <c r="O60966" s="5">
        <f>P60966+Q60966</f>
        <v>0</v>
      </c>
    </row>
    <row r="60967" spans="15:15" x14ac:dyDescent="0.2">
      <c r="O60967" s="5">
        <f>P60967+Q60967</f>
        <v>0</v>
      </c>
    </row>
    <row r="60968" spans="15:15" x14ac:dyDescent="0.2">
      <c r="O60968" s="5">
        <f>P60968+Q60968</f>
        <v>0</v>
      </c>
    </row>
    <row r="60969" spans="15:15" x14ac:dyDescent="0.2">
      <c r="O60969" s="5">
        <f>P60969+Q60969</f>
        <v>0</v>
      </c>
    </row>
    <row r="60970" spans="15:15" x14ac:dyDescent="0.2">
      <c r="O60970" s="5">
        <f>P60970+Q60970</f>
        <v>0</v>
      </c>
    </row>
    <row r="60971" spans="15:15" x14ac:dyDescent="0.2">
      <c r="O60971" s="5">
        <f>P60971+Q60971</f>
        <v>0</v>
      </c>
    </row>
    <row r="60972" spans="15:15" x14ac:dyDescent="0.2">
      <c r="O60972" s="5">
        <f>P60972+Q60972</f>
        <v>0</v>
      </c>
    </row>
    <row r="60973" spans="15:15" x14ac:dyDescent="0.2">
      <c r="O60973" s="5">
        <f>P60973+Q60973</f>
        <v>0</v>
      </c>
    </row>
    <row r="60974" spans="15:15" x14ac:dyDescent="0.2">
      <c r="O60974" s="5">
        <f>P60974+Q60974</f>
        <v>0</v>
      </c>
    </row>
    <row r="60975" spans="15:15" x14ac:dyDescent="0.2">
      <c r="O60975" s="5">
        <f>P60975+Q60975</f>
        <v>0</v>
      </c>
    </row>
    <row r="60976" spans="15:15" x14ac:dyDescent="0.2">
      <c r="O60976" s="5">
        <f>P60976+Q60976</f>
        <v>0</v>
      </c>
    </row>
    <row r="60977" spans="15:15" x14ac:dyDescent="0.2">
      <c r="O60977" s="5">
        <f>P60977+Q60977</f>
        <v>0</v>
      </c>
    </row>
    <row r="60978" spans="15:15" x14ac:dyDescent="0.2">
      <c r="O60978" s="5">
        <f>P60978+Q60978</f>
        <v>0</v>
      </c>
    </row>
    <row r="60979" spans="15:15" x14ac:dyDescent="0.2">
      <c r="O60979" s="5">
        <f>P60979+Q60979</f>
        <v>0</v>
      </c>
    </row>
    <row r="60980" spans="15:15" x14ac:dyDescent="0.2">
      <c r="O60980" s="5">
        <f>P60980+Q60980</f>
        <v>0</v>
      </c>
    </row>
    <row r="60981" spans="15:15" x14ac:dyDescent="0.2">
      <c r="O60981" s="5">
        <f>P60981+Q60981</f>
        <v>0</v>
      </c>
    </row>
    <row r="60982" spans="15:15" x14ac:dyDescent="0.2">
      <c r="O60982" s="5">
        <f>P60982+Q60982</f>
        <v>0</v>
      </c>
    </row>
    <row r="60983" spans="15:15" x14ac:dyDescent="0.2">
      <c r="O60983" s="5">
        <f>P60983+Q60983</f>
        <v>0</v>
      </c>
    </row>
    <row r="60984" spans="15:15" x14ac:dyDescent="0.2">
      <c r="O60984" s="5">
        <f>P60984+Q60984</f>
        <v>0</v>
      </c>
    </row>
    <row r="60985" spans="15:15" x14ac:dyDescent="0.2">
      <c r="O60985" s="5">
        <f>P60985+Q60985</f>
        <v>0</v>
      </c>
    </row>
    <row r="60986" spans="15:15" x14ac:dyDescent="0.2">
      <c r="O60986" s="5">
        <f>P60986+Q60986</f>
        <v>0</v>
      </c>
    </row>
    <row r="60987" spans="15:15" x14ac:dyDescent="0.2">
      <c r="O60987" s="5">
        <f>P60987+Q60987</f>
        <v>0</v>
      </c>
    </row>
    <row r="60988" spans="15:15" x14ac:dyDescent="0.2">
      <c r="O60988" s="5">
        <f>P60988+Q60988</f>
        <v>0</v>
      </c>
    </row>
    <row r="60989" spans="15:15" x14ac:dyDescent="0.2">
      <c r="O60989" s="5">
        <f>P60989+Q60989</f>
        <v>0</v>
      </c>
    </row>
    <row r="60990" spans="15:15" x14ac:dyDescent="0.2">
      <c r="O60990" s="5">
        <f>P60990+Q60990</f>
        <v>0</v>
      </c>
    </row>
    <row r="60991" spans="15:15" x14ac:dyDescent="0.2">
      <c r="O60991" s="5">
        <f>P60991+Q60991</f>
        <v>0</v>
      </c>
    </row>
    <row r="60992" spans="15:15" x14ac:dyDescent="0.2">
      <c r="O60992" s="5">
        <f>P60992+Q60992</f>
        <v>0</v>
      </c>
    </row>
    <row r="60993" spans="15:15" x14ac:dyDescent="0.2">
      <c r="O60993" s="5">
        <f>P60993+Q60993</f>
        <v>0</v>
      </c>
    </row>
    <row r="60994" spans="15:15" x14ac:dyDescent="0.2">
      <c r="O60994" s="5">
        <f>P60994+Q60994</f>
        <v>0</v>
      </c>
    </row>
    <row r="60995" spans="15:15" x14ac:dyDescent="0.2">
      <c r="O60995" s="5">
        <f>P60995+Q60995</f>
        <v>0</v>
      </c>
    </row>
    <row r="60996" spans="15:15" x14ac:dyDescent="0.2">
      <c r="O60996" s="5">
        <f>P60996+Q60996</f>
        <v>0</v>
      </c>
    </row>
    <row r="60997" spans="15:15" x14ac:dyDescent="0.2">
      <c r="O60997" s="5">
        <f>P60997+Q60997</f>
        <v>0</v>
      </c>
    </row>
    <row r="60998" spans="15:15" x14ac:dyDescent="0.2">
      <c r="O60998" s="5">
        <f>P60998+Q60998</f>
        <v>0</v>
      </c>
    </row>
    <row r="60999" spans="15:15" x14ac:dyDescent="0.2">
      <c r="O60999" s="5">
        <f>P60999+Q60999</f>
        <v>0</v>
      </c>
    </row>
    <row r="61000" spans="15:15" x14ac:dyDescent="0.2">
      <c r="O61000" s="5">
        <f>P61000+Q61000</f>
        <v>0</v>
      </c>
    </row>
    <row r="61001" spans="15:15" x14ac:dyDescent="0.2">
      <c r="O61001" s="5">
        <f>P61001+Q61001</f>
        <v>0</v>
      </c>
    </row>
    <row r="61002" spans="15:15" x14ac:dyDescent="0.2">
      <c r="O61002" s="5">
        <f>P61002+Q61002</f>
        <v>0</v>
      </c>
    </row>
    <row r="61003" spans="15:15" x14ac:dyDescent="0.2">
      <c r="O61003" s="5">
        <f>P61003+Q61003</f>
        <v>0</v>
      </c>
    </row>
    <row r="61004" spans="15:15" x14ac:dyDescent="0.2">
      <c r="O61004" s="5">
        <f>P61004+Q61004</f>
        <v>0</v>
      </c>
    </row>
    <row r="61005" spans="15:15" x14ac:dyDescent="0.2">
      <c r="O61005" s="5">
        <f>P61005+Q61005</f>
        <v>0</v>
      </c>
    </row>
    <row r="61006" spans="15:15" x14ac:dyDescent="0.2">
      <c r="O61006" s="5">
        <f>P61006+Q61006</f>
        <v>0</v>
      </c>
    </row>
    <row r="61007" spans="15:15" x14ac:dyDescent="0.2">
      <c r="O61007" s="5">
        <f>P61007+Q61007</f>
        <v>0</v>
      </c>
    </row>
    <row r="61008" spans="15:15" x14ac:dyDescent="0.2">
      <c r="O61008" s="5">
        <f>P61008+Q61008</f>
        <v>0</v>
      </c>
    </row>
    <row r="61009" spans="15:15" x14ac:dyDescent="0.2">
      <c r="O61009" s="5">
        <f>P61009+Q61009</f>
        <v>0</v>
      </c>
    </row>
    <row r="61010" spans="15:15" x14ac:dyDescent="0.2">
      <c r="O61010" s="5">
        <f>P61010+Q61010</f>
        <v>0</v>
      </c>
    </row>
    <row r="61011" spans="15:15" x14ac:dyDescent="0.2">
      <c r="O61011" s="5">
        <f>P61011+Q61011</f>
        <v>0</v>
      </c>
    </row>
    <row r="61012" spans="15:15" x14ac:dyDescent="0.2">
      <c r="O61012" s="5">
        <f>P61012+Q61012</f>
        <v>0</v>
      </c>
    </row>
    <row r="61013" spans="15:15" x14ac:dyDescent="0.2">
      <c r="O61013" s="5">
        <f>P61013+Q61013</f>
        <v>0</v>
      </c>
    </row>
    <row r="61014" spans="15:15" x14ac:dyDescent="0.2">
      <c r="O61014" s="5">
        <f>P61014+Q61014</f>
        <v>0</v>
      </c>
    </row>
    <row r="61015" spans="15:15" x14ac:dyDescent="0.2">
      <c r="O61015" s="5">
        <f>P61015+Q61015</f>
        <v>0</v>
      </c>
    </row>
    <row r="61016" spans="15:15" x14ac:dyDescent="0.2">
      <c r="O61016" s="5">
        <f>P61016+Q61016</f>
        <v>0</v>
      </c>
    </row>
    <row r="61017" spans="15:15" x14ac:dyDescent="0.2">
      <c r="O61017" s="5">
        <f>P61017+Q61017</f>
        <v>0</v>
      </c>
    </row>
    <row r="61018" spans="15:15" x14ac:dyDescent="0.2">
      <c r="O61018" s="5">
        <f>P61018+Q61018</f>
        <v>0</v>
      </c>
    </row>
    <row r="61019" spans="15:15" x14ac:dyDescent="0.2">
      <c r="O61019" s="5">
        <f>P61019+Q61019</f>
        <v>0</v>
      </c>
    </row>
    <row r="61020" spans="15:15" x14ac:dyDescent="0.2">
      <c r="O61020" s="5">
        <f>P61020+Q61020</f>
        <v>0</v>
      </c>
    </row>
    <row r="61021" spans="15:15" x14ac:dyDescent="0.2">
      <c r="O61021" s="5">
        <f>P61021+Q61021</f>
        <v>0</v>
      </c>
    </row>
    <row r="61022" spans="15:15" x14ac:dyDescent="0.2">
      <c r="O61022" s="5">
        <f>P61022+Q61022</f>
        <v>0</v>
      </c>
    </row>
    <row r="61023" spans="15:15" x14ac:dyDescent="0.2">
      <c r="O61023" s="5">
        <f>P61023+Q61023</f>
        <v>0</v>
      </c>
    </row>
    <row r="61024" spans="15:15" x14ac:dyDescent="0.2">
      <c r="O61024" s="5">
        <f>P61024+Q61024</f>
        <v>0</v>
      </c>
    </row>
    <row r="61025" spans="15:15" x14ac:dyDescent="0.2">
      <c r="O61025" s="5">
        <f>P61025+Q61025</f>
        <v>0</v>
      </c>
    </row>
    <row r="61026" spans="15:15" x14ac:dyDescent="0.2">
      <c r="O61026" s="5">
        <f>P61026+Q61026</f>
        <v>0</v>
      </c>
    </row>
    <row r="61027" spans="15:15" x14ac:dyDescent="0.2">
      <c r="O61027" s="5">
        <f>P61027+Q61027</f>
        <v>0</v>
      </c>
    </row>
    <row r="61028" spans="15:15" x14ac:dyDescent="0.2">
      <c r="O61028" s="5">
        <f>P61028+Q61028</f>
        <v>0</v>
      </c>
    </row>
    <row r="61029" spans="15:15" x14ac:dyDescent="0.2">
      <c r="O61029" s="5">
        <f>P61029+Q61029</f>
        <v>0</v>
      </c>
    </row>
    <row r="61030" spans="15:15" x14ac:dyDescent="0.2">
      <c r="O61030" s="5">
        <f>P61030+Q61030</f>
        <v>0</v>
      </c>
    </row>
    <row r="61031" spans="15:15" x14ac:dyDescent="0.2">
      <c r="O61031" s="5">
        <f>P61031+Q61031</f>
        <v>0</v>
      </c>
    </row>
    <row r="61032" spans="15:15" x14ac:dyDescent="0.2">
      <c r="O61032" s="5">
        <f>P61032+Q61032</f>
        <v>0</v>
      </c>
    </row>
    <row r="61033" spans="15:15" x14ac:dyDescent="0.2">
      <c r="O61033" s="5">
        <f>P61033+Q61033</f>
        <v>0</v>
      </c>
    </row>
    <row r="61034" spans="15:15" x14ac:dyDescent="0.2">
      <c r="O61034" s="5">
        <f>P61034+Q61034</f>
        <v>0</v>
      </c>
    </row>
    <row r="61035" spans="15:15" x14ac:dyDescent="0.2">
      <c r="O61035" s="5">
        <f>P61035+Q61035</f>
        <v>0</v>
      </c>
    </row>
    <row r="61036" spans="15:15" x14ac:dyDescent="0.2">
      <c r="O61036" s="5">
        <f>P61036+Q61036</f>
        <v>0</v>
      </c>
    </row>
    <row r="61037" spans="15:15" x14ac:dyDescent="0.2">
      <c r="O61037" s="5">
        <f>P61037+Q61037</f>
        <v>0</v>
      </c>
    </row>
    <row r="61038" spans="15:15" x14ac:dyDescent="0.2">
      <c r="O61038" s="5">
        <f>P61038+Q61038</f>
        <v>0</v>
      </c>
    </row>
    <row r="61039" spans="15:15" x14ac:dyDescent="0.2">
      <c r="O61039" s="5">
        <f>P61039+Q61039</f>
        <v>0</v>
      </c>
    </row>
    <row r="61040" spans="15:15" x14ac:dyDescent="0.2">
      <c r="O61040" s="5">
        <f>P61040+Q61040</f>
        <v>0</v>
      </c>
    </row>
    <row r="61041" spans="15:15" x14ac:dyDescent="0.2">
      <c r="O61041" s="5">
        <f>P61041+Q61041</f>
        <v>0</v>
      </c>
    </row>
    <row r="61042" spans="15:15" x14ac:dyDescent="0.2">
      <c r="O61042" s="5">
        <f>P61042+Q61042</f>
        <v>0</v>
      </c>
    </row>
    <row r="61043" spans="15:15" x14ac:dyDescent="0.2">
      <c r="O61043" s="5">
        <f>P61043+Q61043</f>
        <v>0</v>
      </c>
    </row>
    <row r="61044" spans="15:15" x14ac:dyDescent="0.2">
      <c r="O61044" s="5">
        <f>P61044+Q61044</f>
        <v>0</v>
      </c>
    </row>
    <row r="61045" spans="15:15" x14ac:dyDescent="0.2">
      <c r="O61045" s="5">
        <f>P61045+Q61045</f>
        <v>0</v>
      </c>
    </row>
    <row r="61046" spans="15:15" x14ac:dyDescent="0.2">
      <c r="O61046" s="5">
        <f>P61046+Q61046</f>
        <v>0</v>
      </c>
    </row>
    <row r="61047" spans="15:15" x14ac:dyDescent="0.2">
      <c r="O61047" s="5">
        <f>P61047+Q61047</f>
        <v>0</v>
      </c>
    </row>
    <row r="61048" spans="15:15" x14ac:dyDescent="0.2">
      <c r="O61048" s="5">
        <f>P61048+Q61048</f>
        <v>0</v>
      </c>
    </row>
    <row r="61049" spans="15:15" x14ac:dyDescent="0.2">
      <c r="O61049" s="5">
        <f>P61049+Q61049</f>
        <v>0</v>
      </c>
    </row>
    <row r="61050" spans="15:15" x14ac:dyDescent="0.2">
      <c r="O61050" s="5">
        <f>P61050+Q61050</f>
        <v>0</v>
      </c>
    </row>
    <row r="61051" spans="15:15" x14ac:dyDescent="0.2">
      <c r="O61051" s="5">
        <f>P61051+Q61051</f>
        <v>0</v>
      </c>
    </row>
    <row r="61052" spans="15:15" x14ac:dyDescent="0.2">
      <c r="O61052" s="5">
        <f>P61052+Q61052</f>
        <v>0</v>
      </c>
    </row>
    <row r="61053" spans="15:15" x14ac:dyDescent="0.2">
      <c r="O61053" s="5">
        <f>P61053+Q61053</f>
        <v>0</v>
      </c>
    </row>
    <row r="61054" spans="15:15" x14ac:dyDescent="0.2">
      <c r="O61054" s="5">
        <f>P61054+Q61054</f>
        <v>0</v>
      </c>
    </row>
    <row r="61055" spans="15:15" x14ac:dyDescent="0.2">
      <c r="O61055" s="5">
        <f>P61055+Q61055</f>
        <v>0</v>
      </c>
    </row>
    <row r="61056" spans="15:15" x14ac:dyDescent="0.2">
      <c r="O61056" s="5">
        <f>P61056+Q61056</f>
        <v>0</v>
      </c>
    </row>
    <row r="61057" spans="15:15" x14ac:dyDescent="0.2">
      <c r="O61057" s="5">
        <f>P61057+Q61057</f>
        <v>0</v>
      </c>
    </row>
    <row r="61058" spans="15:15" x14ac:dyDescent="0.2">
      <c r="O61058" s="5">
        <f>P61058+Q61058</f>
        <v>0</v>
      </c>
    </row>
    <row r="61059" spans="15:15" x14ac:dyDescent="0.2">
      <c r="O61059" s="5">
        <f>P61059+Q61059</f>
        <v>0</v>
      </c>
    </row>
    <row r="61060" spans="15:15" x14ac:dyDescent="0.2">
      <c r="O61060" s="5">
        <f>P61060+Q61060</f>
        <v>0</v>
      </c>
    </row>
    <row r="61061" spans="15:15" x14ac:dyDescent="0.2">
      <c r="O61061" s="5">
        <f>P61061+Q61061</f>
        <v>0</v>
      </c>
    </row>
    <row r="61062" spans="15:15" x14ac:dyDescent="0.2">
      <c r="O61062" s="5">
        <f>P61062+Q61062</f>
        <v>0</v>
      </c>
    </row>
    <row r="61063" spans="15:15" x14ac:dyDescent="0.2">
      <c r="O61063" s="5">
        <f>P61063+Q61063</f>
        <v>0</v>
      </c>
    </row>
    <row r="61064" spans="15:15" x14ac:dyDescent="0.2">
      <c r="O61064" s="5">
        <f>P61064+Q61064</f>
        <v>0</v>
      </c>
    </row>
    <row r="61065" spans="15:15" x14ac:dyDescent="0.2">
      <c r="O61065" s="5">
        <f>P61065+Q61065</f>
        <v>0</v>
      </c>
    </row>
    <row r="61066" spans="15:15" x14ac:dyDescent="0.2">
      <c r="O61066" s="5">
        <f>P61066+Q61066</f>
        <v>0</v>
      </c>
    </row>
    <row r="61067" spans="15:15" x14ac:dyDescent="0.2">
      <c r="O61067" s="5">
        <f>P61067+Q61067</f>
        <v>0</v>
      </c>
    </row>
    <row r="61068" spans="15:15" x14ac:dyDescent="0.2">
      <c r="O61068" s="5">
        <f>P61068+Q61068</f>
        <v>0</v>
      </c>
    </row>
    <row r="61069" spans="15:15" x14ac:dyDescent="0.2">
      <c r="O61069" s="5">
        <f>P61069+Q61069</f>
        <v>0</v>
      </c>
    </row>
    <row r="61070" spans="15:15" x14ac:dyDescent="0.2">
      <c r="O61070" s="5">
        <f>P61070+Q61070</f>
        <v>0</v>
      </c>
    </row>
    <row r="61071" spans="15:15" x14ac:dyDescent="0.2">
      <c r="O61071" s="5">
        <f>P61071+Q61071</f>
        <v>0</v>
      </c>
    </row>
    <row r="61072" spans="15:15" x14ac:dyDescent="0.2">
      <c r="O61072" s="5">
        <f>P61072+Q61072</f>
        <v>0</v>
      </c>
    </row>
    <row r="61073" spans="15:15" x14ac:dyDescent="0.2">
      <c r="O61073" s="5">
        <f>P61073+Q61073</f>
        <v>0</v>
      </c>
    </row>
    <row r="61074" spans="15:15" x14ac:dyDescent="0.2">
      <c r="O61074" s="5">
        <f>P61074+Q61074</f>
        <v>0</v>
      </c>
    </row>
    <row r="61075" spans="15:15" x14ac:dyDescent="0.2">
      <c r="O61075" s="5">
        <f>P61075+Q61075</f>
        <v>0</v>
      </c>
    </row>
    <row r="61076" spans="15:15" x14ac:dyDescent="0.2">
      <c r="O61076" s="5">
        <f>P61076+Q61076</f>
        <v>0</v>
      </c>
    </row>
    <row r="61077" spans="15:15" x14ac:dyDescent="0.2">
      <c r="O61077" s="5">
        <f>P61077+Q61077</f>
        <v>0</v>
      </c>
    </row>
    <row r="61078" spans="15:15" x14ac:dyDescent="0.2">
      <c r="O61078" s="5">
        <f>P61078+Q61078</f>
        <v>0</v>
      </c>
    </row>
    <row r="61079" spans="15:15" x14ac:dyDescent="0.2">
      <c r="O61079" s="5">
        <f>P61079+Q61079</f>
        <v>0</v>
      </c>
    </row>
    <row r="61080" spans="15:15" x14ac:dyDescent="0.2">
      <c r="O61080" s="5">
        <f>P61080+Q61080</f>
        <v>0</v>
      </c>
    </row>
    <row r="61081" spans="15:15" x14ac:dyDescent="0.2">
      <c r="O61081" s="5">
        <f>P61081+Q61081</f>
        <v>0</v>
      </c>
    </row>
    <row r="61082" spans="15:15" x14ac:dyDescent="0.2">
      <c r="O61082" s="5">
        <f>P61082+Q61082</f>
        <v>0</v>
      </c>
    </row>
    <row r="61083" spans="15:15" x14ac:dyDescent="0.2">
      <c r="O61083" s="5">
        <f>P61083+Q61083</f>
        <v>0</v>
      </c>
    </row>
    <row r="61084" spans="15:15" x14ac:dyDescent="0.2">
      <c r="O61084" s="5">
        <f>P61084+Q61084</f>
        <v>0</v>
      </c>
    </row>
    <row r="61085" spans="15:15" x14ac:dyDescent="0.2">
      <c r="O61085" s="5">
        <f>P61085+Q61085</f>
        <v>0</v>
      </c>
    </row>
    <row r="61086" spans="15:15" x14ac:dyDescent="0.2">
      <c r="O61086" s="5">
        <f>P61086+Q61086</f>
        <v>0</v>
      </c>
    </row>
    <row r="61087" spans="15:15" x14ac:dyDescent="0.2">
      <c r="O61087" s="5">
        <f>P61087+Q61087</f>
        <v>0</v>
      </c>
    </row>
    <row r="61088" spans="15:15" x14ac:dyDescent="0.2">
      <c r="O61088" s="5">
        <f>P61088+Q61088</f>
        <v>0</v>
      </c>
    </row>
    <row r="61089" spans="15:15" x14ac:dyDescent="0.2">
      <c r="O61089" s="5">
        <f>P61089+Q61089</f>
        <v>0</v>
      </c>
    </row>
    <row r="61090" spans="15:15" x14ac:dyDescent="0.2">
      <c r="O61090" s="5">
        <f>P61090+Q61090</f>
        <v>0</v>
      </c>
    </row>
    <row r="61091" spans="15:15" x14ac:dyDescent="0.2">
      <c r="O61091" s="5">
        <f>P61091+Q61091</f>
        <v>0</v>
      </c>
    </row>
    <row r="61092" spans="15:15" x14ac:dyDescent="0.2">
      <c r="O61092" s="5">
        <f>P61092+Q61092</f>
        <v>0</v>
      </c>
    </row>
    <row r="61093" spans="15:15" x14ac:dyDescent="0.2">
      <c r="O61093" s="5">
        <f>P61093+Q61093</f>
        <v>0</v>
      </c>
    </row>
    <row r="61094" spans="15:15" x14ac:dyDescent="0.2">
      <c r="O61094" s="5">
        <f>P61094+Q61094</f>
        <v>0</v>
      </c>
    </row>
    <row r="61095" spans="15:15" x14ac:dyDescent="0.2">
      <c r="O61095" s="5">
        <f>P61095+Q61095</f>
        <v>0</v>
      </c>
    </row>
    <row r="61096" spans="15:15" x14ac:dyDescent="0.2">
      <c r="O61096" s="5">
        <f>P61096+Q61096</f>
        <v>0</v>
      </c>
    </row>
    <row r="61097" spans="15:15" x14ac:dyDescent="0.2">
      <c r="O61097" s="5">
        <f>P61097+Q61097</f>
        <v>0</v>
      </c>
    </row>
    <row r="61098" spans="15:15" x14ac:dyDescent="0.2">
      <c r="O61098" s="5">
        <f>P61098+Q61098</f>
        <v>0</v>
      </c>
    </row>
    <row r="61099" spans="15:15" x14ac:dyDescent="0.2">
      <c r="O61099" s="5">
        <f>P61099+Q61099</f>
        <v>0</v>
      </c>
    </row>
    <row r="61100" spans="15:15" x14ac:dyDescent="0.2">
      <c r="O61100" s="5">
        <f>P61100+Q61100</f>
        <v>0</v>
      </c>
    </row>
    <row r="61101" spans="15:15" x14ac:dyDescent="0.2">
      <c r="O61101" s="5">
        <f>P61101+Q61101</f>
        <v>0</v>
      </c>
    </row>
    <row r="61102" spans="15:15" x14ac:dyDescent="0.2">
      <c r="O61102" s="5">
        <f>P61102+Q61102</f>
        <v>0</v>
      </c>
    </row>
    <row r="61103" spans="15:15" x14ac:dyDescent="0.2">
      <c r="O61103" s="5">
        <f>P61103+Q61103</f>
        <v>0</v>
      </c>
    </row>
    <row r="61104" spans="15:15" x14ac:dyDescent="0.2">
      <c r="O61104" s="5">
        <f>P61104+Q61104</f>
        <v>0</v>
      </c>
    </row>
    <row r="61105" spans="15:15" x14ac:dyDescent="0.2">
      <c r="O61105" s="5">
        <f>P61105+Q61105</f>
        <v>0</v>
      </c>
    </row>
    <row r="61106" spans="15:15" x14ac:dyDescent="0.2">
      <c r="O61106" s="5">
        <f>P61106+Q61106</f>
        <v>0</v>
      </c>
    </row>
    <row r="61107" spans="15:15" x14ac:dyDescent="0.2">
      <c r="O61107" s="5">
        <f>P61107+Q61107</f>
        <v>0</v>
      </c>
    </row>
    <row r="61108" spans="15:15" x14ac:dyDescent="0.2">
      <c r="O61108" s="5">
        <f>P61108+Q61108</f>
        <v>0</v>
      </c>
    </row>
    <row r="61109" spans="15:15" x14ac:dyDescent="0.2">
      <c r="O61109" s="5">
        <f>P61109+Q61109</f>
        <v>0</v>
      </c>
    </row>
    <row r="61110" spans="15:15" x14ac:dyDescent="0.2">
      <c r="O61110" s="5">
        <f>P61110+Q61110</f>
        <v>0</v>
      </c>
    </row>
    <row r="61111" spans="15:15" x14ac:dyDescent="0.2">
      <c r="O61111" s="5">
        <f>P61111+Q61111</f>
        <v>0</v>
      </c>
    </row>
    <row r="61112" spans="15:15" x14ac:dyDescent="0.2">
      <c r="O61112" s="5">
        <f>P61112+Q61112</f>
        <v>0</v>
      </c>
    </row>
    <row r="61113" spans="15:15" x14ac:dyDescent="0.2">
      <c r="O61113" s="5">
        <f>P61113+Q61113</f>
        <v>0</v>
      </c>
    </row>
    <row r="61114" spans="15:15" x14ac:dyDescent="0.2">
      <c r="O61114" s="5">
        <f>P61114+Q61114</f>
        <v>0</v>
      </c>
    </row>
    <row r="61115" spans="15:15" x14ac:dyDescent="0.2">
      <c r="O61115" s="5">
        <f>P61115+Q61115</f>
        <v>0</v>
      </c>
    </row>
    <row r="61116" spans="15:15" x14ac:dyDescent="0.2">
      <c r="O61116" s="5">
        <f>P61116+Q61116</f>
        <v>0</v>
      </c>
    </row>
    <row r="61117" spans="15:15" x14ac:dyDescent="0.2">
      <c r="O61117" s="5">
        <f>P61117+Q61117</f>
        <v>0</v>
      </c>
    </row>
    <row r="61118" spans="15:15" x14ac:dyDescent="0.2">
      <c r="O61118" s="5">
        <f>P61118+Q61118</f>
        <v>0</v>
      </c>
    </row>
    <row r="61119" spans="15:15" x14ac:dyDescent="0.2">
      <c r="O61119" s="5">
        <f>P61119+Q61119</f>
        <v>0</v>
      </c>
    </row>
    <row r="61120" spans="15:15" x14ac:dyDescent="0.2">
      <c r="O61120" s="5">
        <f>P61120+Q61120</f>
        <v>0</v>
      </c>
    </row>
    <row r="61121" spans="15:15" x14ac:dyDescent="0.2">
      <c r="O61121" s="5">
        <f>P61121+Q61121</f>
        <v>0</v>
      </c>
    </row>
    <row r="61122" spans="15:15" x14ac:dyDescent="0.2">
      <c r="O61122" s="5">
        <f>P61122+Q61122</f>
        <v>0</v>
      </c>
    </row>
    <row r="61123" spans="15:15" x14ac:dyDescent="0.2">
      <c r="O61123" s="5">
        <f>P61123+Q61123</f>
        <v>0</v>
      </c>
    </row>
    <row r="61124" spans="15:15" x14ac:dyDescent="0.2">
      <c r="O61124" s="5">
        <f>P61124+Q61124</f>
        <v>0</v>
      </c>
    </row>
    <row r="61125" spans="15:15" x14ac:dyDescent="0.2">
      <c r="O61125" s="5">
        <f>P61125+Q61125</f>
        <v>0</v>
      </c>
    </row>
    <row r="61126" spans="15:15" x14ac:dyDescent="0.2">
      <c r="O61126" s="5">
        <f>P61126+Q61126</f>
        <v>0</v>
      </c>
    </row>
    <row r="61127" spans="15:15" x14ac:dyDescent="0.2">
      <c r="O61127" s="5">
        <f>P61127+Q61127</f>
        <v>0</v>
      </c>
    </row>
    <row r="61128" spans="15:15" x14ac:dyDescent="0.2">
      <c r="O61128" s="5">
        <f>P61128+Q61128</f>
        <v>0</v>
      </c>
    </row>
    <row r="61129" spans="15:15" x14ac:dyDescent="0.2">
      <c r="O61129" s="5">
        <f>P61129+Q61129</f>
        <v>0</v>
      </c>
    </row>
    <row r="61130" spans="15:15" x14ac:dyDescent="0.2">
      <c r="O61130" s="5">
        <f>P61130+Q61130</f>
        <v>0</v>
      </c>
    </row>
    <row r="61131" spans="15:15" x14ac:dyDescent="0.2">
      <c r="O61131" s="5">
        <f>P61131+Q61131</f>
        <v>0</v>
      </c>
    </row>
    <row r="61132" spans="15:15" x14ac:dyDescent="0.2">
      <c r="O61132" s="5">
        <f>P61132+Q61132</f>
        <v>0</v>
      </c>
    </row>
    <row r="61133" spans="15:15" x14ac:dyDescent="0.2">
      <c r="O61133" s="5">
        <f>P61133+Q61133</f>
        <v>0</v>
      </c>
    </row>
    <row r="61134" spans="15:15" x14ac:dyDescent="0.2">
      <c r="O61134" s="5">
        <f>P61134+Q61134</f>
        <v>0</v>
      </c>
    </row>
    <row r="61135" spans="15:15" x14ac:dyDescent="0.2">
      <c r="O61135" s="5">
        <f>P61135+Q61135</f>
        <v>0</v>
      </c>
    </row>
    <row r="61136" spans="15:15" x14ac:dyDescent="0.2">
      <c r="O61136" s="5">
        <f>P61136+Q61136</f>
        <v>0</v>
      </c>
    </row>
    <row r="61137" spans="15:15" x14ac:dyDescent="0.2">
      <c r="O61137" s="5">
        <f>P61137+Q61137</f>
        <v>0</v>
      </c>
    </row>
    <row r="61138" spans="15:15" x14ac:dyDescent="0.2">
      <c r="O61138" s="5">
        <f>P61138+Q61138</f>
        <v>0</v>
      </c>
    </row>
    <row r="61139" spans="15:15" x14ac:dyDescent="0.2">
      <c r="O61139" s="5">
        <f>P61139+Q61139</f>
        <v>0</v>
      </c>
    </row>
    <row r="61140" spans="15:15" x14ac:dyDescent="0.2">
      <c r="O61140" s="5">
        <f>P61140+Q61140</f>
        <v>0</v>
      </c>
    </row>
    <row r="61141" spans="15:15" x14ac:dyDescent="0.2">
      <c r="O61141" s="5">
        <f>P61141+Q61141</f>
        <v>0</v>
      </c>
    </row>
    <row r="61142" spans="15:15" x14ac:dyDescent="0.2">
      <c r="O61142" s="5">
        <f>P61142+Q61142</f>
        <v>0</v>
      </c>
    </row>
    <row r="61143" spans="15:15" x14ac:dyDescent="0.2">
      <c r="O61143" s="5">
        <f>P61143+Q61143</f>
        <v>0</v>
      </c>
    </row>
    <row r="61144" spans="15:15" x14ac:dyDescent="0.2">
      <c r="O61144" s="5">
        <f>P61144+Q61144</f>
        <v>0</v>
      </c>
    </row>
    <row r="61145" spans="15:15" x14ac:dyDescent="0.2">
      <c r="O61145" s="5">
        <f>P61145+Q61145</f>
        <v>0</v>
      </c>
    </row>
    <row r="61146" spans="15:15" x14ac:dyDescent="0.2">
      <c r="O61146" s="5">
        <f>P61146+Q61146</f>
        <v>0</v>
      </c>
    </row>
    <row r="61147" spans="15:15" x14ac:dyDescent="0.2">
      <c r="O61147" s="5">
        <f>P61147+Q61147</f>
        <v>0</v>
      </c>
    </row>
    <row r="61148" spans="15:15" x14ac:dyDescent="0.2">
      <c r="O61148" s="5">
        <f>P61148+Q61148</f>
        <v>0</v>
      </c>
    </row>
    <row r="61149" spans="15:15" x14ac:dyDescent="0.2">
      <c r="O61149" s="5">
        <f>P61149+Q61149</f>
        <v>0</v>
      </c>
    </row>
    <row r="61150" spans="15:15" x14ac:dyDescent="0.2">
      <c r="O61150" s="5">
        <f>P61150+Q61150</f>
        <v>0</v>
      </c>
    </row>
    <row r="61151" spans="15:15" x14ac:dyDescent="0.2">
      <c r="O61151" s="5">
        <f>P61151+Q61151</f>
        <v>0</v>
      </c>
    </row>
    <row r="61152" spans="15:15" x14ac:dyDescent="0.2">
      <c r="O61152" s="5">
        <f>P61152+Q61152</f>
        <v>0</v>
      </c>
    </row>
    <row r="61153" spans="15:15" x14ac:dyDescent="0.2">
      <c r="O61153" s="5">
        <f>P61153+Q61153</f>
        <v>0</v>
      </c>
    </row>
    <row r="61154" spans="15:15" x14ac:dyDescent="0.2">
      <c r="O61154" s="5">
        <f>P61154+Q61154</f>
        <v>0</v>
      </c>
    </row>
    <row r="61155" spans="15:15" x14ac:dyDescent="0.2">
      <c r="O61155" s="5">
        <f>P61155+Q61155</f>
        <v>0</v>
      </c>
    </row>
    <row r="61156" spans="15:15" x14ac:dyDescent="0.2">
      <c r="O61156" s="5">
        <f>P61156+Q61156</f>
        <v>0</v>
      </c>
    </row>
    <row r="61157" spans="15:15" x14ac:dyDescent="0.2">
      <c r="O61157" s="5">
        <f>P61157+Q61157</f>
        <v>0</v>
      </c>
    </row>
    <row r="61158" spans="15:15" x14ac:dyDescent="0.2">
      <c r="O61158" s="5">
        <f>P61158+Q61158</f>
        <v>0</v>
      </c>
    </row>
    <row r="61159" spans="15:15" x14ac:dyDescent="0.2">
      <c r="O61159" s="5">
        <f>P61159+Q61159</f>
        <v>0</v>
      </c>
    </row>
    <row r="61160" spans="15:15" x14ac:dyDescent="0.2">
      <c r="O61160" s="5">
        <f>P61160+Q61160</f>
        <v>0</v>
      </c>
    </row>
    <row r="61161" spans="15:15" x14ac:dyDescent="0.2">
      <c r="O61161" s="5">
        <f>P61161+Q61161</f>
        <v>0</v>
      </c>
    </row>
    <row r="61162" spans="15:15" x14ac:dyDescent="0.2">
      <c r="O61162" s="5">
        <f>P61162+Q61162</f>
        <v>0</v>
      </c>
    </row>
    <row r="61163" spans="15:15" x14ac:dyDescent="0.2">
      <c r="O61163" s="5">
        <f>P61163+Q61163</f>
        <v>0</v>
      </c>
    </row>
    <row r="61164" spans="15:15" x14ac:dyDescent="0.2">
      <c r="O61164" s="5">
        <f>P61164+Q61164</f>
        <v>0</v>
      </c>
    </row>
    <row r="61165" spans="15:15" x14ac:dyDescent="0.2">
      <c r="O61165" s="5">
        <f>P61165+Q61165</f>
        <v>0</v>
      </c>
    </row>
    <row r="61166" spans="15:15" x14ac:dyDescent="0.2">
      <c r="O61166" s="5">
        <f>P61166+Q61166</f>
        <v>0</v>
      </c>
    </row>
    <row r="61167" spans="15:15" x14ac:dyDescent="0.2">
      <c r="O61167" s="5">
        <f>P61167+Q61167</f>
        <v>0</v>
      </c>
    </row>
    <row r="61168" spans="15:15" x14ac:dyDescent="0.2">
      <c r="O61168" s="5">
        <f>P61168+Q61168</f>
        <v>0</v>
      </c>
    </row>
    <row r="61169" spans="15:15" x14ac:dyDescent="0.2">
      <c r="O61169" s="5">
        <f>P61169+Q61169</f>
        <v>0</v>
      </c>
    </row>
    <row r="61170" spans="15:15" x14ac:dyDescent="0.2">
      <c r="O61170" s="5">
        <f>P61170+Q61170</f>
        <v>0</v>
      </c>
    </row>
    <row r="61171" spans="15:15" x14ac:dyDescent="0.2">
      <c r="O61171" s="5">
        <f>P61171+Q61171</f>
        <v>0</v>
      </c>
    </row>
    <row r="61172" spans="15:15" x14ac:dyDescent="0.2">
      <c r="O61172" s="5">
        <f>P61172+Q61172</f>
        <v>0</v>
      </c>
    </row>
    <row r="61173" spans="15:15" x14ac:dyDescent="0.2">
      <c r="O61173" s="5">
        <f>P61173+Q61173</f>
        <v>0</v>
      </c>
    </row>
    <row r="61174" spans="15:15" x14ac:dyDescent="0.2">
      <c r="O61174" s="5">
        <f>P61174+Q61174</f>
        <v>0</v>
      </c>
    </row>
    <row r="61175" spans="15:15" x14ac:dyDescent="0.2">
      <c r="O61175" s="5">
        <f>P61175+Q61175</f>
        <v>0</v>
      </c>
    </row>
    <row r="61176" spans="15:15" x14ac:dyDescent="0.2">
      <c r="O61176" s="5">
        <f>P61176+Q61176</f>
        <v>0</v>
      </c>
    </row>
    <row r="61177" spans="15:15" x14ac:dyDescent="0.2">
      <c r="O61177" s="5">
        <f>P61177+Q61177</f>
        <v>0</v>
      </c>
    </row>
    <row r="61178" spans="15:15" x14ac:dyDescent="0.2">
      <c r="O61178" s="5">
        <f>P61178+Q61178</f>
        <v>0</v>
      </c>
    </row>
    <row r="61179" spans="15:15" x14ac:dyDescent="0.2">
      <c r="O61179" s="5">
        <f>P61179+Q61179</f>
        <v>0</v>
      </c>
    </row>
    <row r="61180" spans="15:15" x14ac:dyDescent="0.2">
      <c r="O61180" s="5">
        <f>P61180+Q61180</f>
        <v>0</v>
      </c>
    </row>
    <row r="61181" spans="15:15" x14ac:dyDescent="0.2">
      <c r="O61181" s="5">
        <f>P61181+Q61181</f>
        <v>0</v>
      </c>
    </row>
    <row r="61182" spans="15:15" x14ac:dyDescent="0.2">
      <c r="O61182" s="5">
        <f>P61182+Q61182</f>
        <v>0</v>
      </c>
    </row>
    <row r="61183" spans="15:15" x14ac:dyDescent="0.2">
      <c r="O61183" s="5">
        <f>P61183+Q61183</f>
        <v>0</v>
      </c>
    </row>
    <row r="61184" spans="15:15" x14ac:dyDescent="0.2">
      <c r="O61184" s="5">
        <f>P61184+Q61184</f>
        <v>0</v>
      </c>
    </row>
    <row r="61185" spans="15:15" x14ac:dyDescent="0.2">
      <c r="O61185" s="5">
        <f>P61185+Q61185</f>
        <v>0</v>
      </c>
    </row>
    <row r="61186" spans="15:15" x14ac:dyDescent="0.2">
      <c r="O61186" s="5">
        <f>P61186+Q61186</f>
        <v>0</v>
      </c>
    </row>
    <row r="61187" spans="15:15" x14ac:dyDescent="0.2">
      <c r="O61187" s="5">
        <f>P61187+Q61187</f>
        <v>0</v>
      </c>
    </row>
    <row r="61188" spans="15:15" x14ac:dyDescent="0.2">
      <c r="O61188" s="5">
        <f>P61188+Q61188</f>
        <v>0</v>
      </c>
    </row>
    <row r="61189" spans="15:15" x14ac:dyDescent="0.2">
      <c r="O61189" s="5">
        <f>P61189+Q61189</f>
        <v>0</v>
      </c>
    </row>
    <row r="61190" spans="15:15" x14ac:dyDescent="0.2">
      <c r="O61190" s="5">
        <f>P61190+Q61190</f>
        <v>0</v>
      </c>
    </row>
    <row r="61191" spans="15:15" x14ac:dyDescent="0.2">
      <c r="O61191" s="5">
        <f>P61191+Q61191</f>
        <v>0</v>
      </c>
    </row>
    <row r="61192" spans="15:15" x14ac:dyDescent="0.2">
      <c r="O61192" s="5">
        <f>P61192+Q61192</f>
        <v>0</v>
      </c>
    </row>
    <row r="61193" spans="15:15" x14ac:dyDescent="0.2">
      <c r="O61193" s="5">
        <f>P61193+Q61193</f>
        <v>0</v>
      </c>
    </row>
    <row r="61194" spans="15:15" x14ac:dyDescent="0.2">
      <c r="O61194" s="5">
        <f>P61194+Q61194</f>
        <v>0</v>
      </c>
    </row>
    <row r="61195" spans="15:15" x14ac:dyDescent="0.2">
      <c r="O61195" s="5">
        <f>P61195+Q61195</f>
        <v>0</v>
      </c>
    </row>
    <row r="61196" spans="15:15" x14ac:dyDescent="0.2">
      <c r="O61196" s="5">
        <f>P61196+Q61196</f>
        <v>0</v>
      </c>
    </row>
    <row r="61197" spans="15:15" x14ac:dyDescent="0.2">
      <c r="O61197" s="5">
        <f>P61197+Q61197</f>
        <v>0</v>
      </c>
    </row>
    <row r="61198" spans="15:15" x14ac:dyDescent="0.2">
      <c r="O61198" s="5">
        <f>P61198+Q61198</f>
        <v>0</v>
      </c>
    </row>
    <row r="61199" spans="15:15" x14ac:dyDescent="0.2">
      <c r="O61199" s="5">
        <f>P61199+Q61199</f>
        <v>0</v>
      </c>
    </row>
    <row r="61200" spans="15:15" x14ac:dyDescent="0.2">
      <c r="O61200" s="5">
        <f>P61200+Q61200</f>
        <v>0</v>
      </c>
    </row>
    <row r="61201" spans="15:15" x14ac:dyDescent="0.2">
      <c r="O61201" s="5">
        <f>P61201+Q61201</f>
        <v>0</v>
      </c>
    </row>
    <row r="61202" spans="15:15" x14ac:dyDescent="0.2">
      <c r="O61202" s="5">
        <f>P61202+Q61202</f>
        <v>0</v>
      </c>
    </row>
    <row r="61203" spans="15:15" x14ac:dyDescent="0.2">
      <c r="O61203" s="5">
        <f>P61203+Q61203</f>
        <v>0</v>
      </c>
    </row>
    <row r="61204" spans="15:15" x14ac:dyDescent="0.2">
      <c r="O61204" s="5">
        <f>P61204+Q61204</f>
        <v>0</v>
      </c>
    </row>
    <row r="61205" spans="15:15" x14ac:dyDescent="0.2">
      <c r="O61205" s="5">
        <f>P61205+Q61205</f>
        <v>0</v>
      </c>
    </row>
    <row r="61206" spans="15:15" x14ac:dyDescent="0.2">
      <c r="O61206" s="5">
        <f>P61206+Q61206</f>
        <v>0</v>
      </c>
    </row>
    <row r="61207" spans="15:15" x14ac:dyDescent="0.2">
      <c r="O61207" s="5">
        <f>P61207+Q61207</f>
        <v>0</v>
      </c>
    </row>
    <row r="61208" spans="15:15" x14ac:dyDescent="0.2">
      <c r="O61208" s="5">
        <f>P61208+Q61208</f>
        <v>0</v>
      </c>
    </row>
    <row r="61209" spans="15:15" x14ac:dyDescent="0.2">
      <c r="O61209" s="5">
        <f>P61209+Q61209</f>
        <v>0</v>
      </c>
    </row>
    <row r="61210" spans="15:15" x14ac:dyDescent="0.2">
      <c r="O61210" s="5">
        <f>P61210+Q61210</f>
        <v>0</v>
      </c>
    </row>
    <row r="61211" spans="15:15" x14ac:dyDescent="0.2">
      <c r="O61211" s="5">
        <f>P61211+Q61211</f>
        <v>0</v>
      </c>
    </row>
    <row r="61212" spans="15:15" x14ac:dyDescent="0.2">
      <c r="O61212" s="5">
        <f>P61212+Q61212</f>
        <v>0</v>
      </c>
    </row>
    <row r="61213" spans="15:15" x14ac:dyDescent="0.2">
      <c r="O61213" s="5">
        <f>P61213+Q61213</f>
        <v>0</v>
      </c>
    </row>
    <row r="61214" spans="15:15" x14ac:dyDescent="0.2">
      <c r="O61214" s="5">
        <f>P61214+Q61214</f>
        <v>0</v>
      </c>
    </row>
    <row r="61215" spans="15:15" x14ac:dyDescent="0.2">
      <c r="O61215" s="5">
        <f>P61215+Q61215</f>
        <v>0</v>
      </c>
    </row>
    <row r="61216" spans="15:15" x14ac:dyDescent="0.2">
      <c r="O61216" s="5">
        <f>P61216+Q61216</f>
        <v>0</v>
      </c>
    </row>
    <row r="61217" spans="15:15" x14ac:dyDescent="0.2">
      <c r="O61217" s="5">
        <f>P61217+Q61217</f>
        <v>0</v>
      </c>
    </row>
    <row r="61218" spans="15:15" x14ac:dyDescent="0.2">
      <c r="O61218" s="5">
        <f>P61218+Q61218</f>
        <v>0</v>
      </c>
    </row>
    <row r="61219" spans="15:15" x14ac:dyDescent="0.2">
      <c r="O61219" s="5">
        <f>P61219+Q61219</f>
        <v>0</v>
      </c>
    </row>
    <row r="61220" spans="15:15" x14ac:dyDescent="0.2">
      <c r="O61220" s="5">
        <f>P61220+Q61220</f>
        <v>0</v>
      </c>
    </row>
    <row r="61221" spans="15:15" x14ac:dyDescent="0.2">
      <c r="O61221" s="5">
        <f>P61221+Q61221</f>
        <v>0</v>
      </c>
    </row>
    <row r="61222" spans="15:15" x14ac:dyDescent="0.2">
      <c r="O61222" s="5">
        <f>P61222+Q61222</f>
        <v>0</v>
      </c>
    </row>
    <row r="61223" spans="15:15" x14ac:dyDescent="0.2">
      <c r="O61223" s="5">
        <f>P61223+Q61223</f>
        <v>0</v>
      </c>
    </row>
    <row r="61224" spans="15:15" x14ac:dyDescent="0.2">
      <c r="O61224" s="5">
        <f>P61224+Q61224</f>
        <v>0</v>
      </c>
    </row>
    <row r="61225" spans="15:15" x14ac:dyDescent="0.2">
      <c r="O61225" s="5">
        <f>P61225+Q61225</f>
        <v>0</v>
      </c>
    </row>
    <row r="61226" spans="15:15" x14ac:dyDescent="0.2">
      <c r="O61226" s="5">
        <f>P61226+Q61226</f>
        <v>0</v>
      </c>
    </row>
    <row r="61227" spans="15:15" x14ac:dyDescent="0.2">
      <c r="O61227" s="5">
        <f>P61227+Q61227</f>
        <v>0</v>
      </c>
    </row>
    <row r="61228" spans="15:15" x14ac:dyDescent="0.2">
      <c r="O61228" s="5">
        <f>P61228+Q61228</f>
        <v>0</v>
      </c>
    </row>
    <row r="61229" spans="15:15" x14ac:dyDescent="0.2">
      <c r="O61229" s="5">
        <f>P61229+Q61229</f>
        <v>0</v>
      </c>
    </row>
    <row r="61230" spans="15:15" x14ac:dyDescent="0.2">
      <c r="O61230" s="5">
        <f>P61230+Q61230</f>
        <v>0</v>
      </c>
    </row>
    <row r="61231" spans="15:15" x14ac:dyDescent="0.2">
      <c r="O61231" s="5">
        <f>P61231+Q61231</f>
        <v>0</v>
      </c>
    </row>
    <row r="61232" spans="15:15" x14ac:dyDescent="0.2">
      <c r="O61232" s="5">
        <f>P61232+Q61232</f>
        <v>0</v>
      </c>
    </row>
    <row r="61233" spans="15:15" x14ac:dyDescent="0.2">
      <c r="O61233" s="5">
        <f>P61233+Q61233</f>
        <v>0</v>
      </c>
    </row>
    <row r="61234" spans="15:15" x14ac:dyDescent="0.2">
      <c r="O61234" s="5">
        <f>P61234+Q61234</f>
        <v>0</v>
      </c>
    </row>
    <row r="61235" spans="15:15" x14ac:dyDescent="0.2">
      <c r="O61235" s="5">
        <f>P61235+Q61235</f>
        <v>0</v>
      </c>
    </row>
    <row r="61236" spans="15:15" x14ac:dyDescent="0.2">
      <c r="O61236" s="5">
        <f>P61236+Q61236</f>
        <v>0</v>
      </c>
    </row>
    <row r="61237" spans="15:15" x14ac:dyDescent="0.2">
      <c r="O61237" s="5">
        <f>P61237+Q61237</f>
        <v>0</v>
      </c>
    </row>
    <row r="61238" spans="15:15" x14ac:dyDescent="0.2">
      <c r="O61238" s="5">
        <f>P61238+Q61238</f>
        <v>0</v>
      </c>
    </row>
    <row r="61239" spans="15:15" x14ac:dyDescent="0.2">
      <c r="O61239" s="5">
        <f>P61239+Q61239</f>
        <v>0</v>
      </c>
    </row>
    <row r="61240" spans="15:15" x14ac:dyDescent="0.2">
      <c r="O61240" s="5">
        <f>P61240+Q61240</f>
        <v>0</v>
      </c>
    </row>
    <row r="61241" spans="15:15" x14ac:dyDescent="0.2">
      <c r="O61241" s="5">
        <f>P61241+Q61241</f>
        <v>0</v>
      </c>
    </row>
    <row r="61242" spans="15:15" x14ac:dyDescent="0.2">
      <c r="O61242" s="5">
        <f>P61242+Q61242</f>
        <v>0</v>
      </c>
    </row>
    <row r="61243" spans="15:15" x14ac:dyDescent="0.2">
      <c r="O61243" s="5">
        <f>P61243+Q61243</f>
        <v>0</v>
      </c>
    </row>
    <row r="61244" spans="15:15" x14ac:dyDescent="0.2">
      <c r="O61244" s="5">
        <f>P61244+Q61244</f>
        <v>0</v>
      </c>
    </row>
    <row r="61245" spans="15:15" x14ac:dyDescent="0.2">
      <c r="O61245" s="5">
        <f>P61245+Q61245</f>
        <v>0</v>
      </c>
    </row>
    <row r="61246" spans="15:15" x14ac:dyDescent="0.2">
      <c r="O61246" s="5">
        <f>P61246+Q61246</f>
        <v>0</v>
      </c>
    </row>
    <row r="61247" spans="15:15" x14ac:dyDescent="0.2">
      <c r="O61247" s="5">
        <f>P61247+Q61247</f>
        <v>0</v>
      </c>
    </row>
    <row r="61248" spans="15:15" x14ac:dyDescent="0.2">
      <c r="O61248" s="5">
        <f>P61248+Q61248</f>
        <v>0</v>
      </c>
    </row>
    <row r="61249" spans="15:15" x14ac:dyDescent="0.2">
      <c r="O61249" s="5">
        <f>P61249+Q61249</f>
        <v>0</v>
      </c>
    </row>
    <row r="61250" spans="15:15" x14ac:dyDescent="0.2">
      <c r="O61250" s="5">
        <f>P61250+Q61250</f>
        <v>0</v>
      </c>
    </row>
    <row r="61251" spans="15:15" x14ac:dyDescent="0.2">
      <c r="O61251" s="5">
        <f>P61251+Q61251</f>
        <v>0</v>
      </c>
    </row>
    <row r="61252" spans="15:15" x14ac:dyDescent="0.2">
      <c r="O61252" s="5">
        <f>P61252+Q61252</f>
        <v>0</v>
      </c>
    </row>
    <row r="61253" spans="15:15" x14ac:dyDescent="0.2">
      <c r="O61253" s="5">
        <f>P61253+Q61253</f>
        <v>0</v>
      </c>
    </row>
    <row r="61254" spans="15:15" x14ac:dyDescent="0.2">
      <c r="O61254" s="5">
        <f>P61254+Q61254</f>
        <v>0</v>
      </c>
    </row>
    <row r="61255" spans="15:15" x14ac:dyDescent="0.2">
      <c r="O61255" s="5">
        <f>P61255+Q61255</f>
        <v>0</v>
      </c>
    </row>
    <row r="61256" spans="15:15" x14ac:dyDescent="0.2">
      <c r="O61256" s="5">
        <f>P61256+Q61256</f>
        <v>0</v>
      </c>
    </row>
    <row r="61257" spans="15:15" x14ac:dyDescent="0.2">
      <c r="O61257" s="5">
        <f>P61257+Q61257</f>
        <v>0</v>
      </c>
    </row>
    <row r="61258" spans="15:15" x14ac:dyDescent="0.2">
      <c r="O61258" s="5">
        <f>P61258+Q61258</f>
        <v>0</v>
      </c>
    </row>
    <row r="61259" spans="15:15" x14ac:dyDescent="0.2">
      <c r="O61259" s="5">
        <f>P61259+Q61259</f>
        <v>0</v>
      </c>
    </row>
    <row r="61260" spans="15:15" x14ac:dyDescent="0.2">
      <c r="O61260" s="5">
        <f>P61260+Q61260</f>
        <v>0</v>
      </c>
    </row>
    <row r="61261" spans="15:15" x14ac:dyDescent="0.2">
      <c r="O61261" s="5">
        <f>P61261+Q61261</f>
        <v>0</v>
      </c>
    </row>
    <row r="61262" spans="15:15" x14ac:dyDescent="0.2">
      <c r="O61262" s="5">
        <f>P61262+Q61262</f>
        <v>0</v>
      </c>
    </row>
    <row r="61263" spans="15:15" x14ac:dyDescent="0.2">
      <c r="O61263" s="5">
        <f>P61263+Q61263</f>
        <v>0</v>
      </c>
    </row>
    <row r="61264" spans="15:15" x14ac:dyDescent="0.2">
      <c r="O61264" s="5">
        <f>P61264+Q61264</f>
        <v>0</v>
      </c>
    </row>
    <row r="61265" spans="15:15" x14ac:dyDescent="0.2">
      <c r="O61265" s="5">
        <f>P61265+Q61265</f>
        <v>0</v>
      </c>
    </row>
    <row r="61266" spans="15:15" x14ac:dyDescent="0.2">
      <c r="O61266" s="5">
        <f>P61266+Q61266</f>
        <v>0</v>
      </c>
    </row>
    <row r="61267" spans="15:15" x14ac:dyDescent="0.2">
      <c r="O61267" s="5">
        <f>P61267+Q61267</f>
        <v>0</v>
      </c>
    </row>
    <row r="61268" spans="15:15" x14ac:dyDescent="0.2">
      <c r="O61268" s="5">
        <f>P61268+Q61268</f>
        <v>0</v>
      </c>
    </row>
    <row r="61269" spans="15:15" x14ac:dyDescent="0.2">
      <c r="O61269" s="5">
        <f>P61269+Q61269</f>
        <v>0</v>
      </c>
    </row>
    <row r="61270" spans="15:15" x14ac:dyDescent="0.2">
      <c r="O61270" s="5">
        <f>P61270+Q61270</f>
        <v>0</v>
      </c>
    </row>
    <row r="61271" spans="15:15" x14ac:dyDescent="0.2">
      <c r="O61271" s="5">
        <f>P61271+Q61271</f>
        <v>0</v>
      </c>
    </row>
    <row r="61272" spans="15:15" x14ac:dyDescent="0.2">
      <c r="O61272" s="5">
        <f>P61272+Q61272</f>
        <v>0</v>
      </c>
    </row>
    <row r="61273" spans="15:15" x14ac:dyDescent="0.2">
      <c r="O61273" s="5">
        <f>P61273+Q61273</f>
        <v>0</v>
      </c>
    </row>
    <row r="61274" spans="15:15" x14ac:dyDescent="0.2">
      <c r="O61274" s="5">
        <f>P61274+Q61274</f>
        <v>0</v>
      </c>
    </row>
    <row r="61275" spans="15:15" x14ac:dyDescent="0.2">
      <c r="O61275" s="5">
        <f>P61275+Q61275</f>
        <v>0</v>
      </c>
    </row>
    <row r="61276" spans="15:15" x14ac:dyDescent="0.2">
      <c r="O61276" s="5">
        <f>P61276+Q61276</f>
        <v>0</v>
      </c>
    </row>
    <row r="61277" spans="15:15" x14ac:dyDescent="0.2">
      <c r="O61277" s="5">
        <f>P61277+Q61277</f>
        <v>0</v>
      </c>
    </row>
    <row r="61278" spans="15:15" x14ac:dyDescent="0.2">
      <c r="O61278" s="5">
        <f>P61278+Q61278</f>
        <v>0</v>
      </c>
    </row>
    <row r="61279" spans="15:15" x14ac:dyDescent="0.2">
      <c r="O61279" s="5">
        <f>P61279+Q61279</f>
        <v>0</v>
      </c>
    </row>
    <row r="61280" spans="15:15" x14ac:dyDescent="0.2">
      <c r="O61280" s="5">
        <f>P61280+Q61280</f>
        <v>0</v>
      </c>
    </row>
    <row r="61281" spans="15:15" x14ac:dyDescent="0.2">
      <c r="O61281" s="5">
        <f>P61281+Q61281</f>
        <v>0</v>
      </c>
    </row>
    <row r="61282" spans="15:15" x14ac:dyDescent="0.2">
      <c r="O61282" s="5">
        <f>P61282+Q61282</f>
        <v>0</v>
      </c>
    </row>
    <row r="61283" spans="15:15" x14ac:dyDescent="0.2">
      <c r="O61283" s="5">
        <f>P61283+Q61283</f>
        <v>0</v>
      </c>
    </row>
    <row r="61284" spans="15:15" x14ac:dyDescent="0.2">
      <c r="O61284" s="5">
        <f>P61284+Q61284</f>
        <v>0</v>
      </c>
    </row>
    <row r="61285" spans="15:15" x14ac:dyDescent="0.2">
      <c r="O61285" s="5">
        <f>P61285+Q61285</f>
        <v>0</v>
      </c>
    </row>
    <row r="61286" spans="15:15" x14ac:dyDescent="0.2">
      <c r="O61286" s="5">
        <f>P61286+Q61286</f>
        <v>0</v>
      </c>
    </row>
    <row r="61287" spans="15:15" x14ac:dyDescent="0.2">
      <c r="O61287" s="5">
        <f>P61287+Q61287</f>
        <v>0</v>
      </c>
    </row>
    <row r="61288" spans="15:15" x14ac:dyDescent="0.2">
      <c r="O61288" s="5">
        <f>P61288+Q61288</f>
        <v>0</v>
      </c>
    </row>
    <row r="61289" spans="15:15" x14ac:dyDescent="0.2">
      <c r="O61289" s="5">
        <f>P61289+Q61289</f>
        <v>0</v>
      </c>
    </row>
    <row r="61290" spans="15:15" x14ac:dyDescent="0.2">
      <c r="O61290" s="5">
        <f>P61290+Q61290</f>
        <v>0</v>
      </c>
    </row>
    <row r="61291" spans="15:15" x14ac:dyDescent="0.2">
      <c r="O61291" s="5">
        <f>P61291+Q61291</f>
        <v>0</v>
      </c>
    </row>
    <row r="61292" spans="15:15" x14ac:dyDescent="0.2">
      <c r="O61292" s="5">
        <f>P61292+Q61292</f>
        <v>0</v>
      </c>
    </row>
    <row r="61293" spans="15:15" x14ac:dyDescent="0.2">
      <c r="O61293" s="5">
        <f>P61293+Q61293</f>
        <v>0</v>
      </c>
    </row>
    <row r="61294" spans="15:15" x14ac:dyDescent="0.2">
      <c r="O61294" s="5">
        <f>P61294+Q61294</f>
        <v>0</v>
      </c>
    </row>
    <row r="61295" spans="15:15" x14ac:dyDescent="0.2">
      <c r="O61295" s="5">
        <f>P61295+Q61295</f>
        <v>0</v>
      </c>
    </row>
    <row r="61296" spans="15:15" x14ac:dyDescent="0.2">
      <c r="O61296" s="5">
        <f>P61296+Q61296</f>
        <v>0</v>
      </c>
    </row>
    <row r="61297" spans="15:15" x14ac:dyDescent="0.2">
      <c r="O61297" s="5">
        <f>P61297+Q61297</f>
        <v>0</v>
      </c>
    </row>
    <row r="61298" spans="15:15" x14ac:dyDescent="0.2">
      <c r="O61298" s="5">
        <f>P61298+Q61298</f>
        <v>0</v>
      </c>
    </row>
    <row r="61299" spans="15:15" x14ac:dyDescent="0.2">
      <c r="O61299" s="5">
        <f>P61299+Q61299</f>
        <v>0</v>
      </c>
    </row>
    <row r="61300" spans="15:15" x14ac:dyDescent="0.2">
      <c r="O61300" s="5">
        <f>P61300+Q61300</f>
        <v>0</v>
      </c>
    </row>
    <row r="61301" spans="15:15" x14ac:dyDescent="0.2">
      <c r="O61301" s="5">
        <f>P61301+Q61301</f>
        <v>0</v>
      </c>
    </row>
    <row r="61302" spans="15:15" x14ac:dyDescent="0.2">
      <c r="O61302" s="5">
        <f>P61302+Q61302</f>
        <v>0</v>
      </c>
    </row>
    <row r="61303" spans="15:15" x14ac:dyDescent="0.2">
      <c r="O61303" s="5">
        <f>P61303+Q61303</f>
        <v>0</v>
      </c>
    </row>
    <row r="61304" spans="15:15" x14ac:dyDescent="0.2">
      <c r="O61304" s="5">
        <f>P61304+Q61304</f>
        <v>0</v>
      </c>
    </row>
    <row r="61305" spans="15:15" x14ac:dyDescent="0.2">
      <c r="O61305" s="5">
        <f>P61305+Q61305</f>
        <v>0</v>
      </c>
    </row>
    <row r="61306" spans="15:15" x14ac:dyDescent="0.2">
      <c r="O61306" s="5">
        <f>P61306+Q61306</f>
        <v>0</v>
      </c>
    </row>
    <row r="61307" spans="15:15" x14ac:dyDescent="0.2">
      <c r="O61307" s="5">
        <f>P61307+Q61307</f>
        <v>0</v>
      </c>
    </row>
    <row r="61308" spans="15:15" x14ac:dyDescent="0.2">
      <c r="O61308" s="5">
        <f>P61308+Q61308</f>
        <v>0</v>
      </c>
    </row>
    <row r="61309" spans="15:15" x14ac:dyDescent="0.2">
      <c r="O61309" s="5">
        <f>P61309+Q61309</f>
        <v>0</v>
      </c>
    </row>
    <row r="61310" spans="15:15" x14ac:dyDescent="0.2">
      <c r="O61310" s="5">
        <f>P61310+Q61310</f>
        <v>0</v>
      </c>
    </row>
    <row r="61311" spans="15:15" x14ac:dyDescent="0.2">
      <c r="O61311" s="5">
        <f>P61311+Q61311</f>
        <v>0</v>
      </c>
    </row>
    <row r="61312" spans="15:15" x14ac:dyDescent="0.2">
      <c r="O61312" s="5">
        <f>P61312+Q61312</f>
        <v>0</v>
      </c>
    </row>
    <row r="61313" spans="15:15" x14ac:dyDescent="0.2">
      <c r="O61313" s="5">
        <f>P61313+Q61313</f>
        <v>0</v>
      </c>
    </row>
    <row r="61314" spans="15:15" x14ac:dyDescent="0.2">
      <c r="O61314" s="5">
        <f>P61314+Q61314</f>
        <v>0</v>
      </c>
    </row>
    <row r="61315" spans="15:15" x14ac:dyDescent="0.2">
      <c r="O61315" s="5">
        <f>P61315+Q61315</f>
        <v>0</v>
      </c>
    </row>
    <row r="61316" spans="15:15" x14ac:dyDescent="0.2">
      <c r="O61316" s="5">
        <f>P61316+Q61316</f>
        <v>0</v>
      </c>
    </row>
    <row r="61317" spans="15:15" x14ac:dyDescent="0.2">
      <c r="O61317" s="5">
        <f>P61317+Q61317</f>
        <v>0</v>
      </c>
    </row>
    <row r="61318" spans="15:15" x14ac:dyDescent="0.2">
      <c r="O61318" s="5">
        <f>P61318+Q61318</f>
        <v>0</v>
      </c>
    </row>
    <row r="61319" spans="15:15" x14ac:dyDescent="0.2">
      <c r="O61319" s="5">
        <f>P61319+Q61319</f>
        <v>0</v>
      </c>
    </row>
    <row r="61320" spans="15:15" x14ac:dyDescent="0.2">
      <c r="O61320" s="5">
        <f>P61320+Q61320</f>
        <v>0</v>
      </c>
    </row>
    <row r="61321" spans="15:15" x14ac:dyDescent="0.2">
      <c r="O61321" s="5">
        <f>P61321+Q61321</f>
        <v>0</v>
      </c>
    </row>
    <row r="61322" spans="15:15" x14ac:dyDescent="0.2">
      <c r="O61322" s="5">
        <f>P61322+Q61322</f>
        <v>0</v>
      </c>
    </row>
    <row r="61323" spans="15:15" x14ac:dyDescent="0.2">
      <c r="O61323" s="5">
        <f>P61323+Q61323</f>
        <v>0</v>
      </c>
    </row>
    <row r="61324" spans="15:15" x14ac:dyDescent="0.2">
      <c r="O61324" s="5">
        <f>P61324+Q61324</f>
        <v>0</v>
      </c>
    </row>
    <row r="61325" spans="15:15" x14ac:dyDescent="0.2">
      <c r="O61325" s="5">
        <f>P61325+Q61325</f>
        <v>0</v>
      </c>
    </row>
    <row r="61326" spans="15:15" x14ac:dyDescent="0.2">
      <c r="O61326" s="5">
        <f>P61326+Q61326</f>
        <v>0</v>
      </c>
    </row>
    <row r="61327" spans="15:15" x14ac:dyDescent="0.2">
      <c r="O61327" s="5">
        <f>P61327+Q61327</f>
        <v>0</v>
      </c>
    </row>
    <row r="61328" spans="15:15" x14ac:dyDescent="0.2">
      <c r="O61328" s="5">
        <f>P61328+Q61328</f>
        <v>0</v>
      </c>
    </row>
    <row r="61329" spans="15:15" x14ac:dyDescent="0.2">
      <c r="O61329" s="5">
        <f>P61329+Q61329</f>
        <v>0</v>
      </c>
    </row>
    <row r="61330" spans="15:15" x14ac:dyDescent="0.2">
      <c r="O61330" s="5">
        <f>P61330+Q61330</f>
        <v>0</v>
      </c>
    </row>
    <row r="61331" spans="15:15" x14ac:dyDescent="0.2">
      <c r="O61331" s="5">
        <f>P61331+Q61331</f>
        <v>0</v>
      </c>
    </row>
    <row r="61332" spans="15:15" x14ac:dyDescent="0.2">
      <c r="O61332" s="5">
        <f>P61332+Q61332</f>
        <v>0</v>
      </c>
    </row>
    <row r="61333" spans="15:15" x14ac:dyDescent="0.2">
      <c r="O61333" s="5">
        <f>P61333+Q61333</f>
        <v>0</v>
      </c>
    </row>
    <row r="61334" spans="15:15" x14ac:dyDescent="0.2">
      <c r="O61334" s="5">
        <f>P61334+Q61334</f>
        <v>0</v>
      </c>
    </row>
    <row r="61335" spans="15:15" x14ac:dyDescent="0.2">
      <c r="O61335" s="5">
        <f>P61335+Q61335</f>
        <v>0</v>
      </c>
    </row>
    <row r="61336" spans="15:15" x14ac:dyDescent="0.2">
      <c r="O61336" s="5">
        <f>P61336+Q61336</f>
        <v>0</v>
      </c>
    </row>
    <row r="61337" spans="15:15" x14ac:dyDescent="0.2">
      <c r="O61337" s="5">
        <f>P61337+Q61337</f>
        <v>0</v>
      </c>
    </row>
    <row r="61338" spans="15:15" x14ac:dyDescent="0.2">
      <c r="O61338" s="5">
        <f>P61338+Q61338</f>
        <v>0</v>
      </c>
    </row>
    <row r="61339" spans="15:15" x14ac:dyDescent="0.2">
      <c r="O61339" s="5">
        <f>P61339+Q61339</f>
        <v>0</v>
      </c>
    </row>
    <row r="61340" spans="15:15" x14ac:dyDescent="0.2">
      <c r="O61340" s="5">
        <f>P61340+Q61340</f>
        <v>0</v>
      </c>
    </row>
    <row r="61341" spans="15:15" x14ac:dyDescent="0.2">
      <c r="O61341" s="5">
        <f>P61341+Q61341</f>
        <v>0</v>
      </c>
    </row>
    <row r="61342" spans="15:15" x14ac:dyDescent="0.2">
      <c r="O61342" s="5">
        <f>P61342+Q61342</f>
        <v>0</v>
      </c>
    </row>
    <row r="61343" spans="15:15" x14ac:dyDescent="0.2">
      <c r="O61343" s="5">
        <f>P61343+Q61343</f>
        <v>0</v>
      </c>
    </row>
    <row r="61344" spans="15:15" x14ac:dyDescent="0.2">
      <c r="O61344" s="5">
        <f>P61344+Q61344</f>
        <v>0</v>
      </c>
    </row>
    <row r="61345" spans="15:15" x14ac:dyDescent="0.2">
      <c r="O61345" s="5">
        <f>P61345+Q61345</f>
        <v>0</v>
      </c>
    </row>
    <row r="61346" spans="15:15" x14ac:dyDescent="0.2">
      <c r="O61346" s="5">
        <f>P61346+Q61346</f>
        <v>0</v>
      </c>
    </row>
    <row r="61347" spans="15:15" x14ac:dyDescent="0.2">
      <c r="O61347" s="5">
        <f>P61347+Q61347</f>
        <v>0</v>
      </c>
    </row>
    <row r="61348" spans="15:15" x14ac:dyDescent="0.2">
      <c r="O61348" s="5">
        <f>P61348+Q61348</f>
        <v>0</v>
      </c>
    </row>
    <row r="61349" spans="15:15" x14ac:dyDescent="0.2">
      <c r="O61349" s="5">
        <f>P61349+Q61349</f>
        <v>0</v>
      </c>
    </row>
    <row r="61350" spans="15:15" x14ac:dyDescent="0.2">
      <c r="O61350" s="5">
        <f>P61350+Q61350</f>
        <v>0</v>
      </c>
    </row>
    <row r="61351" spans="15:15" x14ac:dyDescent="0.2">
      <c r="O61351" s="5">
        <f>P61351+Q61351</f>
        <v>0</v>
      </c>
    </row>
    <row r="61352" spans="15:15" x14ac:dyDescent="0.2">
      <c r="O61352" s="5">
        <f>P61352+Q61352</f>
        <v>0</v>
      </c>
    </row>
    <row r="61353" spans="15:15" x14ac:dyDescent="0.2">
      <c r="O61353" s="5">
        <f>P61353+Q61353</f>
        <v>0</v>
      </c>
    </row>
    <row r="61354" spans="15:15" x14ac:dyDescent="0.2">
      <c r="O61354" s="5">
        <f>P61354+Q61354</f>
        <v>0</v>
      </c>
    </row>
    <row r="61355" spans="15:15" x14ac:dyDescent="0.2">
      <c r="O61355" s="5">
        <f>P61355+Q61355</f>
        <v>0</v>
      </c>
    </row>
    <row r="61356" spans="15:15" x14ac:dyDescent="0.2">
      <c r="O61356" s="5">
        <f>P61356+Q61356</f>
        <v>0</v>
      </c>
    </row>
    <row r="61357" spans="15:15" x14ac:dyDescent="0.2">
      <c r="O61357" s="5">
        <f>P61357+Q61357</f>
        <v>0</v>
      </c>
    </row>
    <row r="61358" spans="15:15" x14ac:dyDescent="0.2">
      <c r="O61358" s="5">
        <f>P61358+Q61358</f>
        <v>0</v>
      </c>
    </row>
    <row r="61359" spans="15:15" x14ac:dyDescent="0.2">
      <c r="O61359" s="5">
        <f>P61359+Q61359</f>
        <v>0</v>
      </c>
    </row>
    <row r="61360" spans="15:15" x14ac:dyDescent="0.2">
      <c r="O61360" s="5">
        <f>P61360+Q61360</f>
        <v>0</v>
      </c>
    </row>
    <row r="61361" spans="15:15" x14ac:dyDescent="0.2">
      <c r="O61361" s="5">
        <f>P61361+Q61361</f>
        <v>0</v>
      </c>
    </row>
    <row r="61362" spans="15:15" x14ac:dyDescent="0.2">
      <c r="O61362" s="5">
        <f>P61362+Q61362</f>
        <v>0</v>
      </c>
    </row>
    <row r="61363" spans="15:15" x14ac:dyDescent="0.2">
      <c r="O61363" s="5">
        <f>P61363+Q61363</f>
        <v>0</v>
      </c>
    </row>
    <row r="61364" spans="15:15" x14ac:dyDescent="0.2">
      <c r="O61364" s="5">
        <f>P61364+Q61364</f>
        <v>0</v>
      </c>
    </row>
    <row r="61365" spans="15:15" x14ac:dyDescent="0.2">
      <c r="O61365" s="5">
        <f>P61365+Q61365</f>
        <v>0</v>
      </c>
    </row>
    <row r="61366" spans="15:15" x14ac:dyDescent="0.2">
      <c r="O61366" s="5">
        <f>P61366+Q61366</f>
        <v>0</v>
      </c>
    </row>
    <row r="61367" spans="15:15" x14ac:dyDescent="0.2">
      <c r="O61367" s="5">
        <f>P61367+Q61367</f>
        <v>0</v>
      </c>
    </row>
    <row r="61368" spans="15:15" x14ac:dyDescent="0.2">
      <c r="O61368" s="5">
        <f>P61368+Q61368</f>
        <v>0</v>
      </c>
    </row>
    <row r="61369" spans="15:15" x14ac:dyDescent="0.2">
      <c r="O61369" s="5">
        <f>P61369+Q61369</f>
        <v>0</v>
      </c>
    </row>
    <row r="61370" spans="15:15" x14ac:dyDescent="0.2">
      <c r="O61370" s="5">
        <f>P61370+Q61370</f>
        <v>0</v>
      </c>
    </row>
    <row r="61371" spans="15:15" x14ac:dyDescent="0.2">
      <c r="O61371" s="5">
        <f>P61371+Q61371</f>
        <v>0</v>
      </c>
    </row>
    <row r="61372" spans="15:15" x14ac:dyDescent="0.2">
      <c r="O61372" s="5">
        <f>P61372+Q61372</f>
        <v>0</v>
      </c>
    </row>
    <row r="61373" spans="15:15" x14ac:dyDescent="0.2">
      <c r="O61373" s="5">
        <f>P61373+Q61373</f>
        <v>0</v>
      </c>
    </row>
    <row r="61374" spans="15:15" x14ac:dyDescent="0.2">
      <c r="O61374" s="5">
        <f>P61374+Q61374</f>
        <v>0</v>
      </c>
    </row>
    <row r="61375" spans="15:15" x14ac:dyDescent="0.2">
      <c r="O61375" s="5">
        <f>P61375+Q61375</f>
        <v>0</v>
      </c>
    </row>
    <row r="61376" spans="15:15" x14ac:dyDescent="0.2">
      <c r="O61376" s="5">
        <f>P61376+Q61376</f>
        <v>0</v>
      </c>
    </row>
    <row r="61377" spans="15:15" x14ac:dyDescent="0.2">
      <c r="O61377" s="5">
        <f>P61377+Q61377</f>
        <v>0</v>
      </c>
    </row>
    <row r="61378" spans="15:15" x14ac:dyDescent="0.2">
      <c r="O61378" s="5">
        <f>P61378+Q61378</f>
        <v>0</v>
      </c>
    </row>
    <row r="61379" spans="15:15" x14ac:dyDescent="0.2">
      <c r="O61379" s="5">
        <f>P61379+Q61379</f>
        <v>0</v>
      </c>
    </row>
    <row r="61380" spans="15:15" x14ac:dyDescent="0.2">
      <c r="O61380" s="5">
        <f>P61380+Q61380</f>
        <v>0</v>
      </c>
    </row>
    <row r="61381" spans="15:15" x14ac:dyDescent="0.2">
      <c r="O61381" s="5">
        <f>P61381+Q61381</f>
        <v>0</v>
      </c>
    </row>
    <row r="61382" spans="15:15" x14ac:dyDescent="0.2">
      <c r="O61382" s="5">
        <f>P61382+Q61382</f>
        <v>0</v>
      </c>
    </row>
    <row r="61383" spans="15:15" x14ac:dyDescent="0.2">
      <c r="O61383" s="5">
        <f>P61383+Q61383</f>
        <v>0</v>
      </c>
    </row>
    <row r="61384" spans="15:15" x14ac:dyDescent="0.2">
      <c r="O61384" s="5">
        <f>P61384+Q61384</f>
        <v>0</v>
      </c>
    </row>
    <row r="61385" spans="15:15" x14ac:dyDescent="0.2">
      <c r="O61385" s="5">
        <f>P61385+Q61385</f>
        <v>0</v>
      </c>
    </row>
    <row r="61386" spans="15:15" x14ac:dyDescent="0.2">
      <c r="O61386" s="5">
        <f>P61386+Q61386</f>
        <v>0</v>
      </c>
    </row>
    <row r="61387" spans="15:15" x14ac:dyDescent="0.2">
      <c r="O61387" s="5">
        <f>P61387+Q61387</f>
        <v>0</v>
      </c>
    </row>
    <row r="61388" spans="15:15" x14ac:dyDescent="0.2">
      <c r="O61388" s="5">
        <f>P61388+Q61388</f>
        <v>0</v>
      </c>
    </row>
    <row r="61389" spans="15:15" x14ac:dyDescent="0.2">
      <c r="O61389" s="5">
        <f>P61389+Q61389</f>
        <v>0</v>
      </c>
    </row>
    <row r="61390" spans="15:15" x14ac:dyDescent="0.2">
      <c r="O61390" s="5">
        <f>P61390+Q61390</f>
        <v>0</v>
      </c>
    </row>
    <row r="61391" spans="15:15" x14ac:dyDescent="0.2">
      <c r="O61391" s="5">
        <f>P61391+Q61391</f>
        <v>0</v>
      </c>
    </row>
    <row r="61392" spans="15:15" x14ac:dyDescent="0.2">
      <c r="O61392" s="5">
        <f>P61392+Q61392</f>
        <v>0</v>
      </c>
    </row>
    <row r="61393" spans="15:15" x14ac:dyDescent="0.2">
      <c r="O61393" s="5">
        <f>P61393+Q61393</f>
        <v>0</v>
      </c>
    </row>
    <row r="61394" spans="15:15" x14ac:dyDescent="0.2">
      <c r="O61394" s="5">
        <f>P61394+Q61394</f>
        <v>0</v>
      </c>
    </row>
    <row r="61395" spans="15:15" x14ac:dyDescent="0.2">
      <c r="O61395" s="5">
        <f>P61395+Q61395</f>
        <v>0</v>
      </c>
    </row>
    <row r="61396" spans="15:15" x14ac:dyDescent="0.2">
      <c r="O61396" s="5">
        <f>P61396+Q61396</f>
        <v>0</v>
      </c>
    </row>
    <row r="61397" spans="15:15" x14ac:dyDescent="0.2">
      <c r="O61397" s="5">
        <f>P61397+Q61397</f>
        <v>0</v>
      </c>
    </row>
    <row r="61398" spans="15:15" x14ac:dyDescent="0.2">
      <c r="O61398" s="5">
        <f>P61398+Q61398</f>
        <v>0</v>
      </c>
    </row>
    <row r="61399" spans="15:15" x14ac:dyDescent="0.2">
      <c r="O61399" s="5">
        <f>P61399+Q61399</f>
        <v>0</v>
      </c>
    </row>
    <row r="61400" spans="15:15" x14ac:dyDescent="0.2">
      <c r="O61400" s="5">
        <f>P61400+Q61400</f>
        <v>0</v>
      </c>
    </row>
    <row r="61401" spans="15:15" x14ac:dyDescent="0.2">
      <c r="O61401" s="5">
        <f>P61401+Q61401</f>
        <v>0</v>
      </c>
    </row>
    <row r="61402" spans="15:15" x14ac:dyDescent="0.2">
      <c r="O61402" s="5">
        <f>P61402+Q61402</f>
        <v>0</v>
      </c>
    </row>
    <row r="61403" spans="15:15" x14ac:dyDescent="0.2">
      <c r="O61403" s="5">
        <f>P61403+Q61403</f>
        <v>0</v>
      </c>
    </row>
    <row r="61404" spans="15:15" x14ac:dyDescent="0.2">
      <c r="O61404" s="5">
        <f>P61404+Q61404</f>
        <v>0</v>
      </c>
    </row>
    <row r="61405" spans="15:15" x14ac:dyDescent="0.2">
      <c r="O61405" s="5">
        <f>P61405+Q61405</f>
        <v>0</v>
      </c>
    </row>
    <row r="61406" spans="15:15" x14ac:dyDescent="0.2">
      <c r="O61406" s="5">
        <f>P61406+Q61406</f>
        <v>0</v>
      </c>
    </row>
    <row r="61407" spans="15:15" x14ac:dyDescent="0.2">
      <c r="O61407" s="5">
        <f>P61407+Q61407</f>
        <v>0</v>
      </c>
    </row>
    <row r="61408" spans="15:15" x14ac:dyDescent="0.2">
      <c r="O61408" s="5">
        <f>P61408+Q61408</f>
        <v>0</v>
      </c>
    </row>
    <row r="61409" spans="15:15" x14ac:dyDescent="0.2">
      <c r="O61409" s="5">
        <f>P61409+Q61409</f>
        <v>0</v>
      </c>
    </row>
    <row r="61410" spans="15:15" x14ac:dyDescent="0.2">
      <c r="O61410" s="5">
        <f>P61410+Q61410</f>
        <v>0</v>
      </c>
    </row>
    <row r="61411" spans="15:15" x14ac:dyDescent="0.2">
      <c r="O61411" s="5">
        <f>P61411+Q61411</f>
        <v>0</v>
      </c>
    </row>
    <row r="61412" spans="15:15" x14ac:dyDescent="0.2">
      <c r="O61412" s="5">
        <f>P61412+Q61412</f>
        <v>0</v>
      </c>
    </row>
    <row r="61413" spans="15:15" x14ac:dyDescent="0.2">
      <c r="O61413" s="5">
        <f>P61413+Q61413</f>
        <v>0</v>
      </c>
    </row>
    <row r="61414" spans="15:15" x14ac:dyDescent="0.2">
      <c r="O61414" s="5">
        <f>P61414+Q61414</f>
        <v>0</v>
      </c>
    </row>
    <row r="61415" spans="15:15" x14ac:dyDescent="0.2">
      <c r="O61415" s="5">
        <f>P61415+Q61415</f>
        <v>0</v>
      </c>
    </row>
    <row r="61416" spans="15:15" x14ac:dyDescent="0.2">
      <c r="O61416" s="5">
        <f>P61416+Q61416</f>
        <v>0</v>
      </c>
    </row>
    <row r="61417" spans="15:15" x14ac:dyDescent="0.2">
      <c r="O61417" s="5">
        <f>P61417+Q61417</f>
        <v>0</v>
      </c>
    </row>
    <row r="61418" spans="15:15" x14ac:dyDescent="0.2">
      <c r="O61418" s="5">
        <f>P61418+Q61418</f>
        <v>0</v>
      </c>
    </row>
    <row r="61419" spans="15:15" x14ac:dyDescent="0.2">
      <c r="O61419" s="5">
        <f>P61419+Q61419</f>
        <v>0</v>
      </c>
    </row>
    <row r="61420" spans="15:15" x14ac:dyDescent="0.2">
      <c r="O61420" s="5">
        <f>P61420+Q61420</f>
        <v>0</v>
      </c>
    </row>
    <row r="61421" spans="15:15" x14ac:dyDescent="0.2">
      <c r="O61421" s="5">
        <f>P61421+Q61421</f>
        <v>0</v>
      </c>
    </row>
    <row r="61422" spans="15:15" x14ac:dyDescent="0.2">
      <c r="O61422" s="5">
        <f>P61422+Q61422</f>
        <v>0</v>
      </c>
    </row>
    <row r="61423" spans="15:15" x14ac:dyDescent="0.2">
      <c r="O61423" s="5">
        <f>P61423+Q61423</f>
        <v>0</v>
      </c>
    </row>
    <row r="61424" spans="15:15" x14ac:dyDescent="0.2">
      <c r="O61424" s="5">
        <f>P61424+Q61424</f>
        <v>0</v>
      </c>
    </row>
    <row r="61425" spans="15:15" x14ac:dyDescent="0.2">
      <c r="O61425" s="5">
        <f>P61425+Q61425</f>
        <v>0</v>
      </c>
    </row>
    <row r="61426" spans="15:15" x14ac:dyDescent="0.2">
      <c r="O61426" s="5">
        <f>P61426+Q61426</f>
        <v>0</v>
      </c>
    </row>
    <row r="61427" spans="15:15" x14ac:dyDescent="0.2">
      <c r="O61427" s="5">
        <f>P61427+Q61427</f>
        <v>0</v>
      </c>
    </row>
    <row r="61428" spans="15:15" x14ac:dyDescent="0.2">
      <c r="O61428" s="5">
        <f>P61428+Q61428</f>
        <v>0</v>
      </c>
    </row>
    <row r="61429" spans="15:15" x14ac:dyDescent="0.2">
      <c r="O61429" s="5">
        <f>P61429+Q61429</f>
        <v>0</v>
      </c>
    </row>
    <row r="61430" spans="15:15" x14ac:dyDescent="0.2">
      <c r="O61430" s="5">
        <f>P61430+Q61430</f>
        <v>0</v>
      </c>
    </row>
    <row r="61431" spans="15:15" x14ac:dyDescent="0.2">
      <c r="O61431" s="5">
        <f>P61431+Q61431</f>
        <v>0</v>
      </c>
    </row>
    <row r="61432" spans="15:15" x14ac:dyDescent="0.2">
      <c r="O61432" s="5">
        <f>P61432+Q61432</f>
        <v>0</v>
      </c>
    </row>
    <row r="61433" spans="15:15" x14ac:dyDescent="0.2">
      <c r="O61433" s="5">
        <f>P61433+Q61433</f>
        <v>0</v>
      </c>
    </row>
    <row r="61434" spans="15:15" x14ac:dyDescent="0.2">
      <c r="O61434" s="5">
        <f>P61434+Q61434</f>
        <v>0</v>
      </c>
    </row>
    <row r="61435" spans="15:15" x14ac:dyDescent="0.2">
      <c r="O61435" s="5">
        <f>P61435+Q61435</f>
        <v>0</v>
      </c>
    </row>
    <row r="61436" spans="15:15" x14ac:dyDescent="0.2">
      <c r="O61436" s="5">
        <f>P61436+Q61436</f>
        <v>0</v>
      </c>
    </row>
    <row r="61437" spans="15:15" x14ac:dyDescent="0.2">
      <c r="O61437" s="5">
        <f>P61437+Q61437</f>
        <v>0</v>
      </c>
    </row>
    <row r="61438" spans="15:15" x14ac:dyDescent="0.2">
      <c r="O61438" s="5">
        <f>P61438+Q61438</f>
        <v>0</v>
      </c>
    </row>
    <row r="61439" spans="15:15" x14ac:dyDescent="0.2">
      <c r="O61439" s="5">
        <f>P61439+Q61439</f>
        <v>0</v>
      </c>
    </row>
    <row r="61440" spans="15:15" x14ac:dyDescent="0.2">
      <c r="O61440" s="5">
        <f>P61440+Q61440</f>
        <v>0</v>
      </c>
    </row>
    <row r="61441" spans="15:15" x14ac:dyDescent="0.2">
      <c r="O61441" s="5">
        <f>P61441+Q61441</f>
        <v>0</v>
      </c>
    </row>
    <row r="61442" spans="15:15" x14ac:dyDescent="0.2">
      <c r="O61442" s="5">
        <f>P61442+Q61442</f>
        <v>0</v>
      </c>
    </row>
    <row r="61443" spans="15:15" x14ac:dyDescent="0.2">
      <c r="O61443" s="5">
        <f>P61443+Q61443</f>
        <v>0</v>
      </c>
    </row>
    <row r="61444" spans="15:15" x14ac:dyDescent="0.2">
      <c r="O61444" s="5">
        <f>P61444+Q61444</f>
        <v>0</v>
      </c>
    </row>
    <row r="61445" spans="15:15" x14ac:dyDescent="0.2">
      <c r="O61445" s="5">
        <f>P61445+Q61445</f>
        <v>0</v>
      </c>
    </row>
    <row r="61446" spans="15:15" x14ac:dyDescent="0.2">
      <c r="O61446" s="5">
        <f>P61446+Q61446</f>
        <v>0</v>
      </c>
    </row>
    <row r="61447" spans="15:15" x14ac:dyDescent="0.2">
      <c r="O61447" s="5">
        <f>P61447+Q61447</f>
        <v>0</v>
      </c>
    </row>
    <row r="61448" spans="15:15" x14ac:dyDescent="0.2">
      <c r="O61448" s="5">
        <f>P61448+Q61448</f>
        <v>0</v>
      </c>
    </row>
    <row r="61449" spans="15:15" x14ac:dyDescent="0.2">
      <c r="O61449" s="5">
        <f>P61449+Q61449</f>
        <v>0</v>
      </c>
    </row>
    <row r="61450" spans="15:15" x14ac:dyDescent="0.2">
      <c r="O61450" s="5">
        <f>P61450+Q61450</f>
        <v>0</v>
      </c>
    </row>
    <row r="61451" spans="15:15" x14ac:dyDescent="0.2">
      <c r="O61451" s="5">
        <f>P61451+Q61451</f>
        <v>0</v>
      </c>
    </row>
    <row r="61452" spans="15:15" x14ac:dyDescent="0.2">
      <c r="O61452" s="5">
        <f>P61452+Q61452</f>
        <v>0</v>
      </c>
    </row>
    <row r="61453" spans="15:15" x14ac:dyDescent="0.2">
      <c r="O61453" s="5">
        <f>P61453+Q61453</f>
        <v>0</v>
      </c>
    </row>
    <row r="61454" spans="15:15" x14ac:dyDescent="0.2">
      <c r="O61454" s="5">
        <f>P61454+Q61454</f>
        <v>0</v>
      </c>
    </row>
    <row r="61455" spans="15:15" x14ac:dyDescent="0.2">
      <c r="O61455" s="5">
        <f>P61455+Q61455</f>
        <v>0</v>
      </c>
    </row>
    <row r="61456" spans="15:15" x14ac:dyDescent="0.2">
      <c r="O61456" s="5">
        <f>P61456+Q61456</f>
        <v>0</v>
      </c>
    </row>
    <row r="61457" spans="15:15" x14ac:dyDescent="0.2">
      <c r="O61457" s="5">
        <f>P61457+Q61457</f>
        <v>0</v>
      </c>
    </row>
    <row r="61458" spans="15:15" x14ac:dyDescent="0.2">
      <c r="O61458" s="5">
        <f>P61458+Q61458</f>
        <v>0</v>
      </c>
    </row>
    <row r="61459" spans="15:15" x14ac:dyDescent="0.2">
      <c r="O61459" s="5">
        <f>P61459+Q61459</f>
        <v>0</v>
      </c>
    </row>
    <row r="61460" spans="15:15" x14ac:dyDescent="0.2">
      <c r="O61460" s="5">
        <f>P61460+Q61460</f>
        <v>0</v>
      </c>
    </row>
    <row r="61461" spans="15:15" x14ac:dyDescent="0.2">
      <c r="O61461" s="5">
        <f>P61461+Q61461</f>
        <v>0</v>
      </c>
    </row>
    <row r="61462" spans="15:15" x14ac:dyDescent="0.2">
      <c r="O61462" s="5">
        <f>P61462+Q61462</f>
        <v>0</v>
      </c>
    </row>
    <row r="61463" spans="15:15" x14ac:dyDescent="0.2">
      <c r="O61463" s="5">
        <f>P61463+Q61463</f>
        <v>0</v>
      </c>
    </row>
    <row r="61464" spans="15:15" x14ac:dyDescent="0.2">
      <c r="O61464" s="5">
        <f>P61464+Q61464</f>
        <v>0</v>
      </c>
    </row>
    <row r="61465" spans="15:15" x14ac:dyDescent="0.2">
      <c r="O61465" s="5">
        <f>P61465+Q61465</f>
        <v>0</v>
      </c>
    </row>
    <row r="61466" spans="15:15" x14ac:dyDescent="0.2">
      <c r="O61466" s="5">
        <f>P61466+Q61466</f>
        <v>0</v>
      </c>
    </row>
    <row r="61467" spans="15:15" x14ac:dyDescent="0.2">
      <c r="O61467" s="5">
        <f>P61467+Q61467</f>
        <v>0</v>
      </c>
    </row>
    <row r="61468" spans="15:15" x14ac:dyDescent="0.2">
      <c r="O61468" s="5">
        <f>P61468+Q61468</f>
        <v>0</v>
      </c>
    </row>
    <row r="61469" spans="15:15" x14ac:dyDescent="0.2">
      <c r="O61469" s="5">
        <f>P61469+Q61469</f>
        <v>0</v>
      </c>
    </row>
    <row r="61470" spans="15:15" x14ac:dyDescent="0.2">
      <c r="O61470" s="5">
        <f>P61470+Q61470</f>
        <v>0</v>
      </c>
    </row>
    <row r="61471" spans="15:15" x14ac:dyDescent="0.2">
      <c r="O61471" s="5">
        <f>P61471+Q61471</f>
        <v>0</v>
      </c>
    </row>
    <row r="61472" spans="15:15" x14ac:dyDescent="0.2">
      <c r="O61472" s="5">
        <f>P61472+Q61472</f>
        <v>0</v>
      </c>
    </row>
    <row r="61473" spans="15:15" x14ac:dyDescent="0.2">
      <c r="O61473" s="5">
        <f>P61473+Q61473</f>
        <v>0</v>
      </c>
    </row>
    <row r="61474" spans="15:15" x14ac:dyDescent="0.2">
      <c r="O61474" s="5">
        <f>P61474+Q61474</f>
        <v>0</v>
      </c>
    </row>
    <row r="61475" spans="15:15" x14ac:dyDescent="0.2">
      <c r="O61475" s="5">
        <f>P61475+Q61475</f>
        <v>0</v>
      </c>
    </row>
    <row r="61476" spans="15:15" x14ac:dyDescent="0.2">
      <c r="O61476" s="5">
        <f>P61476+Q61476</f>
        <v>0</v>
      </c>
    </row>
    <row r="61477" spans="15:15" x14ac:dyDescent="0.2">
      <c r="O61477" s="5">
        <f>P61477+Q61477</f>
        <v>0</v>
      </c>
    </row>
    <row r="61478" spans="15:15" x14ac:dyDescent="0.2">
      <c r="O61478" s="5">
        <f>P61478+Q61478</f>
        <v>0</v>
      </c>
    </row>
    <row r="61479" spans="15:15" x14ac:dyDescent="0.2">
      <c r="O61479" s="5">
        <f>P61479+Q61479</f>
        <v>0</v>
      </c>
    </row>
    <row r="61480" spans="15:15" x14ac:dyDescent="0.2">
      <c r="O61480" s="5">
        <f>P61480+Q61480</f>
        <v>0</v>
      </c>
    </row>
    <row r="61481" spans="15:15" x14ac:dyDescent="0.2">
      <c r="O61481" s="5">
        <f>P61481+Q61481</f>
        <v>0</v>
      </c>
    </row>
    <row r="61482" spans="15:15" x14ac:dyDescent="0.2">
      <c r="O61482" s="5">
        <f>P61482+Q61482</f>
        <v>0</v>
      </c>
    </row>
    <row r="61483" spans="15:15" x14ac:dyDescent="0.2">
      <c r="O61483" s="5">
        <f>P61483+Q61483</f>
        <v>0</v>
      </c>
    </row>
    <row r="61484" spans="15:15" x14ac:dyDescent="0.2">
      <c r="O61484" s="5">
        <f>P61484+Q61484</f>
        <v>0</v>
      </c>
    </row>
    <row r="61485" spans="15:15" x14ac:dyDescent="0.2">
      <c r="O61485" s="5">
        <f>P61485+Q61485</f>
        <v>0</v>
      </c>
    </row>
    <row r="61486" spans="15:15" x14ac:dyDescent="0.2">
      <c r="O61486" s="5">
        <f>P61486+Q61486</f>
        <v>0</v>
      </c>
    </row>
    <row r="61487" spans="15:15" x14ac:dyDescent="0.2">
      <c r="O61487" s="5">
        <f>P61487+Q61487</f>
        <v>0</v>
      </c>
    </row>
    <row r="61488" spans="15:15" x14ac:dyDescent="0.2">
      <c r="O61488" s="5">
        <f>P61488+Q61488</f>
        <v>0</v>
      </c>
    </row>
    <row r="61489" spans="15:15" x14ac:dyDescent="0.2">
      <c r="O61489" s="5">
        <f>P61489+Q61489</f>
        <v>0</v>
      </c>
    </row>
    <row r="61490" spans="15:15" x14ac:dyDescent="0.2">
      <c r="O61490" s="5">
        <f>P61490+Q61490</f>
        <v>0</v>
      </c>
    </row>
    <row r="61491" spans="15:15" x14ac:dyDescent="0.2">
      <c r="O61491" s="5">
        <f>P61491+Q61491</f>
        <v>0</v>
      </c>
    </row>
    <row r="61492" spans="15:15" x14ac:dyDescent="0.2">
      <c r="O61492" s="5">
        <f>P61492+Q61492</f>
        <v>0</v>
      </c>
    </row>
    <row r="61493" spans="15:15" x14ac:dyDescent="0.2">
      <c r="O61493" s="5">
        <f>P61493+Q61493</f>
        <v>0</v>
      </c>
    </row>
    <row r="61494" spans="15:15" x14ac:dyDescent="0.2">
      <c r="O61494" s="5">
        <f>P61494+Q61494</f>
        <v>0</v>
      </c>
    </row>
    <row r="61495" spans="15:15" x14ac:dyDescent="0.2">
      <c r="O61495" s="5">
        <f>P61495+Q61495</f>
        <v>0</v>
      </c>
    </row>
    <row r="61496" spans="15:15" x14ac:dyDescent="0.2">
      <c r="O61496" s="5">
        <f>P61496+Q61496</f>
        <v>0</v>
      </c>
    </row>
    <row r="61497" spans="15:15" x14ac:dyDescent="0.2">
      <c r="O61497" s="5">
        <f>P61497+Q61497</f>
        <v>0</v>
      </c>
    </row>
    <row r="61498" spans="15:15" x14ac:dyDescent="0.2">
      <c r="O61498" s="5">
        <f>P61498+Q61498</f>
        <v>0</v>
      </c>
    </row>
    <row r="61499" spans="15:15" x14ac:dyDescent="0.2">
      <c r="O61499" s="5">
        <f>P61499+Q61499</f>
        <v>0</v>
      </c>
    </row>
    <row r="61500" spans="15:15" x14ac:dyDescent="0.2">
      <c r="O61500" s="5">
        <f>P61500+Q61500</f>
        <v>0</v>
      </c>
    </row>
    <row r="61501" spans="15:15" x14ac:dyDescent="0.2">
      <c r="O61501" s="5">
        <f>P61501+Q61501</f>
        <v>0</v>
      </c>
    </row>
    <row r="61502" spans="15:15" x14ac:dyDescent="0.2">
      <c r="O61502" s="5">
        <f>P61502+Q61502</f>
        <v>0</v>
      </c>
    </row>
    <row r="61503" spans="15:15" x14ac:dyDescent="0.2">
      <c r="O61503" s="5">
        <f>P61503+Q61503</f>
        <v>0</v>
      </c>
    </row>
    <row r="61504" spans="15:15" x14ac:dyDescent="0.2">
      <c r="O61504" s="5">
        <f>P61504+Q61504</f>
        <v>0</v>
      </c>
    </row>
    <row r="61505" spans="15:15" x14ac:dyDescent="0.2">
      <c r="O61505" s="5">
        <f>P61505+Q61505</f>
        <v>0</v>
      </c>
    </row>
    <row r="61506" spans="15:15" x14ac:dyDescent="0.2">
      <c r="O61506" s="5">
        <f>P61506+Q61506</f>
        <v>0</v>
      </c>
    </row>
    <row r="61507" spans="15:15" x14ac:dyDescent="0.2">
      <c r="O61507" s="5">
        <f>P61507+Q61507</f>
        <v>0</v>
      </c>
    </row>
    <row r="61508" spans="15:15" x14ac:dyDescent="0.2">
      <c r="O61508" s="5">
        <f>P61508+Q61508</f>
        <v>0</v>
      </c>
    </row>
    <row r="61509" spans="15:15" x14ac:dyDescent="0.2">
      <c r="O61509" s="5">
        <f>P61509+Q61509</f>
        <v>0</v>
      </c>
    </row>
    <row r="61510" spans="15:15" x14ac:dyDescent="0.2">
      <c r="O61510" s="5">
        <f>P61510+Q61510</f>
        <v>0</v>
      </c>
    </row>
    <row r="61511" spans="15:15" x14ac:dyDescent="0.2">
      <c r="O61511" s="5">
        <f>P61511+Q61511</f>
        <v>0</v>
      </c>
    </row>
    <row r="61512" spans="15:15" x14ac:dyDescent="0.2">
      <c r="O61512" s="5">
        <f>P61512+Q61512</f>
        <v>0</v>
      </c>
    </row>
    <row r="61513" spans="15:15" x14ac:dyDescent="0.2">
      <c r="O61513" s="5">
        <f>P61513+Q61513</f>
        <v>0</v>
      </c>
    </row>
    <row r="61514" spans="15:15" x14ac:dyDescent="0.2">
      <c r="O61514" s="5">
        <f>P61514+Q61514</f>
        <v>0</v>
      </c>
    </row>
    <row r="61515" spans="15:15" x14ac:dyDescent="0.2">
      <c r="O61515" s="5">
        <f>P61515+Q61515</f>
        <v>0</v>
      </c>
    </row>
    <row r="61516" spans="15:15" x14ac:dyDescent="0.2">
      <c r="O61516" s="5">
        <f>P61516+Q61516</f>
        <v>0</v>
      </c>
    </row>
    <row r="61517" spans="15:15" x14ac:dyDescent="0.2">
      <c r="O61517" s="5">
        <f>P61517+Q61517</f>
        <v>0</v>
      </c>
    </row>
    <row r="61518" spans="15:15" x14ac:dyDescent="0.2">
      <c r="O61518" s="5">
        <f>P61518+Q61518</f>
        <v>0</v>
      </c>
    </row>
    <row r="61519" spans="15:15" x14ac:dyDescent="0.2">
      <c r="O61519" s="5">
        <f>P61519+Q61519</f>
        <v>0</v>
      </c>
    </row>
    <row r="61520" spans="15:15" x14ac:dyDescent="0.2">
      <c r="O61520" s="5">
        <f>P61520+Q61520</f>
        <v>0</v>
      </c>
    </row>
    <row r="61521" spans="15:15" x14ac:dyDescent="0.2">
      <c r="O61521" s="5">
        <f>P61521+Q61521</f>
        <v>0</v>
      </c>
    </row>
    <row r="61522" spans="15:15" x14ac:dyDescent="0.2">
      <c r="O61522" s="5">
        <f>P61522+Q61522</f>
        <v>0</v>
      </c>
    </row>
    <row r="61523" spans="15:15" x14ac:dyDescent="0.2">
      <c r="O61523" s="5">
        <f>P61523+Q61523</f>
        <v>0</v>
      </c>
    </row>
    <row r="61524" spans="15:15" x14ac:dyDescent="0.2">
      <c r="O61524" s="5">
        <f>P61524+Q61524</f>
        <v>0</v>
      </c>
    </row>
    <row r="61525" spans="15:15" x14ac:dyDescent="0.2">
      <c r="O61525" s="5">
        <f>P61525+Q61525</f>
        <v>0</v>
      </c>
    </row>
    <row r="61526" spans="15:15" x14ac:dyDescent="0.2">
      <c r="O61526" s="5">
        <f>P61526+Q61526</f>
        <v>0</v>
      </c>
    </row>
    <row r="61527" spans="15:15" x14ac:dyDescent="0.2">
      <c r="O61527" s="5">
        <f>P61527+Q61527</f>
        <v>0</v>
      </c>
    </row>
    <row r="61528" spans="15:15" x14ac:dyDescent="0.2">
      <c r="O61528" s="5">
        <f>P61528+Q61528</f>
        <v>0</v>
      </c>
    </row>
    <row r="61529" spans="15:15" x14ac:dyDescent="0.2">
      <c r="O61529" s="5">
        <f>P61529+Q61529</f>
        <v>0</v>
      </c>
    </row>
    <row r="61530" spans="15:15" x14ac:dyDescent="0.2">
      <c r="O61530" s="5">
        <f>P61530+Q61530</f>
        <v>0</v>
      </c>
    </row>
    <row r="61531" spans="15:15" x14ac:dyDescent="0.2">
      <c r="O61531" s="5">
        <f>P61531+Q61531</f>
        <v>0</v>
      </c>
    </row>
    <row r="61532" spans="15:15" x14ac:dyDescent="0.2">
      <c r="O61532" s="5">
        <f>P61532+Q61532</f>
        <v>0</v>
      </c>
    </row>
    <row r="61533" spans="15:15" x14ac:dyDescent="0.2">
      <c r="O61533" s="5">
        <f>P61533+Q61533</f>
        <v>0</v>
      </c>
    </row>
    <row r="61534" spans="15:15" x14ac:dyDescent="0.2">
      <c r="O61534" s="5">
        <f>P61534+Q61534</f>
        <v>0</v>
      </c>
    </row>
    <row r="61535" spans="15:15" x14ac:dyDescent="0.2">
      <c r="O61535" s="5">
        <f>P61535+Q61535</f>
        <v>0</v>
      </c>
    </row>
    <row r="61536" spans="15:15" x14ac:dyDescent="0.2">
      <c r="O61536" s="5">
        <f>P61536+Q61536</f>
        <v>0</v>
      </c>
    </row>
    <row r="61537" spans="15:15" x14ac:dyDescent="0.2">
      <c r="O61537" s="5">
        <f>P61537+Q61537</f>
        <v>0</v>
      </c>
    </row>
    <row r="61538" spans="15:15" x14ac:dyDescent="0.2">
      <c r="O61538" s="5">
        <f>P61538+Q61538</f>
        <v>0</v>
      </c>
    </row>
    <row r="61539" spans="15:15" x14ac:dyDescent="0.2">
      <c r="O61539" s="5">
        <f>P61539+Q61539</f>
        <v>0</v>
      </c>
    </row>
    <row r="61540" spans="15:15" x14ac:dyDescent="0.2">
      <c r="O61540" s="5">
        <f>P61540+Q61540</f>
        <v>0</v>
      </c>
    </row>
    <row r="61541" spans="15:15" x14ac:dyDescent="0.2">
      <c r="O61541" s="5">
        <f>P61541+Q61541</f>
        <v>0</v>
      </c>
    </row>
    <row r="61542" spans="15:15" x14ac:dyDescent="0.2">
      <c r="O61542" s="5">
        <f>P61542+Q61542</f>
        <v>0</v>
      </c>
    </row>
    <row r="61543" spans="15:15" x14ac:dyDescent="0.2">
      <c r="O61543" s="5">
        <f>P61543+Q61543</f>
        <v>0</v>
      </c>
    </row>
    <row r="61544" spans="15:15" x14ac:dyDescent="0.2">
      <c r="O61544" s="5">
        <f>P61544+Q61544</f>
        <v>0</v>
      </c>
    </row>
    <row r="61545" spans="15:15" x14ac:dyDescent="0.2">
      <c r="O61545" s="5">
        <f>P61545+Q61545</f>
        <v>0</v>
      </c>
    </row>
    <row r="61546" spans="15:15" x14ac:dyDescent="0.2">
      <c r="O61546" s="5">
        <f>P61546+Q61546</f>
        <v>0</v>
      </c>
    </row>
    <row r="61547" spans="15:15" x14ac:dyDescent="0.2">
      <c r="O61547" s="5">
        <f>P61547+Q61547</f>
        <v>0</v>
      </c>
    </row>
    <row r="61548" spans="15:15" x14ac:dyDescent="0.2">
      <c r="O61548" s="5">
        <f>P61548+Q61548</f>
        <v>0</v>
      </c>
    </row>
    <row r="61549" spans="15:15" x14ac:dyDescent="0.2">
      <c r="O61549" s="5">
        <f>P61549+Q61549</f>
        <v>0</v>
      </c>
    </row>
    <row r="61550" spans="15:15" x14ac:dyDescent="0.2">
      <c r="O61550" s="5">
        <f>P61550+Q61550</f>
        <v>0</v>
      </c>
    </row>
    <row r="61551" spans="15:15" x14ac:dyDescent="0.2">
      <c r="O61551" s="5">
        <f>P61551+Q61551</f>
        <v>0</v>
      </c>
    </row>
    <row r="61552" spans="15:15" x14ac:dyDescent="0.2">
      <c r="O61552" s="5">
        <f>P61552+Q61552</f>
        <v>0</v>
      </c>
    </row>
    <row r="61553" spans="15:15" x14ac:dyDescent="0.2">
      <c r="O61553" s="5">
        <f>P61553+Q61553</f>
        <v>0</v>
      </c>
    </row>
    <row r="61554" spans="15:15" x14ac:dyDescent="0.2">
      <c r="O61554" s="5">
        <f>P61554+Q61554</f>
        <v>0</v>
      </c>
    </row>
    <row r="61555" spans="15:15" x14ac:dyDescent="0.2">
      <c r="O61555" s="5">
        <f>P61555+Q61555</f>
        <v>0</v>
      </c>
    </row>
    <row r="61556" spans="15:15" x14ac:dyDescent="0.2">
      <c r="O61556" s="5">
        <f>P61556+Q61556</f>
        <v>0</v>
      </c>
    </row>
    <row r="61557" spans="15:15" x14ac:dyDescent="0.2">
      <c r="O61557" s="5">
        <f>P61557+Q61557</f>
        <v>0</v>
      </c>
    </row>
    <row r="61558" spans="15:15" x14ac:dyDescent="0.2">
      <c r="O61558" s="5">
        <f>P61558+Q61558</f>
        <v>0</v>
      </c>
    </row>
    <row r="61559" spans="15:15" x14ac:dyDescent="0.2">
      <c r="O61559" s="5">
        <f>P61559+Q61559</f>
        <v>0</v>
      </c>
    </row>
    <row r="61560" spans="15:15" x14ac:dyDescent="0.2">
      <c r="O61560" s="5">
        <f>P61560+Q61560</f>
        <v>0</v>
      </c>
    </row>
    <row r="61561" spans="15:15" x14ac:dyDescent="0.2">
      <c r="O61561" s="5">
        <f>P61561+Q61561</f>
        <v>0</v>
      </c>
    </row>
    <row r="61562" spans="15:15" x14ac:dyDescent="0.2">
      <c r="O61562" s="5">
        <f>P61562+Q61562</f>
        <v>0</v>
      </c>
    </row>
    <row r="61563" spans="15:15" x14ac:dyDescent="0.2">
      <c r="O61563" s="5">
        <f>P61563+Q61563</f>
        <v>0</v>
      </c>
    </row>
    <row r="61564" spans="15:15" x14ac:dyDescent="0.2">
      <c r="O61564" s="5">
        <f>P61564+Q61564</f>
        <v>0</v>
      </c>
    </row>
    <row r="61565" spans="15:15" x14ac:dyDescent="0.2">
      <c r="O61565" s="5">
        <f>P61565+Q61565</f>
        <v>0</v>
      </c>
    </row>
    <row r="61566" spans="15:15" x14ac:dyDescent="0.2">
      <c r="O61566" s="5">
        <f>P61566+Q61566</f>
        <v>0</v>
      </c>
    </row>
    <row r="61567" spans="15:15" x14ac:dyDescent="0.2">
      <c r="O61567" s="5">
        <f>P61567+Q61567</f>
        <v>0</v>
      </c>
    </row>
    <row r="61568" spans="15:15" x14ac:dyDescent="0.2">
      <c r="O61568" s="5">
        <f>P61568+Q61568</f>
        <v>0</v>
      </c>
    </row>
    <row r="61569" spans="15:15" x14ac:dyDescent="0.2">
      <c r="O61569" s="5">
        <f>P61569+Q61569</f>
        <v>0</v>
      </c>
    </row>
    <row r="61570" spans="15:15" x14ac:dyDescent="0.2">
      <c r="O61570" s="5">
        <f>P61570+Q61570</f>
        <v>0</v>
      </c>
    </row>
    <row r="61571" spans="15:15" x14ac:dyDescent="0.2">
      <c r="O61571" s="5">
        <f>P61571+Q61571</f>
        <v>0</v>
      </c>
    </row>
    <row r="61572" spans="15:15" x14ac:dyDescent="0.2">
      <c r="O61572" s="5">
        <f>P61572+Q61572</f>
        <v>0</v>
      </c>
    </row>
    <row r="61573" spans="15:15" x14ac:dyDescent="0.2">
      <c r="O61573" s="5">
        <f>P61573+Q61573</f>
        <v>0</v>
      </c>
    </row>
    <row r="61574" spans="15:15" x14ac:dyDescent="0.2">
      <c r="O61574" s="5">
        <f>P61574+Q61574</f>
        <v>0</v>
      </c>
    </row>
    <row r="61575" spans="15:15" x14ac:dyDescent="0.2">
      <c r="O61575" s="5">
        <f>P61575+Q61575</f>
        <v>0</v>
      </c>
    </row>
    <row r="61576" spans="15:15" x14ac:dyDescent="0.2">
      <c r="O61576" s="5">
        <f>P61576+Q61576</f>
        <v>0</v>
      </c>
    </row>
    <row r="61577" spans="15:15" x14ac:dyDescent="0.2">
      <c r="O61577" s="5">
        <f>P61577+Q61577</f>
        <v>0</v>
      </c>
    </row>
    <row r="61578" spans="15:15" x14ac:dyDescent="0.2">
      <c r="O61578" s="5">
        <f>P61578+Q61578</f>
        <v>0</v>
      </c>
    </row>
    <row r="61579" spans="15:15" x14ac:dyDescent="0.2">
      <c r="O61579" s="5">
        <f>P61579+Q61579</f>
        <v>0</v>
      </c>
    </row>
    <row r="61580" spans="15:15" x14ac:dyDescent="0.2">
      <c r="O61580" s="5">
        <f>P61580+Q61580</f>
        <v>0</v>
      </c>
    </row>
    <row r="61581" spans="15:15" x14ac:dyDescent="0.2">
      <c r="O61581" s="5">
        <f>P61581+Q61581</f>
        <v>0</v>
      </c>
    </row>
    <row r="61582" spans="15:15" x14ac:dyDescent="0.2">
      <c r="O61582" s="5">
        <f>P61582+Q61582</f>
        <v>0</v>
      </c>
    </row>
    <row r="61583" spans="15:15" x14ac:dyDescent="0.2">
      <c r="O61583" s="5">
        <f>P61583+Q61583</f>
        <v>0</v>
      </c>
    </row>
    <row r="61584" spans="15:15" x14ac:dyDescent="0.2">
      <c r="O61584" s="5">
        <f>P61584+Q61584</f>
        <v>0</v>
      </c>
    </row>
    <row r="61585" spans="15:15" x14ac:dyDescent="0.2">
      <c r="O61585" s="5">
        <f>P61585+Q61585</f>
        <v>0</v>
      </c>
    </row>
    <row r="61586" spans="15:15" x14ac:dyDescent="0.2">
      <c r="O61586" s="5">
        <f>P61586+Q61586</f>
        <v>0</v>
      </c>
    </row>
    <row r="61587" spans="15:15" x14ac:dyDescent="0.2">
      <c r="O61587" s="5">
        <f>P61587+Q61587</f>
        <v>0</v>
      </c>
    </row>
    <row r="61588" spans="15:15" x14ac:dyDescent="0.2">
      <c r="O61588" s="5">
        <f>P61588+Q61588</f>
        <v>0</v>
      </c>
    </row>
    <row r="61589" spans="15:15" x14ac:dyDescent="0.2">
      <c r="O61589" s="5">
        <f>P61589+Q61589</f>
        <v>0</v>
      </c>
    </row>
    <row r="61590" spans="15:15" x14ac:dyDescent="0.2">
      <c r="O61590" s="5">
        <f>P61590+Q61590</f>
        <v>0</v>
      </c>
    </row>
    <row r="61591" spans="15:15" x14ac:dyDescent="0.2">
      <c r="O61591" s="5">
        <f>P61591+Q61591</f>
        <v>0</v>
      </c>
    </row>
    <row r="61592" spans="15:15" x14ac:dyDescent="0.2">
      <c r="O61592" s="5">
        <f>P61592+Q61592</f>
        <v>0</v>
      </c>
    </row>
    <row r="61593" spans="15:15" x14ac:dyDescent="0.2">
      <c r="O61593" s="5">
        <f>P61593+Q61593</f>
        <v>0</v>
      </c>
    </row>
    <row r="61594" spans="15:15" x14ac:dyDescent="0.2">
      <c r="O61594" s="5">
        <f>P61594+Q61594</f>
        <v>0</v>
      </c>
    </row>
    <row r="61595" spans="15:15" x14ac:dyDescent="0.2">
      <c r="O61595" s="5">
        <f>P61595+Q61595</f>
        <v>0</v>
      </c>
    </row>
    <row r="61596" spans="15:15" x14ac:dyDescent="0.2">
      <c r="O61596" s="5">
        <f>P61596+Q61596</f>
        <v>0</v>
      </c>
    </row>
    <row r="61597" spans="15:15" x14ac:dyDescent="0.2">
      <c r="O61597" s="5">
        <f>P61597+Q61597</f>
        <v>0</v>
      </c>
    </row>
    <row r="61598" spans="15:15" x14ac:dyDescent="0.2">
      <c r="O61598" s="5">
        <f>P61598+Q61598</f>
        <v>0</v>
      </c>
    </row>
    <row r="61599" spans="15:15" x14ac:dyDescent="0.2">
      <c r="O61599" s="5">
        <f>P61599+Q61599</f>
        <v>0</v>
      </c>
    </row>
    <row r="61600" spans="15:15" x14ac:dyDescent="0.2">
      <c r="O61600" s="5">
        <f>P61600+Q61600</f>
        <v>0</v>
      </c>
    </row>
    <row r="61601" spans="15:15" x14ac:dyDescent="0.2">
      <c r="O61601" s="5">
        <f>P61601+Q61601</f>
        <v>0</v>
      </c>
    </row>
    <row r="61602" spans="15:15" x14ac:dyDescent="0.2">
      <c r="O61602" s="5">
        <f>P61602+Q61602</f>
        <v>0</v>
      </c>
    </row>
    <row r="61603" spans="15:15" x14ac:dyDescent="0.2">
      <c r="O61603" s="5">
        <f>P61603+Q61603</f>
        <v>0</v>
      </c>
    </row>
    <row r="61604" spans="15:15" x14ac:dyDescent="0.2">
      <c r="O61604" s="5">
        <f>P61604+Q61604</f>
        <v>0</v>
      </c>
    </row>
    <row r="61605" spans="15:15" x14ac:dyDescent="0.2">
      <c r="O61605" s="5">
        <f>P61605+Q61605</f>
        <v>0</v>
      </c>
    </row>
    <row r="61606" spans="15:15" x14ac:dyDescent="0.2">
      <c r="O61606" s="5">
        <f>P61606+Q61606</f>
        <v>0</v>
      </c>
    </row>
    <row r="61607" spans="15:15" x14ac:dyDescent="0.2">
      <c r="O61607" s="5">
        <f>P61607+Q61607</f>
        <v>0</v>
      </c>
    </row>
    <row r="61608" spans="15:15" x14ac:dyDescent="0.2">
      <c r="O61608" s="5">
        <f>P61608+Q61608</f>
        <v>0</v>
      </c>
    </row>
    <row r="61609" spans="15:15" x14ac:dyDescent="0.2">
      <c r="O61609" s="5">
        <f>P61609+Q61609</f>
        <v>0</v>
      </c>
    </row>
    <row r="61610" spans="15:15" x14ac:dyDescent="0.2">
      <c r="O61610" s="5">
        <f>P61610+Q61610</f>
        <v>0</v>
      </c>
    </row>
    <row r="61611" spans="15:15" x14ac:dyDescent="0.2">
      <c r="O61611" s="5">
        <f>P61611+Q61611</f>
        <v>0</v>
      </c>
    </row>
    <row r="61612" spans="15:15" x14ac:dyDescent="0.2">
      <c r="O61612" s="5">
        <f>P61612+Q61612</f>
        <v>0</v>
      </c>
    </row>
    <row r="61613" spans="15:15" x14ac:dyDescent="0.2">
      <c r="O61613" s="5">
        <f>P61613+Q61613</f>
        <v>0</v>
      </c>
    </row>
    <row r="61614" spans="15:15" x14ac:dyDescent="0.2">
      <c r="O61614" s="5">
        <f>P61614+Q61614</f>
        <v>0</v>
      </c>
    </row>
    <row r="61615" spans="15:15" x14ac:dyDescent="0.2">
      <c r="O61615" s="5">
        <f>P61615+Q61615</f>
        <v>0</v>
      </c>
    </row>
    <row r="61616" spans="15:15" x14ac:dyDescent="0.2">
      <c r="O61616" s="5">
        <f>P61616+Q61616</f>
        <v>0</v>
      </c>
    </row>
    <row r="61617" spans="15:15" x14ac:dyDescent="0.2">
      <c r="O61617" s="5">
        <f>P61617+Q61617</f>
        <v>0</v>
      </c>
    </row>
    <row r="61618" spans="15:15" x14ac:dyDescent="0.2">
      <c r="O61618" s="5">
        <f>P61618+Q61618</f>
        <v>0</v>
      </c>
    </row>
    <row r="61619" spans="15:15" x14ac:dyDescent="0.2">
      <c r="O61619" s="5">
        <f>P61619+Q61619</f>
        <v>0</v>
      </c>
    </row>
    <row r="61620" spans="15:15" x14ac:dyDescent="0.2">
      <c r="O61620" s="5">
        <f>P61620+Q61620</f>
        <v>0</v>
      </c>
    </row>
    <row r="61621" spans="15:15" x14ac:dyDescent="0.2">
      <c r="O61621" s="5">
        <f>P61621+Q61621</f>
        <v>0</v>
      </c>
    </row>
    <row r="61622" spans="15:15" x14ac:dyDescent="0.2">
      <c r="O61622" s="5">
        <f>P61622+Q61622</f>
        <v>0</v>
      </c>
    </row>
    <row r="61623" spans="15:15" x14ac:dyDescent="0.2">
      <c r="O61623" s="5">
        <f>P61623+Q61623</f>
        <v>0</v>
      </c>
    </row>
    <row r="61624" spans="15:15" x14ac:dyDescent="0.2">
      <c r="O61624" s="5">
        <f>P61624+Q61624</f>
        <v>0</v>
      </c>
    </row>
    <row r="61625" spans="15:15" x14ac:dyDescent="0.2">
      <c r="O61625" s="5">
        <f>P61625+Q61625</f>
        <v>0</v>
      </c>
    </row>
    <row r="61626" spans="15:15" x14ac:dyDescent="0.2">
      <c r="O61626" s="5">
        <f>P61626+Q61626</f>
        <v>0</v>
      </c>
    </row>
    <row r="61627" spans="15:15" x14ac:dyDescent="0.2">
      <c r="O61627" s="5">
        <f>P61627+Q61627</f>
        <v>0</v>
      </c>
    </row>
    <row r="61628" spans="15:15" x14ac:dyDescent="0.2">
      <c r="O61628" s="5">
        <f>P61628+Q61628</f>
        <v>0</v>
      </c>
    </row>
    <row r="61629" spans="15:15" x14ac:dyDescent="0.2">
      <c r="O61629" s="5">
        <f>P61629+Q61629</f>
        <v>0</v>
      </c>
    </row>
    <row r="61630" spans="15:15" x14ac:dyDescent="0.2">
      <c r="O61630" s="5">
        <f>P61630+Q61630</f>
        <v>0</v>
      </c>
    </row>
    <row r="61631" spans="15:15" x14ac:dyDescent="0.2">
      <c r="O61631" s="5">
        <f>P61631+Q61631</f>
        <v>0</v>
      </c>
    </row>
    <row r="61632" spans="15:15" x14ac:dyDescent="0.2">
      <c r="O61632" s="5">
        <f>P61632+Q61632</f>
        <v>0</v>
      </c>
    </row>
    <row r="61633" spans="15:15" x14ac:dyDescent="0.2">
      <c r="O61633" s="5">
        <f>P61633+Q61633</f>
        <v>0</v>
      </c>
    </row>
    <row r="61634" spans="15:15" x14ac:dyDescent="0.2">
      <c r="O61634" s="5">
        <f>P61634+Q61634</f>
        <v>0</v>
      </c>
    </row>
    <row r="61635" spans="15:15" x14ac:dyDescent="0.2">
      <c r="O61635" s="5">
        <f>P61635+Q61635</f>
        <v>0</v>
      </c>
    </row>
    <row r="61636" spans="15:15" x14ac:dyDescent="0.2">
      <c r="O61636" s="5">
        <f>P61636+Q61636</f>
        <v>0</v>
      </c>
    </row>
    <row r="61637" spans="15:15" x14ac:dyDescent="0.2">
      <c r="O61637" s="5">
        <f>P61637+Q61637</f>
        <v>0</v>
      </c>
    </row>
    <row r="61638" spans="15:15" x14ac:dyDescent="0.2">
      <c r="O61638" s="5">
        <f>P61638+Q61638</f>
        <v>0</v>
      </c>
    </row>
    <row r="61639" spans="15:15" x14ac:dyDescent="0.2">
      <c r="O61639" s="5">
        <f>P61639+Q61639</f>
        <v>0</v>
      </c>
    </row>
    <row r="61640" spans="15:15" x14ac:dyDescent="0.2">
      <c r="O61640" s="5">
        <f>P61640+Q61640</f>
        <v>0</v>
      </c>
    </row>
    <row r="61641" spans="15:15" x14ac:dyDescent="0.2">
      <c r="O61641" s="5">
        <f>P61641+Q61641</f>
        <v>0</v>
      </c>
    </row>
    <row r="61642" spans="15:15" x14ac:dyDescent="0.2">
      <c r="O61642" s="5">
        <f>P61642+Q61642</f>
        <v>0</v>
      </c>
    </row>
    <row r="61643" spans="15:15" x14ac:dyDescent="0.2">
      <c r="O61643" s="5">
        <f>P61643+Q61643</f>
        <v>0</v>
      </c>
    </row>
    <row r="61644" spans="15:15" x14ac:dyDescent="0.2">
      <c r="O61644" s="5">
        <f>P61644+Q61644</f>
        <v>0</v>
      </c>
    </row>
    <row r="61645" spans="15:15" x14ac:dyDescent="0.2">
      <c r="O61645" s="5">
        <f>P61645+Q61645</f>
        <v>0</v>
      </c>
    </row>
    <row r="61646" spans="15:15" x14ac:dyDescent="0.2">
      <c r="O61646" s="5">
        <f>P61646+Q61646</f>
        <v>0</v>
      </c>
    </row>
    <row r="61647" spans="15:15" x14ac:dyDescent="0.2">
      <c r="O61647" s="5">
        <f>P61647+Q61647</f>
        <v>0</v>
      </c>
    </row>
    <row r="61648" spans="15:15" x14ac:dyDescent="0.2">
      <c r="O61648" s="5">
        <f>P61648+Q61648</f>
        <v>0</v>
      </c>
    </row>
    <row r="61649" spans="15:15" x14ac:dyDescent="0.2">
      <c r="O61649" s="5">
        <f>P61649+Q61649</f>
        <v>0</v>
      </c>
    </row>
    <row r="61650" spans="15:15" x14ac:dyDescent="0.2">
      <c r="O61650" s="5">
        <f>P61650+Q61650</f>
        <v>0</v>
      </c>
    </row>
    <row r="61651" spans="15:15" x14ac:dyDescent="0.2">
      <c r="O61651" s="5">
        <f>P61651+Q61651</f>
        <v>0</v>
      </c>
    </row>
    <row r="61652" spans="15:15" x14ac:dyDescent="0.2">
      <c r="O61652" s="5">
        <f>P61652+Q61652</f>
        <v>0</v>
      </c>
    </row>
    <row r="61653" spans="15:15" x14ac:dyDescent="0.2">
      <c r="O61653" s="5">
        <f>P61653+Q61653</f>
        <v>0</v>
      </c>
    </row>
    <row r="61654" spans="15:15" x14ac:dyDescent="0.2">
      <c r="O61654" s="5">
        <f>P61654+Q61654</f>
        <v>0</v>
      </c>
    </row>
    <row r="61655" spans="15:15" x14ac:dyDescent="0.2">
      <c r="O61655" s="5">
        <f>P61655+Q61655</f>
        <v>0</v>
      </c>
    </row>
    <row r="61656" spans="15:15" x14ac:dyDescent="0.2">
      <c r="O61656" s="5">
        <f>P61656+Q61656</f>
        <v>0</v>
      </c>
    </row>
    <row r="61657" spans="15:15" x14ac:dyDescent="0.2">
      <c r="O61657" s="5">
        <f>P61657+Q61657</f>
        <v>0</v>
      </c>
    </row>
    <row r="61658" spans="15:15" x14ac:dyDescent="0.2">
      <c r="O61658" s="5">
        <f>P61658+Q61658</f>
        <v>0</v>
      </c>
    </row>
    <row r="61659" spans="15:15" x14ac:dyDescent="0.2">
      <c r="O61659" s="5">
        <f>P61659+Q61659</f>
        <v>0</v>
      </c>
    </row>
    <row r="61660" spans="15:15" x14ac:dyDescent="0.2">
      <c r="O61660" s="5">
        <f>P61660+Q61660</f>
        <v>0</v>
      </c>
    </row>
    <row r="61661" spans="15:15" x14ac:dyDescent="0.2">
      <c r="O61661" s="5">
        <f>P61661+Q61661</f>
        <v>0</v>
      </c>
    </row>
    <row r="61662" spans="15:15" x14ac:dyDescent="0.2">
      <c r="O61662" s="5">
        <f>P61662+Q61662</f>
        <v>0</v>
      </c>
    </row>
    <row r="61663" spans="15:15" x14ac:dyDescent="0.2">
      <c r="O61663" s="5">
        <f>P61663+Q61663</f>
        <v>0</v>
      </c>
    </row>
    <row r="61664" spans="15:15" x14ac:dyDescent="0.2">
      <c r="O61664" s="5">
        <f>P61664+Q61664</f>
        <v>0</v>
      </c>
    </row>
    <row r="61665" spans="15:15" x14ac:dyDescent="0.2">
      <c r="O61665" s="5">
        <f>P61665+Q61665</f>
        <v>0</v>
      </c>
    </row>
    <row r="61666" spans="15:15" x14ac:dyDescent="0.2">
      <c r="O61666" s="5">
        <f>P61666+Q61666</f>
        <v>0</v>
      </c>
    </row>
    <row r="61667" spans="15:15" x14ac:dyDescent="0.2">
      <c r="O61667" s="5">
        <f>P61667+Q61667</f>
        <v>0</v>
      </c>
    </row>
    <row r="61668" spans="15:15" x14ac:dyDescent="0.2">
      <c r="O61668" s="5">
        <f>P61668+Q61668</f>
        <v>0</v>
      </c>
    </row>
    <row r="61669" spans="15:15" x14ac:dyDescent="0.2">
      <c r="O61669" s="5">
        <f>P61669+Q61669</f>
        <v>0</v>
      </c>
    </row>
    <row r="61670" spans="15:15" x14ac:dyDescent="0.2">
      <c r="O61670" s="5">
        <f>P61670+Q61670</f>
        <v>0</v>
      </c>
    </row>
    <row r="61671" spans="15:15" x14ac:dyDescent="0.2">
      <c r="O61671" s="5">
        <f>P61671+Q61671</f>
        <v>0</v>
      </c>
    </row>
    <row r="61672" spans="15:15" x14ac:dyDescent="0.2">
      <c r="O61672" s="5">
        <f>P61672+Q61672</f>
        <v>0</v>
      </c>
    </row>
    <row r="61673" spans="15:15" x14ac:dyDescent="0.2">
      <c r="O61673" s="5">
        <f>P61673+Q61673</f>
        <v>0</v>
      </c>
    </row>
    <row r="61674" spans="15:15" x14ac:dyDescent="0.2">
      <c r="O61674" s="5">
        <f>P61674+Q61674</f>
        <v>0</v>
      </c>
    </row>
    <row r="61675" spans="15:15" x14ac:dyDescent="0.2">
      <c r="O61675" s="5">
        <f>P61675+Q61675</f>
        <v>0</v>
      </c>
    </row>
    <row r="61676" spans="15:15" x14ac:dyDescent="0.2">
      <c r="O61676" s="5">
        <f>P61676+Q61676</f>
        <v>0</v>
      </c>
    </row>
    <row r="61677" spans="15:15" x14ac:dyDescent="0.2">
      <c r="O61677" s="5">
        <f>P61677+Q61677</f>
        <v>0</v>
      </c>
    </row>
    <row r="61678" spans="15:15" x14ac:dyDescent="0.2">
      <c r="O61678" s="5">
        <f>P61678+Q61678</f>
        <v>0</v>
      </c>
    </row>
    <row r="61679" spans="15:15" x14ac:dyDescent="0.2">
      <c r="O61679" s="5">
        <f>P61679+Q61679</f>
        <v>0</v>
      </c>
    </row>
    <row r="61680" spans="15:15" x14ac:dyDescent="0.2">
      <c r="O61680" s="5">
        <f>P61680+Q61680</f>
        <v>0</v>
      </c>
    </row>
    <row r="61681" spans="15:15" x14ac:dyDescent="0.2">
      <c r="O61681" s="5">
        <f>P61681+Q61681</f>
        <v>0</v>
      </c>
    </row>
    <row r="61682" spans="15:15" x14ac:dyDescent="0.2">
      <c r="O61682" s="5">
        <f>P61682+Q61682</f>
        <v>0</v>
      </c>
    </row>
    <row r="61683" spans="15:15" x14ac:dyDescent="0.2">
      <c r="O61683" s="5">
        <f>P61683+Q61683</f>
        <v>0</v>
      </c>
    </row>
    <row r="61684" spans="15:15" x14ac:dyDescent="0.2">
      <c r="O61684" s="5">
        <f>P61684+Q61684</f>
        <v>0</v>
      </c>
    </row>
    <row r="61685" spans="15:15" x14ac:dyDescent="0.2">
      <c r="O61685" s="5">
        <f>P61685+Q61685</f>
        <v>0</v>
      </c>
    </row>
    <row r="61686" spans="15:15" x14ac:dyDescent="0.2">
      <c r="O61686" s="5">
        <f>P61686+Q61686</f>
        <v>0</v>
      </c>
    </row>
    <row r="61687" spans="15:15" x14ac:dyDescent="0.2">
      <c r="O61687" s="5">
        <f>P61687+Q61687</f>
        <v>0</v>
      </c>
    </row>
    <row r="61688" spans="15:15" x14ac:dyDescent="0.2">
      <c r="O61688" s="5">
        <f>P61688+Q61688</f>
        <v>0</v>
      </c>
    </row>
    <row r="61689" spans="15:15" x14ac:dyDescent="0.2">
      <c r="O61689" s="5">
        <f>P61689+Q61689</f>
        <v>0</v>
      </c>
    </row>
    <row r="61690" spans="15:15" x14ac:dyDescent="0.2">
      <c r="O61690" s="5">
        <f>P61690+Q61690</f>
        <v>0</v>
      </c>
    </row>
    <row r="61691" spans="15:15" x14ac:dyDescent="0.2">
      <c r="O61691" s="5">
        <f>P61691+Q61691</f>
        <v>0</v>
      </c>
    </row>
    <row r="61692" spans="15:15" x14ac:dyDescent="0.2">
      <c r="O61692" s="5">
        <f>P61692+Q61692</f>
        <v>0</v>
      </c>
    </row>
    <row r="61693" spans="15:15" x14ac:dyDescent="0.2">
      <c r="O61693" s="5">
        <f>P61693+Q61693</f>
        <v>0</v>
      </c>
    </row>
    <row r="61694" spans="15:15" x14ac:dyDescent="0.2">
      <c r="O61694" s="5">
        <f>P61694+Q61694</f>
        <v>0</v>
      </c>
    </row>
    <row r="61695" spans="15:15" x14ac:dyDescent="0.2">
      <c r="O61695" s="5">
        <f>P61695+Q61695</f>
        <v>0</v>
      </c>
    </row>
    <row r="61696" spans="15:15" x14ac:dyDescent="0.2">
      <c r="O61696" s="5">
        <f>P61696+Q61696</f>
        <v>0</v>
      </c>
    </row>
    <row r="61697" spans="15:15" x14ac:dyDescent="0.2">
      <c r="O61697" s="5">
        <f>P61697+Q61697</f>
        <v>0</v>
      </c>
    </row>
    <row r="61698" spans="15:15" x14ac:dyDescent="0.2">
      <c r="O61698" s="5">
        <f>P61698+Q61698</f>
        <v>0</v>
      </c>
    </row>
    <row r="61699" spans="15:15" x14ac:dyDescent="0.2">
      <c r="O61699" s="5">
        <f>P61699+Q61699</f>
        <v>0</v>
      </c>
    </row>
    <row r="61700" spans="15:15" x14ac:dyDescent="0.2">
      <c r="O61700" s="5">
        <f>P61700+Q61700</f>
        <v>0</v>
      </c>
    </row>
    <row r="61701" spans="15:15" x14ac:dyDescent="0.2">
      <c r="O61701" s="5">
        <f>P61701+Q61701</f>
        <v>0</v>
      </c>
    </row>
    <row r="61702" spans="15:15" x14ac:dyDescent="0.2">
      <c r="O61702" s="5">
        <f>P61702+Q61702</f>
        <v>0</v>
      </c>
    </row>
    <row r="61703" spans="15:15" x14ac:dyDescent="0.2">
      <c r="O61703" s="5">
        <f>P61703+Q61703</f>
        <v>0</v>
      </c>
    </row>
    <row r="61704" spans="15:15" x14ac:dyDescent="0.2">
      <c r="O61704" s="5">
        <f>P61704+Q61704</f>
        <v>0</v>
      </c>
    </row>
    <row r="61705" spans="15:15" x14ac:dyDescent="0.2">
      <c r="O61705" s="5">
        <f>P61705+Q61705</f>
        <v>0</v>
      </c>
    </row>
    <row r="61706" spans="15:15" x14ac:dyDescent="0.2">
      <c r="O61706" s="5">
        <f>P61706+Q61706</f>
        <v>0</v>
      </c>
    </row>
    <row r="61707" spans="15:15" x14ac:dyDescent="0.2">
      <c r="O61707" s="5">
        <f>P61707+Q61707</f>
        <v>0</v>
      </c>
    </row>
    <row r="61708" spans="15:15" x14ac:dyDescent="0.2">
      <c r="O61708" s="5">
        <f>P61708+Q61708</f>
        <v>0</v>
      </c>
    </row>
    <row r="61709" spans="15:15" x14ac:dyDescent="0.2">
      <c r="O61709" s="5">
        <f>P61709+Q61709</f>
        <v>0</v>
      </c>
    </row>
    <row r="61710" spans="15:15" x14ac:dyDescent="0.2">
      <c r="O61710" s="5">
        <f>P61710+Q61710</f>
        <v>0</v>
      </c>
    </row>
    <row r="61711" spans="15:15" x14ac:dyDescent="0.2">
      <c r="O61711" s="5">
        <f>P61711+Q61711</f>
        <v>0</v>
      </c>
    </row>
    <row r="61712" spans="15:15" x14ac:dyDescent="0.2">
      <c r="O61712" s="5">
        <f>P61712+Q61712</f>
        <v>0</v>
      </c>
    </row>
    <row r="61713" spans="15:15" x14ac:dyDescent="0.2">
      <c r="O61713" s="5">
        <f>P61713+Q61713</f>
        <v>0</v>
      </c>
    </row>
    <row r="61714" spans="15:15" x14ac:dyDescent="0.2">
      <c r="O61714" s="5">
        <f>P61714+Q61714</f>
        <v>0</v>
      </c>
    </row>
    <row r="61715" spans="15:15" x14ac:dyDescent="0.2">
      <c r="O61715" s="5">
        <f>P61715+Q61715</f>
        <v>0</v>
      </c>
    </row>
    <row r="61716" spans="15:15" x14ac:dyDescent="0.2">
      <c r="O61716" s="5">
        <f>P61716+Q61716</f>
        <v>0</v>
      </c>
    </row>
    <row r="61717" spans="15:15" x14ac:dyDescent="0.2">
      <c r="O61717" s="5">
        <f>P61717+Q61717</f>
        <v>0</v>
      </c>
    </row>
    <row r="61718" spans="15:15" x14ac:dyDescent="0.2">
      <c r="O61718" s="5">
        <f>P61718+Q61718</f>
        <v>0</v>
      </c>
    </row>
    <row r="61719" spans="15:15" x14ac:dyDescent="0.2">
      <c r="O61719" s="5">
        <f>P61719+Q61719</f>
        <v>0</v>
      </c>
    </row>
    <row r="61720" spans="15:15" x14ac:dyDescent="0.2">
      <c r="O61720" s="5">
        <f>P61720+Q61720</f>
        <v>0</v>
      </c>
    </row>
    <row r="61721" spans="15:15" x14ac:dyDescent="0.2">
      <c r="O61721" s="5">
        <f>P61721+Q61721</f>
        <v>0</v>
      </c>
    </row>
    <row r="61722" spans="15:15" x14ac:dyDescent="0.2">
      <c r="O61722" s="5">
        <f>P61722+Q61722</f>
        <v>0</v>
      </c>
    </row>
    <row r="61723" spans="15:15" x14ac:dyDescent="0.2">
      <c r="O61723" s="5">
        <f>P61723+Q61723</f>
        <v>0</v>
      </c>
    </row>
    <row r="61724" spans="15:15" x14ac:dyDescent="0.2">
      <c r="O61724" s="5">
        <f>P61724+Q61724</f>
        <v>0</v>
      </c>
    </row>
    <row r="61725" spans="15:15" x14ac:dyDescent="0.2">
      <c r="O61725" s="5">
        <f>P61725+Q61725</f>
        <v>0</v>
      </c>
    </row>
    <row r="61726" spans="15:15" x14ac:dyDescent="0.2">
      <c r="O61726" s="5">
        <f>P61726+Q61726</f>
        <v>0</v>
      </c>
    </row>
    <row r="61727" spans="15:15" x14ac:dyDescent="0.2">
      <c r="O61727" s="5">
        <f>P61727+Q61727</f>
        <v>0</v>
      </c>
    </row>
    <row r="61728" spans="15:15" x14ac:dyDescent="0.2">
      <c r="O61728" s="5">
        <f>P61728+Q61728</f>
        <v>0</v>
      </c>
    </row>
    <row r="61729" spans="15:15" x14ac:dyDescent="0.2">
      <c r="O61729" s="5">
        <f>P61729+Q61729</f>
        <v>0</v>
      </c>
    </row>
    <row r="61730" spans="15:15" x14ac:dyDescent="0.2">
      <c r="O61730" s="5">
        <f>P61730+Q61730</f>
        <v>0</v>
      </c>
    </row>
    <row r="61731" spans="15:15" x14ac:dyDescent="0.2">
      <c r="O61731" s="5">
        <f>P61731+Q61731</f>
        <v>0</v>
      </c>
    </row>
    <row r="61732" spans="15:15" x14ac:dyDescent="0.2">
      <c r="O61732" s="5">
        <f>P61732+Q61732</f>
        <v>0</v>
      </c>
    </row>
    <row r="61733" spans="15:15" x14ac:dyDescent="0.2">
      <c r="O61733" s="5">
        <f>P61733+Q61733</f>
        <v>0</v>
      </c>
    </row>
    <row r="61734" spans="15:15" x14ac:dyDescent="0.2">
      <c r="O61734" s="5">
        <f>P61734+Q61734</f>
        <v>0</v>
      </c>
    </row>
    <row r="61735" spans="15:15" x14ac:dyDescent="0.2">
      <c r="O61735" s="5">
        <f>P61735+Q61735</f>
        <v>0</v>
      </c>
    </row>
    <row r="61736" spans="15:15" x14ac:dyDescent="0.2">
      <c r="O61736" s="5">
        <f>P61736+Q61736</f>
        <v>0</v>
      </c>
    </row>
    <row r="61737" spans="15:15" x14ac:dyDescent="0.2">
      <c r="O61737" s="5">
        <f>P61737+Q61737</f>
        <v>0</v>
      </c>
    </row>
    <row r="61738" spans="15:15" x14ac:dyDescent="0.2">
      <c r="O61738" s="5">
        <f>P61738+Q61738</f>
        <v>0</v>
      </c>
    </row>
    <row r="61739" spans="15:15" x14ac:dyDescent="0.2">
      <c r="O61739" s="5">
        <f>P61739+Q61739</f>
        <v>0</v>
      </c>
    </row>
    <row r="61740" spans="15:15" x14ac:dyDescent="0.2">
      <c r="O61740" s="5">
        <f>P61740+Q61740</f>
        <v>0</v>
      </c>
    </row>
    <row r="61741" spans="15:15" x14ac:dyDescent="0.2">
      <c r="O61741" s="5">
        <f>P61741+Q61741</f>
        <v>0</v>
      </c>
    </row>
    <row r="61742" spans="15:15" x14ac:dyDescent="0.2">
      <c r="O61742" s="5">
        <f>P61742+Q61742</f>
        <v>0</v>
      </c>
    </row>
    <row r="61743" spans="15:15" x14ac:dyDescent="0.2">
      <c r="O61743" s="5">
        <f>P61743+Q61743</f>
        <v>0</v>
      </c>
    </row>
    <row r="61744" spans="15:15" x14ac:dyDescent="0.2">
      <c r="O61744" s="5">
        <f>P61744+Q61744</f>
        <v>0</v>
      </c>
    </row>
    <row r="61745" spans="15:15" x14ac:dyDescent="0.2">
      <c r="O61745" s="5">
        <f>P61745+Q61745</f>
        <v>0</v>
      </c>
    </row>
    <row r="61746" spans="15:15" x14ac:dyDescent="0.2">
      <c r="O61746" s="5">
        <f>P61746+Q61746</f>
        <v>0</v>
      </c>
    </row>
    <row r="61747" spans="15:15" x14ac:dyDescent="0.2">
      <c r="O61747" s="5">
        <f>P61747+Q61747</f>
        <v>0</v>
      </c>
    </row>
    <row r="61748" spans="15:15" x14ac:dyDescent="0.2">
      <c r="O61748" s="5">
        <f>P61748+Q61748</f>
        <v>0</v>
      </c>
    </row>
    <row r="61749" spans="15:15" x14ac:dyDescent="0.2">
      <c r="O61749" s="5">
        <f>P61749+Q61749</f>
        <v>0</v>
      </c>
    </row>
    <row r="61750" spans="15:15" x14ac:dyDescent="0.2">
      <c r="O61750" s="5">
        <f>P61750+Q61750</f>
        <v>0</v>
      </c>
    </row>
    <row r="61751" spans="15:15" x14ac:dyDescent="0.2">
      <c r="O61751" s="5">
        <f>P61751+Q61751</f>
        <v>0</v>
      </c>
    </row>
    <row r="61752" spans="15:15" x14ac:dyDescent="0.2">
      <c r="O61752" s="5">
        <f>P61752+Q61752</f>
        <v>0</v>
      </c>
    </row>
    <row r="61753" spans="15:15" x14ac:dyDescent="0.2">
      <c r="O61753" s="5">
        <f>P61753+Q61753</f>
        <v>0</v>
      </c>
    </row>
    <row r="61754" spans="15:15" x14ac:dyDescent="0.2">
      <c r="O61754" s="5">
        <f>P61754+Q61754</f>
        <v>0</v>
      </c>
    </row>
    <row r="61755" spans="15:15" x14ac:dyDescent="0.2">
      <c r="O61755" s="5">
        <f>P61755+Q61755</f>
        <v>0</v>
      </c>
    </row>
    <row r="61756" spans="15:15" x14ac:dyDescent="0.2">
      <c r="O61756" s="5">
        <f>P61756+Q61756</f>
        <v>0</v>
      </c>
    </row>
    <row r="61757" spans="15:15" x14ac:dyDescent="0.2">
      <c r="O61757" s="5">
        <f>P61757+Q61757</f>
        <v>0</v>
      </c>
    </row>
    <row r="61758" spans="15:15" x14ac:dyDescent="0.2">
      <c r="O61758" s="5">
        <f>P61758+Q61758</f>
        <v>0</v>
      </c>
    </row>
    <row r="61759" spans="15:15" x14ac:dyDescent="0.2">
      <c r="O61759" s="5">
        <f>P61759+Q61759</f>
        <v>0</v>
      </c>
    </row>
    <row r="61760" spans="15:15" x14ac:dyDescent="0.2">
      <c r="O61760" s="5">
        <f>P61760+Q61760</f>
        <v>0</v>
      </c>
    </row>
    <row r="61761" spans="15:15" x14ac:dyDescent="0.2">
      <c r="O61761" s="5">
        <f>P61761+Q61761</f>
        <v>0</v>
      </c>
    </row>
    <row r="61762" spans="15:15" x14ac:dyDescent="0.2">
      <c r="O61762" s="5">
        <f>P61762+Q61762</f>
        <v>0</v>
      </c>
    </row>
    <row r="61763" spans="15:15" x14ac:dyDescent="0.2">
      <c r="O61763" s="5">
        <f>P61763+Q61763</f>
        <v>0</v>
      </c>
    </row>
    <row r="61764" spans="15:15" x14ac:dyDescent="0.2">
      <c r="O61764" s="5">
        <f>P61764+Q61764</f>
        <v>0</v>
      </c>
    </row>
    <row r="61765" spans="15:15" x14ac:dyDescent="0.2">
      <c r="O61765" s="5">
        <f>P61765+Q61765</f>
        <v>0</v>
      </c>
    </row>
    <row r="61766" spans="15:15" x14ac:dyDescent="0.2">
      <c r="O61766" s="5">
        <f>P61766+Q61766</f>
        <v>0</v>
      </c>
    </row>
    <row r="61767" spans="15:15" x14ac:dyDescent="0.2">
      <c r="O61767" s="5">
        <f>P61767+Q61767</f>
        <v>0</v>
      </c>
    </row>
    <row r="61768" spans="15:15" x14ac:dyDescent="0.2">
      <c r="O61768" s="5">
        <f>P61768+Q61768</f>
        <v>0</v>
      </c>
    </row>
    <row r="61769" spans="15:15" x14ac:dyDescent="0.2">
      <c r="O61769" s="5">
        <f>P61769+Q61769</f>
        <v>0</v>
      </c>
    </row>
    <row r="61770" spans="15:15" x14ac:dyDescent="0.2">
      <c r="O61770" s="5">
        <f>P61770+Q61770</f>
        <v>0</v>
      </c>
    </row>
    <row r="61771" spans="15:15" x14ac:dyDescent="0.2">
      <c r="O61771" s="5">
        <f>P61771+Q61771</f>
        <v>0</v>
      </c>
    </row>
    <row r="61772" spans="15:15" x14ac:dyDescent="0.2">
      <c r="O61772" s="5">
        <f>P61772+Q61772</f>
        <v>0</v>
      </c>
    </row>
    <row r="61773" spans="15:15" x14ac:dyDescent="0.2">
      <c r="O61773" s="5">
        <f>P61773+Q61773</f>
        <v>0</v>
      </c>
    </row>
    <row r="61774" spans="15:15" x14ac:dyDescent="0.2">
      <c r="O61774" s="5">
        <f>P61774+Q61774</f>
        <v>0</v>
      </c>
    </row>
    <row r="61775" spans="15:15" x14ac:dyDescent="0.2">
      <c r="O61775" s="5">
        <f>P61775+Q61775</f>
        <v>0</v>
      </c>
    </row>
    <row r="61776" spans="15:15" x14ac:dyDescent="0.2">
      <c r="O61776" s="5">
        <f>P61776+Q61776</f>
        <v>0</v>
      </c>
    </row>
    <row r="61777" spans="15:15" x14ac:dyDescent="0.2">
      <c r="O61777" s="5">
        <f>P61777+Q61777</f>
        <v>0</v>
      </c>
    </row>
    <row r="61778" spans="15:15" x14ac:dyDescent="0.2">
      <c r="O61778" s="5">
        <f>P61778+Q61778</f>
        <v>0</v>
      </c>
    </row>
    <row r="61779" spans="15:15" x14ac:dyDescent="0.2">
      <c r="O61779" s="5">
        <f>P61779+Q61779</f>
        <v>0</v>
      </c>
    </row>
    <row r="61780" spans="15:15" x14ac:dyDescent="0.2">
      <c r="O61780" s="5">
        <f>P61780+Q61780</f>
        <v>0</v>
      </c>
    </row>
    <row r="61781" spans="15:15" x14ac:dyDescent="0.2">
      <c r="O61781" s="5">
        <f>P61781+Q61781</f>
        <v>0</v>
      </c>
    </row>
    <row r="61782" spans="15:15" x14ac:dyDescent="0.2">
      <c r="O61782" s="5">
        <f>P61782+Q61782</f>
        <v>0</v>
      </c>
    </row>
    <row r="61783" spans="15:15" x14ac:dyDescent="0.2">
      <c r="O61783" s="5">
        <f>P61783+Q61783</f>
        <v>0</v>
      </c>
    </row>
    <row r="61784" spans="15:15" x14ac:dyDescent="0.2">
      <c r="O61784" s="5">
        <f>P61784+Q61784</f>
        <v>0</v>
      </c>
    </row>
    <row r="61785" spans="15:15" x14ac:dyDescent="0.2">
      <c r="O61785" s="5">
        <f>P61785+Q61785</f>
        <v>0</v>
      </c>
    </row>
    <row r="61786" spans="15:15" x14ac:dyDescent="0.2">
      <c r="O61786" s="5">
        <f>P61786+Q61786</f>
        <v>0</v>
      </c>
    </row>
    <row r="61787" spans="15:15" x14ac:dyDescent="0.2">
      <c r="O61787" s="5">
        <f>P61787+Q61787</f>
        <v>0</v>
      </c>
    </row>
    <row r="61788" spans="15:15" x14ac:dyDescent="0.2">
      <c r="O61788" s="5">
        <f>P61788+Q61788</f>
        <v>0</v>
      </c>
    </row>
    <row r="61789" spans="15:15" x14ac:dyDescent="0.2">
      <c r="O61789" s="5">
        <f>P61789+Q61789</f>
        <v>0</v>
      </c>
    </row>
    <row r="61790" spans="15:15" x14ac:dyDescent="0.2">
      <c r="O61790" s="5">
        <f>P61790+Q61790</f>
        <v>0</v>
      </c>
    </row>
    <row r="61791" spans="15:15" x14ac:dyDescent="0.2">
      <c r="O61791" s="5">
        <f>P61791+Q61791</f>
        <v>0</v>
      </c>
    </row>
    <row r="61792" spans="15:15" x14ac:dyDescent="0.2">
      <c r="O61792" s="5">
        <f>P61792+Q61792</f>
        <v>0</v>
      </c>
    </row>
    <row r="61793" spans="15:15" x14ac:dyDescent="0.2">
      <c r="O61793" s="5">
        <f>P61793+Q61793</f>
        <v>0</v>
      </c>
    </row>
    <row r="61794" spans="15:15" x14ac:dyDescent="0.2">
      <c r="O61794" s="5">
        <f>P61794+Q61794</f>
        <v>0</v>
      </c>
    </row>
    <row r="61795" spans="15:15" x14ac:dyDescent="0.2">
      <c r="O61795" s="5">
        <f>P61795+Q61795</f>
        <v>0</v>
      </c>
    </row>
    <row r="61796" spans="15:15" x14ac:dyDescent="0.2">
      <c r="O61796" s="5">
        <f>P61796+Q61796</f>
        <v>0</v>
      </c>
    </row>
    <row r="61797" spans="15:15" x14ac:dyDescent="0.2">
      <c r="O61797" s="5">
        <f>P61797+Q61797</f>
        <v>0</v>
      </c>
    </row>
    <row r="61798" spans="15:15" x14ac:dyDescent="0.2">
      <c r="O61798" s="5">
        <f>P61798+Q61798</f>
        <v>0</v>
      </c>
    </row>
    <row r="61799" spans="15:15" x14ac:dyDescent="0.2">
      <c r="O61799" s="5">
        <f>P61799+Q61799</f>
        <v>0</v>
      </c>
    </row>
    <row r="61800" spans="15:15" x14ac:dyDescent="0.2">
      <c r="O61800" s="5">
        <f>P61800+Q61800</f>
        <v>0</v>
      </c>
    </row>
    <row r="61801" spans="15:15" x14ac:dyDescent="0.2">
      <c r="O61801" s="5">
        <f>P61801+Q61801</f>
        <v>0</v>
      </c>
    </row>
    <row r="61802" spans="15:15" x14ac:dyDescent="0.2">
      <c r="O61802" s="5">
        <f>P61802+Q61802</f>
        <v>0</v>
      </c>
    </row>
    <row r="61803" spans="15:15" x14ac:dyDescent="0.2">
      <c r="O61803" s="5">
        <f>P61803+Q61803</f>
        <v>0</v>
      </c>
    </row>
    <row r="61804" spans="15:15" x14ac:dyDescent="0.2">
      <c r="O61804" s="5">
        <f>P61804+Q61804</f>
        <v>0</v>
      </c>
    </row>
    <row r="61805" spans="15:15" x14ac:dyDescent="0.2">
      <c r="O61805" s="5">
        <f>P61805+Q61805</f>
        <v>0</v>
      </c>
    </row>
    <row r="61806" spans="15:15" x14ac:dyDescent="0.2">
      <c r="O61806" s="5">
        <f>P61806+Q61806</f>
        <v>0</v>
      </c>
    </row>
    <row r="61807" spans="15:15" x14ac:dyDescent="0.2">
      <c r="O61807" s="5">
        <f>P61807+Q61807</f>
        <v>0</v>
      </c>
    </row>
    <row r="61808" spans="15:15" x14ac:dyDescent="0.2">
      <c r="O61808" s="5">
        <f>P61808+Q61808</f>
        <v>0</v>
      </c>
    </row>
    <row r="61809" spans="15:15" x14ac:dyDescent="0.2">
      <c r="O61809" s="5">
        <f>P61809+Q61809</f>
        <v>0</v>
      </c>
    </row>
    <row r="61810" spans="15:15" x14ac:dyDescent="0.2">
      <c r="O61810" s="5">
        <f>P61810+Q61810</f>
        <v>0</v>
      </c>
    </row>
    <row r="61811" spans="15:15" x14ac:dyDescent="0.2">
      <c r="O61811" s="5">
        <f>P61811+Q61811</f>
        <v>0</v>
      </c>
    </row>
    <row r="61812" spans="15:15" x14ac:dyDescent="0.2">
      <c r="O61812" s="5">
        <f>P61812+Q61812</f>
        <v>0</v>
      </c>
    </row>
    <row r="61813" spans="15:15" x14ac:dyDescent="0.2">
      <c r="O61813" s="5">
        <f>P61813+Q61813</f>
        <v>0</v>
      </c>
    </row>
    <row r="61814" spans="15:15" x14ac:dyDescent="0.2">
      <c r="O61814" s="5">
        <f>P61814+Q61814</f>
        <v>0</v>
      </c>
    </row>
    <row r="61815" spans="15:15" x14ac:dyDescent="0.2">
      <c r="O61815" s="5">
        <f>P61815+Q61815</f>
        <v>0</v>
      </c>
    </row>
    <row r="61816" spans="15:15" x14ac:dyDescent="0.2">
      <c r="O61816" s="5">
        <f>P61816+Q61816</f>
        <v>0</v>
      </c>
    </row>
    <row r="61817" spans="15:15" x14ac:dyDescent="0.2">
      <c r="O61817" s="5">
        <f>P61817+Q61817</f>
        <v>0</v>
      </c>
    </row>
    <row r="61818" spans="15:15" x14ac:dyDescent="0.2">
      <c r="O61818" s="5">
        <f>P61818+Q61818</f>
        <v>0</v>
      </c>
    </row>
    <row r="61819" spans="15:15" x14ac:dyDescent="0.2">
      <c r="O61819" s="5">
        <f>P61819+Q61819</f>
        <v>0</v>
      </c>
    </row>
    <row r="61820" spans="15:15" x14ac:dyDescent="0.2">
      <c r="O61820" s="5">
        <f>P61820+Q61820</f>
        <v>0</v>
      </c>
    </row>
    <row r="61821" spans="15:15" x14ac:dyDescent="0.2">
      <c r="O61821" s="5">
        <f>P61821+Q61821</f>
        <v>0</v>
      </c>
    </row>
    <row r="61822" spans="15:15" x14ac:dyDescent="0.2">
      <c r="O61822" s="5">
        <f>P61822+Q61822</f>
        <v>0</v>
      </c>
    </row>
    <row r="61823" spans="15:15" x14ac:dyDescent="0.2">
      <c r="O61823" s="5">
        <f>P61823+Q61823</f>
        <v>0</v>
      </c>
    </row>
    <row r="61824" spans="15:15" x14ac:dyDescent="0.2">
      <c r="O61824" s="5">
        <f>P61824+Q61824</f>
        <v>0</v>
      </c>
    </row>
    <row r="61825" spans="15:15" x14ac:dyDescent="0.2">
      <c r="O61825" s="5">
        <f>P61825+Q61825</f>
        <v>0</v>
      </c>
    </row>
    <row r="61826" spans="15:15" x14ac:dyDescent="0.2">
      <c r="O61826" s="5">
        <f>P61826+Q61826</f>
        <v>0</v>
      </c>
    </row>
    <row r="61827" spans="15:15" x14ac:dyDescent="0.2">
      <c r="O61827" s="5">
        <f>P61827+Q61827</f>
        <v>0</v>
      </c>
    </row>
    <row r="61828" spans="15:15" x14ac:dyDescent="0.2">
      <c r="O61828" s="5">
        <f>P61828+Q61828</f>
        <v>0</v>
      </c>
    </row>
    <row r="61829" spans="15:15" x14ac:dyDescent="0.2">
      <c r="O61829" s="5">
        <f>P61829+Q61829</f>
        <v>0</v>
      </c>
    </row>
    <row r="61830" spans="15:15" x14ac:dyDescent="0.2">
      <c r="O61830" s="5">
        <f>P61830+Q61830</f>
        <v>0</v>
      </c>
    </row>
    <row r="61831" spans="15:15" x14ac:dyDescent="0.2">
      <c r="O61831" s="5">
        <f>P61831+Q61831</f>
        <v>0</v>
      </c>
    </row>
    <row r="61832" spans="15:15" x14ac:dyDescent="0.2">
      <c r="O61832" s="5">
        <f>P61832+Q61832</f>
        <v>0</v>
      </c>
    </row>
    <row r="61833" spans="15:15" x14ac:dyDescent="0.2">
      <c r="O61833" s="5">
        <f>P61833+Q61833</f>
        <v>0</v>
      </c>
    </row>
    <row r="61834" spans="15:15" x14ac:dyDescent="0.2">
      <c r="O61834" s="5">
        <f>P61834+Q61834</f>
        <v>0</v>
      </c>
    </row>
    <row r="61835" spans="15:15" x14ac:dyDescent="0.2">
      <c r="O61835" s="5">
        <f>P61835+Q61835</f>
        <v>0</v>
      </c>
    </row>
    <row r="61836" spans="15:15" x14ac:dyDescent="0.2">
      <c r="O61836" s="5">
        <f>P61836+Q61836</f>
        <v>0</v>
      </c>
    </row>
    <row r="61837" spans="15:15" x14ac:dyDescent="0.2">
      <c r="O61837" s="5">
        <f>P61837+Q61837</f>
        <v>0</v>
      </c>
    </row>
    <row r="61838" spans="15:15" x14ac:dyDescent="0.2">
      <c r="O61838" s="5">
        <f>P61838+Q61838</f>
        <v>0</v>
      </c>
    </row>
    <row r="61839" spans="15:15" x14ac:dyDescent="0.2">
      <c r="O61839" s="5">
        <f>P61839+Q61839</f>
        <v>0</v>
      </c>
    </row>
    <row r="61840" spans="15:15" x14ac:dyDescent="0.2">
      <c r="O61840" s="5">
        <f>P61840+Q61840</f>
        <v>0</v>
      </c>
    </row>
    <row r="61841" spans="15:15" x14ac:dyDescent="0.2">
      <c r="O61841" s="5">
        <f>P61841+Q61841</f>
        <v>0</v>
      </c>
    </row>
    <row r="61842" spans="15:15" x14ac:dyDescent="0.2">
      <c r="O61842" s="5">
        <f>P61842+Q61842</f>
        <v>0</v>
      </c>
    </row>
    <row r="61843" spans="15:15" x14ac:dyDescent="0.2">
      <c r="O61843" s="5">
        <f>P61843+Q61843</f>
        <v>0</v>
      </c>
    </row>
    <row r="61844" spans="15:15" x14ac:dyDescent="0.2">
      <c r="O61844" s="5">
        <f>P61844+Q61844</f>
        <v>0</v>
      </c>
    </row>
    <row r="61845" spans="15:15" x14ac:dyDescent="0.2">
      <c r="O61845" s="5">
        <f>P61845+Q61845</f>
        <v>0</v>
      </c>
    </row>
    <row r="61846" spans="15:15" x14ac:dyDescent="0.2">
      <c r="O61846" s="5">
        <f>P61846+Q61846</f>
        <v>0</v>
      </c>
    </row>
    <row r="61847" spans="15:15" x14ac:dyDescent="0.2">
      <c r="O61847" s="5">
        <f>P61847+Q61847</f>
        <v>0</v>
      </c>
    </row>
    <row r="61848" spans="15:15" x14ac:dyDescent="0.2">
      <c r="O61848" s="5">
        <f>P61848+Q61848</f>
        <v>0</v>
      </c>
    </row>
    <row r="61849" spans="15:15" x14ac:dyDescent="0.2">
      <c r="O61849" s="5">
        <f>P61849+Q61849</f>
        <v>0</v>
      </c>
    </row>
    <row r="61850" spans="15:15" x14ac:dyDescent="0.2">
      <c r="O61850" s="5">
        <f>P61850+Q61850</f>
        <v>0</v>
      </c>
    </row>
    <row r="61851" spans="15:15" x14ac:dyDescent="0.2">
      <c r="O61851" s="5">
        <f>P61851+Q61851</f>
        <v>0</v>
      </c>
    </row>
    <row r="61852" spans="15:15" x14ac:dyDescent="0.2">
      <c r="O61852" s="5">
        <f>P61852+Q61852</f>
        <v>0</v>
      </c>
    </row>
    <row r="61853" spans="15:15" x14ac:dyDescent="0.2">
      <c r="O61853" s="5">
        <f>P61853+Q61853</f>
        <v>0</v>
      </c>
    </row>
    <row r="61854" spans="15:15" x14ac:dyDescent="0.2">
      <c r="O61854" s="5">
        <f>P61854+Q61854</f>
        <v>0</v>
      </c>
    </row>
    <row r="61855" spans="15:15" x14ac:dyDescent="0.2">
      <c r="O61855" s="5">
        <f>P61855+Q61855</f>
        <v>0</v>
      </c>
    </row>
    <row r="61856" spans="15:15" x14ac:dyDescent="0.2">
      <c r="O61856" s="5">
        <f>P61856+Q61856</f>
        <v>0</v>
      </c>
    </row>
    <row r="61857" spans="15:15" x14ac:dyDescent="0.2">
      <c r="O61857" s="5">
        <f>P61857+Q61857</f>
        <v>0</v>
      </c>
    </row>
    <row r="61858" spans="15:15" x14ac:dyDescent="0.2">
      <c r="O61858" s="5">
        <f>P61858+Q61858</f>
        <v>0</v>
      </c>
    </row>
    <row r="61859" spans="15:15" x14ac:dyDescent="0.2">
      <c r="O61859" s="5">
        <f>P61859+Q61859</f>
        <v>0</v>
      </c>
    </row>
    <row r="61860" spans="15:15" x14ac:dyDescent="0.2">
      <c r="O61860" s="5">
        <f>P61860+Q61860</f>
        <v>0</v>
      </c>
    </row>
    <row r="61861" spans="15:15" x14ac:dyDescent="0.2">
      <c r="O61861" s="5">
        <f>P61861+Q61861</f>
        <v>0</v>
      </c>
    </row>
    <row r="61862" spans="15:15" x14ac:dyDescent="0.2">
      <c r="O61862" s="5">
        <f>P61862+Q61862</f>
        <v>0</v>
      </c>
    </row>
    <row r="61863" spans="15:15" x14ac:dyDescent="0.2">
      <c r="O61863" s="5">
        <f>P61863+Q61863</f>
        <v>0</v>
      </c>
    </row>
    <row r="61864" spans="15:15" x14ac:dyDescent="0.2">
      <c r="O61864" s="5">
        <f>P61864+Q61864</f>
        <v>0</v>
      </c>
    </row>
    <row r="61865" spans="15:15" x14ac:dyDescent="0.2">
      <c r="O61865" s="5">
        <f>P61865+Q61865</f>
        <v>0</v>
      </c>
    </row>
    <row r="61866" spans="15:15" x14ac:dyDescent="0.2">
      <c r="O61866" s="5">
        <f>P61866+Q61866</f>
        <v>0</v>
      </c>
    </row>
    <row r="61867" spans="15:15" x14ac:dyDescent="0.2">
      <c r="O61867" s="5">
        <f>P61867+Q61867</f>
        <v>0</v>
      </c>
    </row>
    <row r="61868" spans="15:15" x14ac:dyDescent="0.2">
      <c r="O61868" s="5">
        <f>P61868+Q61868</f>
        <v>0</v>
      </c>
    </row>
    <row r="61869" spans="15:15" x14ac:dyDescent="0.2">
      <c r="O61869" s="5">
        <f>P61869+Q61869</f>
        <v>0</v>
      </c>
    </row>
    <row r="61870" spans="15:15" x14ac:dyDescent="0.2">
      <c r="O61870" s="5">
        <f>P61870+Q61870</f>
        <v>0</v>
      </c>
    </row>
    <row r="61871" spans="15:15" x14ac:dyDescent="0.2">
      <c r="O61871" s="5">
        <f>P61871+Q61871</f>
        <v>0</v>
      </c>
    </row>
    <row r="61872" spans="15:15" x14ac:dyDescent="0.2">
      <c r="O61872" s="5">
        <f>P61872+Q61872</f>
        <v>0</v>
      </c>
    </row>
    <row r="61873" spans="15:15" x14ac:dyDescent="0.2">
      <c r="O61873" s="5">
        <f>P61873+Q61873</f>
        <v>0</v>
      </c>
    </row>
    <row r="61874" spans="15:15" x14ac:dyDescent="0.2">
      <c r="O61874" s="5">
        <f>P61874+Q61874</f>
        <v>0</v>
      </c>
    </row>
    <row r="61875" spans="15:15" x14ac:dyDescent="0.2">
      <c r="O61875" s="5">
        <f>P61875+Q61875</f>
        <v>0</v>
      </c>
    </row>
    <row r="61876" spans="15:15" x14ac:dyDescent="0.2">
      <c r="O61876" s="5">
        <f>P61876+Q61876</f>
        <v>0</v>
      </c>
    </row>
    <row r="61877" spans="15:15" x14ac:dyDescent="0.2">
      <c r="O61877" s="5">
        <f>P61877+Q61877</f>
        <v>0</v>
      </c>
    </row>
    <row r="61878" spans="15:15" x14ac:dyDescent="0.2">
      <c r="O61878" s="5">
        <f>P61878+Q61878</f>
        <v>0</v>
      </c>
    </row>
    <row r="61879" spans="15:15" x14ac:dyDescent="0.2">
      <c r="O61879" s="5">
        <f>P61879+Q61879</f>
        <v>0</v>
      </c>
    </row>
    <row r="61880" spans="15:15" x14ac:dyDescent="0.2">
      <c r="O61880" s="5">
        <f>P61880+Q61880</f>
        <v>0</v>
      </c>
    </row>
    <row r="61881" spans="15:15" x14ac:dyDescent="0.2">
      <c r="O61881" s="5">
        <f>P61881+Q61881</f>
        <v>0</v>
      </c>
    </row>
    <row r="61882" spans="15:15" x14ac:dyDescent="0.2">
      <c r="O61882" s="5">
        <f>P61882+Q61882</f>
        <v>0</v>
      </c>
    </row>
    <row r="61883" spans="15:15" x14ac:dyDescent="0.2">
      <c r="O61883" s="5">
        <f>P61883+Q61883</f>
        <v>0</v>
      </c>
    </row>
    <row r="61884" spans="15:15" x14ac:dyDescent="0.2">
      <c r="O61884" s="5">
        <f>P61884+Q61884</f>
        <v>0</v>
      </c>
    </row>
    <row r="61885" spans="15:15" x14ac:dyDescent="0.2">
      <c r="O61885" s="5">
        <f>P61885+Q61885</f>
        <v>0</v>
      </c>
    </row>
    <row r="61886" spans="15:15" x14ac:dyDescent="0.2">
      <c r="O61886" s="5">
        <f>P61886+Q61886</f>
        <v>0</v>
      </c>
    </row>
    <row r="61887" spans="15:15" x14ac:dyDescent="0.2">
      <c r="O61887" s="5">
        <f>P61887+Q61887</f>
        <v>0</v>
      </c>
    </row>
    <row r="61888" spans="15:15" x14ac:dyDescent="0.2">
      <c r="O61888" s="5">
        <f>P61888+Q61888</f>
        <v>0</v>
      </c>
    </row>
    <row r="61889" spans="15:15" x14ac:dyDescent="0.2">
      <c r="O61889" s="5">
        <f>P61889+Q61889</f>
        <v>0</v>
      </c>
    </row>
    <row r="61890" spans="15:15" x14ac:dyDescent="0.2">
      <c r="O61890" s="5">
        <f>P61890+Q61890</f>
        <v>0</v>
      </c>
    </row>
    <row r="61891" spans="15:15" x14ac:dyDescent="0.2">
      <c r="O61891" s="5">
        <f>P61891+Q61891</f>
        <v>0</v>
      </c>
    </row>
    <row r="61892" spans="15:15" x14ac:dyDescent="0.2">
      <c r="O61892" s="5">
        <f>P61892+Q61892</f>
        <v>0</v>
      </c>
    </row>
    <row r="61893" spans="15:15" x14ac:dyDescent="0.2">
      <c r="O61893" s="5">
        <f>P61893+Q61893</f>
        <v>0</v>
      </c>
    </row>
    <row r="61894" spans="15:15" x14ac:dyDescent="0.2">
      <c r="O61894" s="5">
        <f>P61894+Q61894</f>
        <v>0</v>
      </c>
    </row>
    <row r="61895" spans="15:15" x14ac:dyDescent="0.2">
      <c r="O61895" s="5">
        <f>P61895+Q61895</f>
        <v>0</v>
      </c>
    </row>
    <row r="61896" spans="15:15" x14ac:dyDescent="0.2">
      <c r="O61896" s="5">
        <f>P61896+Q61896</f>
        <v>0</v>
      </c>
    </row>
    <row r="61897" spans="15:15" x14ac:dyDescent="0.2">
      <c r="O61897" s="5">
        <f>P61897+Q61897</f>
        <v>0</v>
      </c>
    </row>
    <row r="61898" spans="15:15" x14ac:dyDescent="0.2">
      <c r="O61898" s="5">
        <f>P61898+Q61898</f>
        <v>0</v>
      </c>
    </row>
    <row r="61899" spans="15:15" x14ac:dyDescent="0.2">
      <c r="O61899" s="5">
        <f>P61899+Q61899</f>
        <v>0</v>
      </c>
    </row>
    <row r="61900" spans="15:15" x14ac:dyDescent="0.2">
      <c r="O61900" s="5">
        <f>P61900+Q61900</f>
        <v>0</v>
      </c>
    </row>
    <row r="61901" spans="15:15" x14ac:dyDescent="0.2">
      <c r="O61901" s="5">
        <f>P61901+Q61901</f>
        <v>0</v>
      </c>
    </row>
    <row r="61902" spans="15:15" x14ac:dyDescent="0.2">
      <c r="O61902" s="5">
        <f>P61902+Q61902</f>
        <v>0</v>
      </c>
    </row>
    <row r="61903" spans="15:15" x14ac:dyDescent="0.2">
      <c r="O61903" s="5">
        <f>P61903+Q61903</f>
        <v>0</v>
      </c>
    </row>
    <row r="61904" spans="15:15" x14ac:dyDescent="0.2">
      <c r="O61904" s="5">
        <f>P61904+Q61904</f>
        <v>0</v>
      </c>
    </row>
    <row r="61905" spans="15:15" x14ac:dyDescent="0.2">
      <c r="O61905" s="5">
        <f>P61905+Q61905</f>
        <v>0</v>
      </c>
    </row>
    <row r="61906" spans="15:15" x14ac:dyDescent="0.2">
      <c r="O61906" s="5">
        <f>P61906+Q61906</f>
        <v>0</v>
      </c>
    </row>
    <row r="61907" spans="15:15" x14ac:dyDescent="0.2">
      <c r="O61907" s="5">
        <f>P61907+Q61907</f>
        <v>0</v>
      </c>
    </row>
    <row r="61908" spans="15:15" x14ac:dyDescent="0.2">
      <c r="O61908" s="5">
        <f>P61908+Q61908</f>
        <v>0</v>
      </c>
    </row>
    <row r="61909" spans="15:15" x14ac:dyDescent="0.2">
      <c r="O61909" s="5">
        <f>P61909+Q61909</f>
        <v>0</v>
      </c>
    </row>
    <row r="61910" spans="15:15" x14ac:dyDescent="0.2">
      <c r="O61910" s="5">
        <f>P61910+Q61910</f>
        <v>0</v>
      </c>
    </row>
    <row r="61911" spans="15:15" x14ac:dyDescent="0.2">
      <c r="O61911" s="5">
        <f>P61911+Q61911</f>
        <v>0</v>
      </c>
    </row>
    <row r="61912" spans="15:15" x14ac:dyDescent="0.2">
      <c r="O61912" s="5">
        <f>P61912+Q61912</f>
        <v>0</v>
      </c>
    </row>
    <row r="61913" spans="15:15" x14ac:dyDescent="0.2">
      <c r="O61913" s="5">
        <f>P61913+Q61913</f>
        <v>0</v>
      </c>
    </row>
    <row r="61914" spans="15:15" x14ac:dyDescent="0.2">
      <c r="O61914" s="5">
        <f>P61914+Q61914</f>
        <v>0</v>
      </c>
    </row>
    <row r="61915" spans="15:15" x14ac:dyDescent="0.2">
      <c r="O61915" s="5">
        <f>P61915+Q61915</f>
        <v>0</v>
      </c>
    </row>
    <row r="61916" spans="15:15" x14ac:dyDescent="0.2">
      <c r="O61916" s="5">
        <f>P61916+Q61916</f>
        <v>0</v>
      </c>
    </row>
    <row r="61917" spans="15:15" x14ac:dyDescent="0.2">
      <c r="O61917" s="5">
        <f>P61917+Q61917</f>
        <v>0</v>
      </c>
    </row>
    <row r="61918" spans="15:15" x14ac:dyDescent="0.2">
      <c r="O61918" s="5">
        <f>P61918+Q61918</f>
        <v>0</v>
      </c>
    </row>
    <row r="61919" spans="15:15" x14ac:dyDescent="0.2">
      <c r="O61919" s="5">
        <f>P61919+Q61919</f>
        <v>0</v>
      </c>
    </row>
    <row r="61920" spans="15:15" x14ac:dyDescent="0.2">
      <c r="O61920" s="5">
        <f>P61920+Q61920</f>
        <v>0</v>
      </c>
    </row>
    <row r="61921" spans="15:15" x14ac:dyDescent="0.2">
      <c r="O61921" s="5">
        <f>P61921+Q61921</f>
        <v>0</v>
      </c>
    </row>
    <row r="61922" spans="15:15" x14ac:dyDescent="0.2">
      <c r="O61922" s="5">
        <f>P61922+Q61922</f>
        <v>0</v>
      </c>
    </row>
    <row r="61923" spans="15:15" x14ac:dyDescent="0.2">
      <c r="O61923" s="5">
        <f>P61923+Q61923</f>
        <v>0</v>
      </c>
    </row>
    <row r="61924" spans="15:15" x14ac:dyDescent="0.2">
      <c r="O61924" s="5">
        <f>P61924+Q61924</f>
        <v>0</v>
      </c>
    </row>
    <row r="61925" spans="15:15" x14ac:dyDescent="0.2">
      <c r="O61925" s="5">
        <f>P61925+Q61925</f>
        <v>0</v>
      </c>
    </row>
    <row r="61926" spans="15:15" x14ac:dyDescent="0.2">
      <c r="O61926" s="5">
        <f>P61926+Q61926</f>
        <v>0</v>
      </c>
    </row>
    <row r="61927" spans="15:15" x14ac:dyDescent="0.2">
      <c r="O61927" s="5">
        <f>P61927+Q61927</f>
        <v>0</v>
      </c>
    </row>
    <row r="61928" spans="15:15" x14ac:dyDescent="0.2">
      <c r="O61928" s="5">
        <f>P61928+Q61928</f>
        <v>0</v>
      </c>
    </row>
    <row r="61929" spans="15:15" x14ac:dyDescent="0.2">
      <c r="O61929" s="5">
        <f>P61929+Q61929</f>
        <v>0</v>
      </c>
    </row>
    <row r="61930" spans="15:15" x14ac:dyDescent="0.2">
      <c r="O61930" s="5">
        <f>P61930+Q61930</f>
        <v>0</v>
      </c>
    </row>
    <row r="61931" spans="15:15" x14ac:dyDescent="0.2">
      <c r="O61931" s="5">
        <f>P61931+Q61931</f>
        <v>0</v>
      </c>
    </row>
    <row r="61932" spans="15:15" x14ac:dyDescent="0.2">
      <c r="O61932" s="5">
        <f>P61932+Q61932</f>
        <v>0</v>
      </c>
    </row>
    <row r="61933" spans="15:15" x14ac:dyDescent="0.2">
      <c r="O61933" s="5">
        <f>P61933+Q61933</f>
        <v>0</v>
      </c>
    </row>
    <row r="61934" spans="15:15" x14ac:dyDescent="0.2">
      <c r="O61934" s="5">
        <f>P61934+Q61934</f>
        <v>0</v>
      </c>
    </row>
    <row r="61935" spans="15:15" x14ac:dyDescent="0.2">
      <c r="O61935" s="5">
        <f>P61935+Q61935</f>
        <v>0</v>
      </c>
    </row>
    <row r="61936" spans="15:15" x14ac:dyDescent="0.2">
      <c r="O61936" s="5">
        <f>P61936+Q61936</f>
        <v>0</v>
      </c>
    </row>
    <row r="61937" spans="15:15" x14ac:dyDescent="0.2">
      <c r="O61937" s="5">
        <f>P61937+Q61937</f>
        <v>0</v>
      </c>
    </row>
    <row r="61938" spans="15:15" x14ac:dyDescent="0.2">
      <c r="O61938" s="5">
        <f>P61938+Q61938</f>
        <v>0</v>
      </c>
    </row>
    <row r="61939" spans="15:15" x14ac:dyDescent="0.2">
      <c r="O61939" s="5">
        <f>P61939+Q61939</f>
        <v>0</v>
      </c>
    </row>
    <row r="61940" spans="15:15" x14ac:dyDescent="0.2">
      <c r="O61940" s="5">
        <f>P61940+Q61940</f>
        <v>0</v>
      </c>
    </row>
    <row r="61941" spans="15:15" x14ac:dyDescent="0.2">
      <c r="O61941" s="5">
        <f>P61941+Q61941</f>
        <v>0</v>
      </c>
    </row>
    <row r="61942" spans="15:15" x14ac:dyDescent="0.2">
      <c r="O61942" s="5">
        <f>P61942+Q61942</f>
        <v>0</v>
      </c>
    </row>
    <row r="61943" spans="15:15" x14ac:dyDescent="0.2">
      <c r="O61943" s="5">
        <f>P61943+Q61943</f>
        <v>0</v>
      </c>
    </row>
    <row r="61944" spans="15:15" x14ac:dyDescent="0.2">
      <c r="O61944" s="5">
        <f>P61944+Q61944</f>
        <v>0</v>
      </c>
    </row>
    <row r="61945" spans="15:15" x14ac:dyDescent="0.2">
      <c r="O61945" s="5">
        <f>P61945+Q61945</f>
        <v>0</v>
      </c>
    </row>
    <row r="61946" spans="15:15" x14ac:dyDescent="0.2">
      <c r="O61946" s="5">
        <f>P61946+Q61946</f>
        <v>0</v>
      </c>
    </row>
    <row r="61947" spans="15:15" x14ac:dyDescent="0.2">
      <c r="O61947" s="5">
        <f>P61947+Q61947</f>
        <v>0</v>
      </c>
    </row>
    <row r="61948" spans="15:15" x14ac:dyDescent="0.2">
      <c r="O61948" s="5">
        <f>P61948+Q61948</f>
        <v>0</v>
      </c>
    </row>
    <row r="61949" spans="15:15" x14ac:dyDescent="0.2">
      <c r="O61949" s="5">
        <f>P61949+Q61949</f>
        <v>0</v>
      </c>
    </row>
    <row r="61950" spans="15:15" x14ac:dyDescent="0.2">
      <c r="O61950" s="5">
        <f>P61950+Q61950</f>
        <v>0</v>
      </c>
    </row>
    <row r="61951" spans="15:15" x14ac:dyDescent="0.2">
      <c r="O61951" s="5">
        <f>P61951+Q61951</f>
        <v>0</v>
      </c>
    </row>
    <row r="61952" spans="15:15" x14ac:dyDescent="0.2">
      <c r="O61952" s="5">
        <f>P61952+Q61952</f>
        <v>0</v>
      </c>
    </row>
    <row r="61953" spans="15:15" x14ac:dyDescent="0.2">
      <c r="O61953" s="5">
        <f>P61953+Q61953</f>
        <v>0</v>
      </c>
    </row>
    <row r="61954" spans="15:15" x14ac:dyDescent="0.2">
      <c r="O61954" s="5">
        <f>P61954+Q61954</f>
        <v>0</v>
      </c>
    </row>
    <row r="61955" spans="15:15" x14ac:dyDescent="0.2">
      <c r="O61955" s="5">
        <f>P61955+Q61955</f>
        <v>0</v>
      </c>
    </row>
    <row r="61956" spans="15:15" x14ac:dyDescent="0.2">
      <c r="O61956" s="5">
        <f>P61956+Q61956</f>
        <v>0</v>
      </c>
    </row>
    <row r="61957" spans="15:15" x14ac:dyDescent="0.2">
      <c r="O61957" s="5">
        <f>P61957+Q61957</f>
        <v>0</v>
      </c>
    </row>
    <row r="61958" spans="15:15" x14ac:dyDescent="0.2">
      <c r="O61958" s="5">
        <f>P61958+Q61958</f>
        <v>0</v>
      </c>
    </row>
    <row r="61959" spans="15:15" x14ac:dyDescent="0.2">
      <c r="O61959" s="5">
        <f>P61959+Q61959</f>
        <v>0</v>
      </c>
    </row>
    <row r="61960" spans="15:15" x14ac:dyDescent="0.2">
      <c r="O61960" s="5">
        <f>P61960+Q61960</f>
        <v>0</v>
      </c>
    </row>
    <row r="61961" spans="15:15" x14ac:dyDescent="0.2">
      <c r="O61961" s="5">
        <f>P61961+Q61961</f>
        <v>0</v>
      </c>
    </row>
    <row r="61962" spans="15:15" x14ac:dyDescent="0.2">
      <c r="O61962" s="5">
        <f>P61962+Q61962</f>
        <v>0</v>
      </c>
    </row>
    <row r="61963" spans="15:15" x14ac:dyDescent="0.2">
      <c r="O61963" s="5">
        <f>P61963+Q61963</f>
        <v>0</v>
      </c>
    </row>
    <row r="61964" spans="15:15" x14ac:dyDescent="0.2">
      <c r="O61964" s="5">
        <f>P61964+Q61964</f>
        <v>0</v>
      </c>
    </row>
    <row r="61965" spans="15:15" x14ac:dyDescent="0.2">
      <c r="O61965" s="5">
        <f>P61965+Q61965</f>
        <v>0</v>
      </c>
    </row>
    <row r="61966" spans="15:15" x14ac:dyDescent="0.2">
      <c r="O61966" s="5">
        <f>P61966+Q61966</f>
        <v>0</v>
      </c>
    </row>
    <row r="61967" spans="15:15" x14ac:dyDescent="0.2">
      <c r="O61967" s="5">
        <f>P61967+Q61967</f>
        <v>0</v>
      </c>
    </row>
    <row r="61968" spans="15:15" x14ac:dyDescent="0.2">
      <c r="O61968" s="5">
        <f>P61968+Q61968</f>
        <v>0</v>
      </c>
    </row>
    <row r="61969" spans="15:15" x14ac:dyDescent="0.2">
      <c r="O61969" s="5">
        <f>P61969+Q61969</f>
        <v>0</v>
      </c>
    </row>
    <row r="61970" spans="15:15" x14ac:dyDescent="0.2">
      <c r="O61970" s="5">
        <f>P61970+Q61970</f>
        <v>0</v>
      </c>
    </row>
    <row r="61971" spans="15:15" x14ac:dyDescent="0.2">
      <c r="O61971" s="5">
        <f>P61971+Q61971</f>
        <v>0</v>
      </c>
    </row>
    <row r="61972" spans="15:15" x14ac:dyDescent="0.2">
      <c r="O61972" s="5">
        <f>P61972+Q61972</f>
        <v>0</v>
      </c>
    </row>
    <row r="61973" spans="15:15" x14ac:dyDescent="0.2">
      <c r="O61973" s="5">
        <f>P61973+Q61973</f>
        <v>0</v>
      </c>
    </row>
    <row r="61974" spans="15:15" x14ac:dyDescent="0.2">
      <c r="O61974" s="5">
        <f>P61974+Q61974</f>
        <v>0</v>
      </c>
    </row>
    <row r="61975" spans="15:15" x14ac:dyDescent="0.2">
      <c r="O61975" s="5">
        <f>P61975+Q61975</f>
        <v>0</v>
      </c>
    </row>
    <row r="61976" spans="15:15" x14ac:dyDescent="0.2">
      <c r="O61976" s="5">
        <f>P61976+Q61976</f>
        <v>0</v>
      </c>
    </row>
    <row r="61977" spans="15:15" x14ac:dyDescent="0.2">
      <c r="O61977" s="5">
        <f>P61977+Q61977</f>
        <v>0</v>
      </c>
    </row>
    <row r="61978" spans="15:15" x14ac:dyDescent="0.2">
      <c r="O61978" s="5">
        <f>P61978+Q61978</f>
        <v>0</v>
      </c>
    </row>
    <row r="61979" spans="15:15" x14ac:dyDescent="0.2">
      <c r="O61979" s="5">
        <f>P61979+Q61979</f>
        <v>0</v>
      </c>
    </row>
    <row r="61980" spans="15:15" x14ac:dyDescent="0.2">
      <c r="O61980" s="5">
        <f>P61980+Q61980</f>
        <v>0</v>
      </c>
    </row>
    <row r="61981" spans="15:15" x14ac:dyDescent="0.2">
      <c r="O61981" s="5">
        <f>P61981+Q61981</f>
        <v>0</v>
      </c>
    </row>
    <row r="61982" spans="15:15" x14ac:dyDescent="0.2">
      <c r="O61982" s="5">
        <f>P61982+Q61982</f>
        <v>0</v>
      </c>
    </row>
    <row r="61983" spans="15:15" x14ac:dyDescent="0.2">
      <c r="O61983" s="5">
        <f>P61983+Q61983</f>
        <v>0</v>
      </c>
    </row>
    <row r="61984" spans="15:15" x14ac:dyDescent="0.2">
      <c r="O61984" s="5">
        <f>P61984+Q61984</f>
        <v>0</v>
      </c>
    </row>
    <row r="61985" spans="15:15" x14ac:dyDescent="0.2">
      <c r="O61985" s="5">
        <f>P61985+Q61985</f>
        <v>0</v>
      </c>
    </row>
    <row r="61986" spans="15:15" x14ac:dyDescent="0.2">
      <c r="O61986" s="5">
        <f>P61986+Q61986</f>
        <v>0</v>
      </c>
    </row>
    <row r="61987" spans="15:15" x14ac:dyDescent="0.2">
      <c r="O61987" s="5">
        <f>P61987+Q61987</f>
        <v>0</v>
      </c>
    </row>
    <row r="61988" spans="15:15" x14ac:dyDescent="0.2">
      <c r="O61988" s="5">
        <f>P61988+Q61988</f>
        <v>0</v>
      </c>
    </row>
    <row r="61989" spans="15:15" x14ac:dyDescent="0.2">
      <c r="O61989" s="5">
        <f>P61989+Q61989</f>
        <v>0</v>
      </c>
    </row>
    <row r="61990" spans="15:15" x14ac:dyDescent="0.2">
      <c r="O61990" s="5">
        <f>P61990+Q61990</f>
        <v>0</v>
      </c>
    </row>
    <row r="61991" spans="15:15" x14ac:dyDescent="0.2">
      <c r="O61991" s="5">
        <f>P61991+Q61991</f>
        <v>0</v>
      </c>
    </row>
    <row r="61992" spans="15:15" x14ac:dyDescent="0.2">
      <c r="O61992" s="5">
        <f>P61992+Q61992</f>
        <v>0</v>
      </c>
    </row>
    <row r="61993" spans="15:15" x14ac:dyDescent="0.2">
      <c r="O61993" s="5">
        <f>P61993+Q61993</f>
        <v>0</v>
      </c>
    </row>
    <row r="61994" spans="15:15" x14ac:dyDescent="0.2">
      <c r="O61994" s="5">
        <f>P61994+Q61994</f>
        <v>0</v>
      </c>
    </row>
    <row r="61995" spans="15:15" x14ac:dyDescent="0.2">
      <c r="O61995" s="5">
        <f>P61995+Q61995</f>
        <v>0</v>
      </c>
    </row>
    <row r="61996" spans="15:15" x14ac:dyDescent="0.2">
      <c r="O61996" s="5">
        <f>P61996+Q61996</f>
        <v>0</v>
      </c>
    </row>
    <row r="61997" spans="15:15" x14ac:dyDescent="0.2">
      <c r="O61997" s="5">
        <f>P61997+Q61997</f>
        <v>0</v>
      </c>
    </row>
    <row r="61998" spans="15:15" x14ac:dyDescent="0.2">
      <c r="O61998" s="5">
        <f>P61998+Q61998</f>
        <v>0</v>
      </c>
    </row>
    <row r="61999" spans="15:15" x14ac:dyDescent="0.2">
      <c r="O61999" s="5">
        <f>P61999+Q61999</f>
        <v>0</v>
      </c>
    </row>
    <row r="62000" spans="15:15" x14ac:dyDescent="0.2">
      <c r="O62000" s="5">
        <f>P62000+Q62000</f>
        <v>0</v>
      </c>
    </row>
    <row r="62001" spans="15:15" x14ac:dyDescent="0.2">
      <c r="O62001" s="5">
        <f>P62001+Q62001</f>
        <v>0</v>
      </c>
    </row>
    <row r="62002" spans="15:15" x14ac:dyDescent="0.2">
      <c r="O62002" s="5">
        <f>P62002+Q62002</f>
        <v>0</v>
      </c>
    </row>
    <row r="62003" spans="15:15" x14ac:dyDescent="0.2">
      <c r="O62003" s="5">
        <f>P62003+Q62003</f>
        <v>0</v>
      </c>
    </row>
    <row r="62004" spans="15:15" x14ac:dyDescent="0.2">
      <c r="O62004" s="5">
        <f>P62004+Q62004</f>
        <v>0</v>
      </c>
    </row>
    <row r="62005" spans="15:15" x14ac:dyDescent="0.2">
      <c r="O62005" s="5">
        <f>P62005+Q62005</f>
        <v>0</v>
      </c>
    </row>
    <row r="62006" spans="15:15" x14ac:dyDescent="0.2">
      <c r="O62006" s="5">
        <f>P62006+Q62006</f>
        <v>0</v>
      </c>
    </row>
    <row r="62007" spans="15:15" x14ac:dyDescent="0.2">
      <c r="O62007" s="5">
        <f>P62007+Q62007</f>
        <v>0</v>
      </c>
    </row>
    <row r="62008" spans="15:15" x14ac:dyDescent="0.2">
      <c r="O62008" s="5">
        <f>P62008+Q62008</f>
        <v>0</v>
      </c>
    </row>
    <row r="62009" spans="15:15" x14ac:dyDescent="0.2">
      <c r="O62009" s="5">
        <f>P62009+Q62009</f>
        <v>0</v>
      </c>
    </row>
    <row r="62010" spans="15:15" x14ac:dyDescent="0.2">
      <c r="O62010" s="5">
        <f>P62010+Q62010</f>
        <v>0</v>
      </c>
    </row>
    <row r="62011" spans="15:15" x14ac:dyDescent="0.2">
      <c r="O62011" s="5">
        <f>P62011+Q62011</f>
        <v>0</v>
      </c>
    </row>
    <row r="62012" spans="15:15" x14ac:dyDescent="0.2">
      <c r="O62012" s="5">
        <f>P62012+Q62012</f>
        <v>0</v>
      </c>
    </row>
    <row r="62013" spans="15:15" x14ac:dyDescent="0.2">
      <c r="O62013" s="5">
        <f>P62013+Q62013</f>
        <v>0</v>
      </c>
    </row>
    <row r="62014" spans="15:15" x14ac:dyDescent="0.2">
      <c r="O62014" s="5">
        <f>P62014+Q62014</f>
        <v>0</v>
      </c>
    </row>
    <row r="62015" spans="15:15" x14ac:dyDescent="0.2">
      <c r="O62015" s="5">
        <f>P62015+Q62015</f>
        <v>0</v>
      </c>
    </row>
    <row r="62016" spans="15:15" x14ac:dyDescent="0.2">
      <c r="O62016" s="5">
        <f>P62016+Q62016</f>
        <v>0</v>
      </c>
    </row>
    <row r="62017" spans="15:15" x14ac:dyDescent="0.2">
      <c r="O62017" s="5">
        <f>P62017+Q62017</f>
        <v>0</v>
      </c>
    </row>
    <row r="62018" spans="15:15" x14ac:dyDescent="0.2">
      <c r="O62018" s="5">
        <f>P62018+Q62018</f>
        <v>0</v>
      </c>
    </row>
    <row r="62019" spans="15:15" x14ac:dyDescent="0.2">
      <c r="O62019" s="5">
        <f>P62019+Q62019</f>
        <v>0</v>
      </c>
    </row>
    <row r="62020" spans="15:15" x14ac:dyDescent="0.2">
      <c r="O62020" s="5">
        <f>P62020+Q62020</f>
        <v>0</v>
      </c>
    </row>
    <row r="62021" spans="15:15" x14ac:dyDescent="0.2">
      <c r="O62021" s="5">
        <f>P62021+Q62021</f>
        <v>0</v>
      </c>
    </row>
    <row r="62022" spans="15:15" x14ac:dyDescent="0.2">
      <c r="O62022" s="5">
        <f>P62022+Q62022</f>
        <v>0</v>
      </c>
    </row>
    <row r="62023" spans="15:15" x14ac:dyDescent="0.2">
      <c r="O62023" s="5">
        <f>P62023+Q62023</f>
        <v>0</v>
      </c>
    </row>
    <row r="62024" spans="15:15" x14ac:dyDescent="0.2">
      <c r="O62024" s="5">
        <f>P62024+Q62024</f>
        <v>0</v>
      </c>
    </row>
    <row r="62025" spans="15:15" x14ac:dyDescent="0.2">
      <c r="O62025" s="5">
        <f>P62025+Q62025</f>
        <v>0</v>
      </c>
    </row>
    <row r="62026" spans="15:15" x14ac:dyDescent="0.2">
      <c r="O62026" s="5">
        <f>P62026+Q62026</f>
        <v>0</v>
      </c>
    </row>
    <row r="62027" spans="15:15" x14ac:dyDescent="0.2">
      <c r="O62027" s="5">
        <f>P62027+Q62027</f>
        <v>0</v>
      </c>
    </row>
    <row r="62028" spans="15:15" x14ac:dyDescent="0.2">
      <c r="O62028" s="5">
        <f>P62028+Q62028</f>
        <v>0</v>
      </c>
    </row>
    <row r="62029" spans="15:15" x14ac:dyDescent="0.2">
      <c r="O62029" s="5">
        <f>P62029+Q62029</f>
        <v>0</v>
      </c>
    </row>
    <row r="62030" spans="15:15" x14ac:dyDescent="0.2">
      <c r="O62030" s="5">
        <f>P62030+Q62030</f>
        <v>0</v>
      </c>
    </row>
    <row r="62031" spans="15:15" x14ac:dyDescent="0.2">
      <c r="O62031" s="5">
        <f>P62031+Q62031</f>
        <v>0</v>
      </c>
    </row>
    <row r="62032" spans="15:15" x14ac:dyDescent="0.2">
      <c r="O62032" s="5">
        <f>P62032+Q62032</f>
        <v>0</v>
      </c>
    </row>
    <row r="62033" spans="15:15" x14ac:dyDescent="0.2">
      <c r="O62033" s="5">
        <f>P62033+Q62033</f>
        <v>0</v>
      </c>
    </row>
    <row r="62034" spans="15:15" x14ac:dyDescent="0.2">
      <c r="O62034" s="5">
        <f>P62034+Q62034</f>
        <v>0</v>
      </c>
    </row>
    <row r="62035" spans="15:15" x14ac:dyDescent="0.2">
      <c r="O62035" s="5">
        <f>P62035+Q62035</f>
        <v>0</v>
      </c>
    </row>
    <row r="62036" spans="15:15" x14ac:dyDescent="0.2">
      <c r="O62036" s="5">
        <f>P62036+Q62036</f>
        <v>0</v>
      </c>
    </row>
    <row r="62037" spans="15:15" x14ac:dyDescent="0.2">
      <c r="O62037" s="5">
        <f>P62037+Q62037</f>
        <v>0</v>
      </c>
    </row>
    <row r="62038" spans="15:15" x14ac:dyDescent="0.2">
      <c r="O62038" s="5">
        <f>P62038+Q62038</f>
        <v>0</v>
      </c>
    </row>
    <row r="62039" spans="15:15" x14ac:dyDescent="0.2">
      <c r="O62039" s="5">
        <f>P62039+Q62039</f>
        <v>0</v>
      </c>
    </row>
    <row r="62040" spans="15:15" x14ac:dyDescent="0.2">
      <c r="O62040" s="5">
        <f>P62040+Q62040</f>
        <v>0</v>
      </c>
    </row>
    <row r="62041" spans="15:15" x14ac:dyDescent="0.2">
      <c r="O62041" s="5">
        <f>P62041+Q62041</f>
        <v>0</v>
      </c>
    </row>
    <row r="62042" spans="15:15" x14ac:dyDescent="0.2">
      <c r="O62042" s="5">
        <f>P62042+Q62042</f>
        <v>0</v>
      </c>
    </row>
    <row r="62043" spans="15:15" x14ac:dyDescent="0.2">
      <c r="O62043" s="5">
        <f>P62043+Q62043</f>
        <v>0</v>
      </c>
    </row>
    <row r="62044" spans="15:15" x14ac:dyDescent="0.2">
      <c r="O62044" s="5">
        <f>P62044+Q62044</f>
        <v>0</v>
      </c>
    </row>
    <row r="62045" spans="15:15" x14ac:dyDescent="0.2">
      <c r="O62045" s="5">
        <f>P62045+Q62045</f>
        <v>0</v>
      </c>
    </row>
    <row r="62046" spans="15:15" x14ac:dyDescent="0.2">
      <c r="O62046" s="5">
        <f>P62046+Q62046</f>
        <v>0</v>
      </c>
    </row>
    <row r="62047" spans="15:15" x14ac:dyDescent="0.2">
      <c r="O62047" s="5">
        <f>P62047+Q62047</f>
        <v>0</v>
      </c>
    </row>
    <row r="62048" spans="15:15" x14ac:dyDescent="0.2">
      <c r="O62048" s="5">
        <f>P62048+Q62048</f>
        <v>0</v>
      </c>
    </row>
    <row r="62049" spans="15:15" x14ac:dyDescent="0.2">
      <c r="O62049" s="5">
        <f>P62049+Q62049</f>
        <v>0</v>
      </c>
    </row>
    <row r="62050" spans="15:15" x14ac:dyDescent="0.2">
      <c r="O62050" s="5">
        <f>P62050+Q62050</f>
        <v>0</v>
      </c>
    </row>
    <row r="62051" spans="15:15" x14ac:dyDescent="0.2">
      <c r="O62051" s="5">
        <f>P62051+Q62051</f>
        <v>0</v>
      </c>
    </row>
    <row r="62052" spans="15:15" x14ac:dyDescent="0.2">
      <c r="O62052" s="5">
        <f>P62052+Q62052</f>
        <v>0</v>
      </c>
    </row>
    <row r="62053" spans="15:15" x14ac:dyDescent="0.2">
      <c r="O62053" s="5">
        <f>P62053+Q62053</f>
        <v>0</v>
      </c>
    </row>
    <row r="62054" spans="15:15" x14ac:dyDescent="0.2">
      <c r="O62054" s="5">
        <f>P62054+Q62054</f>
        <v>0</v>
      </c>
    </row>
    <row r="62055" spans="15:15" x14ac:dyDescent="0.2">
      <c r="O62055" s="5">
        <f>P62055+Q62055</f>
        <v>0</v>
      </c>
    </row>
    <row r="62056" spans="15:15" x14ac:dyDescent="0.2">
      <c r="O62056" s="5">
        <f>P62056+Q62056</f>
        <v>0</v>
      </c>
    </row>
    <row r="62057" spans="15:15" x14ac:dyDescent="0.2">
      <c r="O62057" s="5">
        <f>P62057+Q62057</f>
        <v>0</v>
      </c>
    </row>
    <row r="62058" spans="15:15" x14ac:dyDescent="0.2">
      <c r="O62058" s="5">
        <f>P62058+Q62058</f>
        <v>0</v>
      </c>
    </row>
    <row r="62059" spans="15:15" x14ac:dyDescent="0.2">
      <c r="O62059" s="5">
        <f>P62059+Q62059</f>
        <v>0</v>
      </c>
    </row>
    <row r="62060" spans="15:15" x14ac:dyDescent="0.2">
      <c r="O62060" s="5">
        <f>P62060+Q62060</f>
        <v>0</v>
      </c>
    </row>
    <row r="62061" spans="15:15" x14ac:dyDescent="0.2">
      <c r="O62061" s="5">
        <f>P62061+Q62061</f>
        <v>0</v>
      </c>
    </row>
    <row r="62062" spans="15:15" x14ac:dyDescent="0.2">
      <c r="O62062" s="5">
        <f>P62062+Q62062</f>
        <v>0</v>
      </c>
    </row>
    <row r="62063" spans="15:15" x14ac:dyDescent="0.2">
      <c r="O62063" s="5">
        <f>P62063+Q62063</f>
        <v>0</v>
      </c>
    </row>
    <row r="62064" spans="15:15" x14ac:dyDescent="0.2">
      <c r="O62064" s="5">
        <f>P62064+Q62064</f>
        <v>0</v>
      </c>
    </row>
    <row r="62065" spans="15:15" x14ac:dyDescent="0.2">
      <c r="O62065" s="5">
        <f>P62065+Q62065</f>
        <v>0</v>
      </c>
    </row>
    <row r="62066" spans="15:15" x14ac:dyDescent="0.2">
      <c r="O62066" s="5">
        <f>P62066+Q62066</f>
        <v>0</v>
      </c>
    </row>
    <row r="62067" spans="15:15" x14ac:dyDescent="0.2">
      <c r="O62067" s="5">
        <f>P62067+Q62067</f>
        <v>0</v>
      </c>
    </row>
    <row r="62068" spans="15:15" x14ac:dyDescent="0.2">
      <c r="O62068" s="5">
        <f>P62068+Q62068</f>
        <v>0</v>
      </c>
    </row>
    <row r="62069" spans="15:15" x14ac:dyDescent="0.2">
      <c r="O62069" s="5">
        <f>P62069+Q62069</f>
        <v>0</v>
      </c>
    </row>
    <row r="62070" spans="15:15" x14ac:dyDescent="0.2">
      <c r="O62070" s="5">
        <f>P62070+Q62070</f>
        <v>0</v>
      </c>
    </row>
    <row r="62071" spans="15:15" x14ac:dyDescent="0.2">
      <c r="O62071" s="5">
        <f>P62071+Q62071</f>
        <v>0</v>
      </c>
    </row>
    <row r="62072" spans="15:15" x14ac:dyDescent="0.2">
      <c r="O62072" s="5">
        <f>P62072+Q62072</f>
        <v>0</v>
      </c>
    </row>
    <row r="62073" spans="15:15" x14ac:dyDescent="0.2">
      <c r="O62073" s="5">
        <f>P62073+Q62073</f>
        <v>0</v>
      </c>
    </row>
    <row r="62074" spans="15:15" x14ac:dyDescent="0.2">
      <c r="O62074" s="5">
        <f>P62074+Q62074</f>
        <v>0</v>
      </c>
    </row>
    <row r="62075" spans="15:15" x14ac:dyDescent="0.2">
      <c r="O62075" s="5">
        <f>P62075+Q62075</f>
        <v>0</v>
      </c>
    </row>
    <row r="62076" spans="15:15" x14ac:dyDescent="0.2">
      <c r="O62076" s="5">
        <f>P62076+Q62076</f>
        <v>0</v>
      </c>
    </row>
    <row r="62077" spans="15:15" x14ac:dyDescent="0.2">
      <c r="O62077" s="5">
        <f>P62077+Q62077</f>
        <v>0</v>
      </c>
    </row>
    <row r="62078" spans="15:15" x14ac:dyDescent="0.2">
      <c r="O62078" s="5">
        <f>P62078+Q62078</f>
        <v>0</v>
      </c>
    </row>
    <row r="62079" spans="15:15" x14ac:dyDescent="0.2">
      <c r="O62079" s="5">
        <f>P62079+Q62079</f>
        <v>0</v>
      </c>
    </row>
    <row r="62080" spans="15:15" x14ac:dyDescent="0.2">
      <c r="O62080" s="5">
        <f>P62080+Q62080</f>
        <v>0</v>
      </c>
    </row>
    <row r="62081" spans="15:15" x14ac:dyDescent="0.2">
      <c r="O62081" s="5">
        <f>P62081+Q62081</f>
        <v>0</v>
      </c>
    </row>
    <row r="62082" spans="15:15" x14ac:dyDescent="0.2">
      <c r="O62082" s="5">
        <f>P62082+Q62082</f>
        <v>0</v>
      </c>
    </row>
    <row r="62083" spans="15:15" x14ac:dyDescent="0.2">
      <c r="O62083" s="5">
        <f>P62083+Q62083</f>
        <v>0</v>
      </c>
    </row>
    <row r="62084" spans="15:15" x14ac:dyDescent="0.2">
      <c r="O62084" s="5">
        <f>P62084+Q62084</f>
        <v>0</v>
      </c>
    </row>
    <row r="62085" spans="15:15" x14ac:dyDescent="0.2">
      <c r="O62085" s="5">
        <f>P62085+Q62085</f>
        <v>0</v>
      </c>
    </row>
    <row r="62086" spans="15:15" x14ac:dyDescent="0.2">
      <c r="O62086" s="5">
        <f>P62086+Q62086</f>
        <v>0</v>
      </c>
    </row>
    <row r="62087" spans="15:15" x14ac:dyDescent="0.2">
      <c r="O62087" s="5">
        <f>P62087+Q62087</f>
        <v>0</v>
      </c>
    </row>
    <row r="62088" spans="15:15" x14ac:dyDescent="0.2">
      <c r="O62088" s="5">
        <f>P62088+Q62088</f>
        <v>0</v>
      </c>
    </row>
    <row r="62089" spans="15:15" x14ac:dyDescent="0.2">
      <c r="O62089" s="5">
        <f>P62089+Q62089</f>
        <v>0</v>
      </c>
    </row>
    <row r="62090" spans="15:15" x14ac:dyDescent="0.2">
      <c r="O62090" s="5">
        <f>P62090+Q62090</f>
        <v>0</v>
      </c>
    </row>
    <row r="62091" spans="15:15" x14ac:dyDescent="0.2">
      <c r="O62091" s="5">
        <f>P62091+Q62091</f>
        <v>0</v>
      </c>
    </row>
    <row r="62092" spans="15:15" x14ac:dyDescent="0.2">
      <c r="O62092" s="5">
        <f>P62092+Q62092</f>
        <v>0</v>
      </c>
    </row>
    <row r="62093" spans="15:15" x14ac:dyDescent="0.2">
      <c r="O62093" s="5">
        <f>P62093+Q62093</f>
        <v>0</v>
      </c>
    </row>
    <row r="62094" spans="15:15" x14ac:dyDescent="0.2">
      <c r="O62094" s="5">
        <f>P62094+Q62094</f>
        <v>0</v>
      </c>
    </row>
    <row r="62095" spans="15:15" x14ac:dyDescent="0.2">
      <c r="O62095" s="5">
        <f>P62095+Q62095</f>
        <v>0</v>
      </c>
    </row>
    <row r="62096" spans="15:15" x14ac:dyDescent="0.2">
      <c r="O62096" s="5">
        <f>P62096+Q62096</f>
        <v>0</v>
      </c>
    </row>
    <row r="62097" spans="15:15" x14ac:dyDescent="0.2">
      <c r="O62097" s="5">
        <f>P62097+Q62097</f>
        <v>0</v>
      </c>
    </row>
    <row r="62098" spans="15:15" x14ac:dyDescent="0.2">
      <c r="O62098" s="5">
        <f>P62098+Q62098</f>
        <v>0</v>
      </c>
    </row>
    <row r="62099" spans="15:15" x14ac:dyDescent="0.2">
      <c r="O62099" s="5">
        <f>P62099+Q62099</f>
        <v>0</v>
      </c>
    </row>
    <row r="62100" spans="15:15" x14ac:dyDescent="0.2">
      <c r="O62100" s="5">
        <f>P62100+Q62100</f>
        <v>0</v>
      </c>
    </row>
    <row r="62101" spans="15:15" x14ac:dyDescent="0.2">
      <c r="O62101" s="5">
        <f>P62101+Q62101</f>
        <v>0</v>
      </c>
    </row>
    <row r="62102" spans="15:15" x14ac:dyDescent="0.2">
      <c r="O62102" s="5">
        <f>P62102+Q62102</f>
        <v>0</v>
      </c>
    </row>
    <row r="62103" spans="15:15" x14ac:dyDescent="0.2">
      <c r="O62103" s="5">
        <f>P62103+Q62103</f>
        <v>0</v>
      </c>
    </row>
    <row r="62104" spans="15:15" x14ac:dyDescent="0.2">
      <c r="O62104" s="5">
        <f>P62104+Q62104</f>
        <v>0</v>
      </c>
    </row>
    <row r="62105" spans="15:15" x14ac:dyDescent="0.2">
      <c r="O62105" s="5">
        <f>P62105+Q62105</f>
        <v>0</v>
      </c>
    </row>
    <row r="62106" spans="15:15" x14ac:dyDescent="0.2">
      <c r="O62106" s="5">
        <f>P62106+Q62106</f>
        <v>0</v>
      </c>
    </row>
    <row r="62107" spans="15:15" x14ac:dyDescent="0.2">
      <c r="O62107" s="5">
        <f>P62107+Q62107</f>
        <v>0</v>
      </c>
    </row>
    <row r="62108" spans="15:15" x14ac:dyDescent="0.2">
      <c r="O62108" s="5">
        <f>P62108+Q62108</f>
        <v>0</v>
      </c>
    </row>
    <row r="62109" spans="15:15" x14ac:dyDescent="0.2">
      <c r="O62109" s="5">
        <f>P62109+Q62109</f>
        <v>0</v>
      </c>
    </row>
    <row r="62110" spans="15:15" x14ac:dyDescent="0.2">
      <c r="O62110" s="5">
        <f>P62110+Q62110</f>
        <v>0</v>
      </c>
    </row>
    <row r="62111" spans="15:15" x14ac:dyDescent="0.2">
      <c r="O62111" s="5">
        <f>P62111+Q62111</f>
        <v>0</v>
      </c>
    </row>
    <row r="62112" spans="15:15" x14ac:dyDescent="0.2">
      <c r="O62112" s="5">
        <f>P62112+Q62112</f>
        <v>0</v>
      </c>
    </row>
    <row r="62113" spans="15:15" x14ac:dyDescent="0.2">
      <c r="O62113" s="5">
        <f>P62113+Q62113</f>
        <v>0</v>
      </c>
    </row>
    <row r="62114" spans="15:15" x14ac:dyDescent="0.2">
      <c r="O62114" s="5">
        <f>P62114+Q62114</f>
        <v>0</v>
      </c>
    </row>
    <row r="62115" spans="15:15" x14ac:dyDescent="0.2">
      <c r="O62115" s="5">
        <f>P62115+Q62115</f>
        <v>0</v>
      </c>
    </row>
    <row r="62116" spans="15:15" x14ac:dyDescent="0.2">
      <c r="O62116" s="5">
        <f>P62116+Q62116</f>
        <v>0</v>
      </c>
    </row>
    <row r="62117" spans="15:15" x14ac:dyDescent="0.2">
      <c r="O62117" s="5">
        <f>P62117+Q62117</f>
        <v>0</v>
      </c>
    </row>
    <row r="62118" spans="15:15" x14ac:dyDescent="0.2">
      <c r="O62118" s="5">
        <f>P62118+Q62118</f>
        <v>0</v>
      </c>
    </row>
    <row r="62119" spans="15:15" x14ac:dyDescent="0.2">
      <c r="O62119" s="5">
        <f>P62119+Q62119</f>
        <v>0</v>
      </c>
    </row>
    <row r="62120" spans="15:15" x14ac:dyDescent="0.2">
      <c r="O62120" s="5">
        <f>P62120+Q62120</f>
        <v>0</v>
      </c>
    </row>
    <row r="62121" spans="15:15" x14ac:dyDescent="0.2">
      <c r="O62121" s="5">
        <f>P62121+Q62121</f>
        <v>0</v>
      </c>
    </row>
    <row r="62122" spans="15:15" x14ac:dyDescent="0.2">
      <c r="O62122" s="5">
        <f>P62122+Q62122</f>
        <v>0</v>
      </c>
    </row>
    <row r="62123" spans="15:15" x14ac:dyDescent="0.2">
      <c r="O62123" s="5">
        <f>P62123+Q62123</f>
        <v>0</v>
      </c>
    </row>
    <row r="62124" spans="15:15" x14ac:dyDescent="0.2">
      <c r="O62124" s="5">
        <f>P62124+Q62124</f>
        <v>0</v>
      </c>
    </row>
    <row r="62125" spans="15:15" x14ac:dyDescent="0.2">
      <c r="O62125" s="5">
        <f>P62125+Q62125</f>
        <v>0</v>
      </c>
    </row>
    <row r="62126" spans="15:15" x14ac:dyDescent="0.2">
      <c r="O62126" s="5">
        <f>P62126+Q62126</f>
        <v>0</v>
      </c>
    </row>
    <row r="62127" spans="15:15" x14ac:dyDescent="0.2">
      <c r="O62127" s="5">
        <f>P62127+Q62127</f>
        <v>0</v>
      </c>
    </row>
    <row r="62128" spans="15:15" x14ac:dyDescent="0.2">
      <c r="O62128" s="5">
        <f>P62128+Q62128</f>
        <v>0</v>
      </c>
    </row>
    <row r="62129" spans="15:15" x14ac:dyDescent="0.2">
      <c r="O62129" s="5">
        <f>P62129+Q62129</f>
        <v>0</v>
      </c>
    </row>
    <row r="62130" spans="15:15" x14ac:dyDescent="0.2">
      <c r="O62130" s="5">
        <f>P62130+Q62130</f>
        <v>0</v>
      </c>
    </row>
    <row r="62131" spans="15:15" x14ac:dyDescent="0.2">
      <c r="O62131" s="5">
        <f>P62131+Q62131</f>
        <v>0</v>
      </c>
    </row>
    <row r="62132" spans="15:15" x14ac:dyDescent="0.2">
      <c r="O62132" s="5">
        <f>P62132+Q62132</f>
        <v>0</v>
      </c>
    </row>
    <row r="62133" spans="15:15" x14ac:dyDescent="0.2">
      <c r="O62133" s="5">
        <f>P62133+Q62133</f>
        <v>0</v>
      </c>
    </row>
    <row r="62134" spans="15:15" x14ac:dyDescent="0.2">
      <c r="O62134" s="5">
        <f>P62134+Q62134</f>
        <v>0</v>
      </c>
    </row>
    <row r="62135" spans="15:15" x14ac:dyDescent="0.2">
      <c r="O62135" s="5">
        <f>P62135+Q62135</f>
        <v>0</v>
      </c>
    </row>
    <row r="62136" spans="15:15" x14ac:dyDescent="0.2">
      <c r="O62136" s="5">
        <f>P62136+Q62136</f>
        <v>0</v>
      </c>
    </row>
    <row r="62137" spans="15:15" x14ac:dyDescent="0.2">
      <c r="O62137" s="5">
        <f>P62137+Q62137</f>
        <v>0</v>
      </c>
    </row>
    <row r="62138" spans="15:15" x14ac:dyDescent="0.2">
      <c r="O62138" s="5">
        <f>P62138+Q62138</f>
        <v>0</v>
      </c>
    </row>
    <row r="62139" spans="15:15" x14ac:dyDescent="0.2">
      <c r="O62139" s="5">
        <f>P62139+Q62139</f>
        <v>0</v>
      </c>
    </row>
    <row r="62140" spans="15:15" x14ac:dyDescent="0.2">
      <c r="O62140" s="5">
        <f>P62140+Q62140</f>
        <v>0</v>
      </c>
    </row>
    <row r="62141" spans="15:15" x14ac:dyDescent="0.2">
      <c r="O62141" s="5">
        <f>P62141+Q62141</f>
        <v>0</v>
      </c>
    </row>
    <row r="62142" spans="15:15" x14ac:dyDescent="0.2">
      <c r="O62142" s="5">
        <f>P62142+Q62142</f>
        <v>0</v>
      </c>
    </row>
    <row r="62143" spans="15:15" x14ac:dyDescent="0.2">
      <c r="O62143" s="5">
        <f>P62143+Q62143</f>
        <v>0</v>
      </c>
    </row>
    <row r="62144" spans="15:15" x14ac:dyDescent="0.2">
      <c r="O62144" s="5">
        <f>P62144+Q62144</f>
        <v>0</v>
      </c>
    </row>
    <row r="62145" spans="15:15" x14ac:dyDescent="0.2">
      <c r="O62145" s="5">
        <f>P62145+Q62145</f>
        <v>0</v>
      </c>
    </row>
    <row r="62146" spans="15:15" x14ac:dyDescent="0.2">
      <c r="O62146" s="5">
        <f>P62146+Q62146</f>
        <v>0</v>
      </c>
    </row>
    <row r="62147" spans="15:15" x14ac:dyDescent="0.2">
      <c r="O62147" s="5">
        <f>P62147+Q62147</f>
        <v>0</v>
      </c>
    </row>
    <row r="62148" spans="15:15" x14ac:dyDescent="0.2">
      <c r="O62148" s="5">
        <f>P62148+Q62148</f>
        <v>0</v>
      </c>
    </row>
    <row r="62149" spans="15:15" x14ac:dyDescent="0.2">
      <c r="O62149" s="5">
        <f>P62149+Q62149</f>
        <v>0</v>
      </c>
    </row>
    <row r="62150" spans="15:15" x14ac:dyDescent="0.2">
      <c r="O62150" s="5">
        <f>P62150+Q62150</f>
        <v>0</v>
      </c>
    </row>
    <row r="62151" spans="15:15" x14ac:dyDescent="0.2">
      <c r="O62151" s="5">
        <f>P62151+Q62151</f>
        <v>0</v>
      </c>
    </row>
    <row r="62152" spans="15:15" x14ac:dyDescent="0.2">
      <c r="O62152" s="5">
        <f>P62152+Q62152</f>
        <v>0</v>
      </c>
    </row>
    <row r="62153" spans="15:15" x14ac:dyDescent="0.2">
      <c r="O62153" s="5">
        <f>P62153+Q62153</f>
        <v>0</v>
      </c>
    </row>
    <row r="62154" spans="15:15" x14ac:dyDescent="0.2">
      <c r="O62154" s="5">
        <f>P62154+Q62154</f>
        <v>0</v>
      </c>
    </row>
    <row r="62155" spans="15:15" x14ac:dyDescent="0.2">
      <c r="O62155" s="5">
        <f>P62155+Q62155</f>
        <v>0</v>
      </c>
    </row>
    <row r="62156" spans="15:15" x14ac:dyDescent="0.2">
      <c r="O62156" s="5">
        <f>P62156+Q62156</f>
        <v>0</v>
      </c>
    </row>
    <row r="62157" spans="15:15" x14ac:dyDescent="0.2">
      <c r="O62157" s="5">
        <f>P62157+Q62157</f>
        <v>0</v>
      </c>
    </row>
    <row r="62158" spans="15:15" x14ac:dyDescent="0.2">
      <c r="O62158" s="5">
        <f>P62158+Q62158</f>
        <v>0</v>
      </c>
    </row>
    <row r="62159" spans="15:15" x14ac:dyDescent="0.2">
      <c r="O62159" s="5">
        <f>P62159+Q62159</f>
        <v>0</v>
      </c>
    </row>
    <row r="62160" spans="15:15" x14ac:dyDescent="0.2">
      <c r="O62160" s="5">
        <f>P62160+Q62160</f>
        <v>0</v>
      </c>
    </row>
    <row r="62161" spans="15:15" x14ac:dyDescent="0.2">
      <c r="O62161" s="5">
        <f>P62161+Q62161</f>
        <v>0</v>
      </c>
    </row>
    <row r="62162" spans="15:15" x14ac:dyDescent="0.2">
      <c r="O62162" s="5">
        <f>P62162+Q62162</f>
        <v>0</v>
      </c>
    </row>
    <row r="62163" spans="15:15" x14ac:dyDescent="0.2">
      <c r="O62163" s="5">
        <f>P62163+Q62163</f>
        <v>0</v>
      </c>
    </row>
    <row r="62164" spans="15:15" x14ac:dyDescent="0.2">
      <c r="O62164" s="5">
        <f>P62164+Q62164</f>
        <v>0</v>
      </c>
    </row>
    <row r="62165" spans="15:15" x14ac:dyDescent="0.2">
      <c r="O62165" s="5">
        <f>P62165+Q62165</f>
        <v>0</v>
      </c>
    </row>
    <row r="62166" spans="15:15" x14ac:dyDescent="0.2">
      <c r="O62166" s="5">
        <f>P62166+Q62166</f>
        <v>0</v>
      </c>
    </row>
    <row r="62167" spans="15:15" x14ac:dyDescent="0.2">
      <c r="O62167" s="5">
        <f>P62167+Q62167</f>
        <v>0</v>
      </c>
    </row>
    <row r="62168" spans="15:15" x14ac:dyDescent="0.2">
      <c r="O62168" s="5">
        <f>P62168+Q62168</f>
        <v>0</v>
      </c>
    </row>
    <row r="62169" spans="15:15" x14ac:dyDescent="0.2">
      <c r="O62169" s="5">
        <f>P62169+Q62169</f>
        <v>0</v>
      </c>
    </row>
    <row r="62170" spans="15:15" x14ac:dyDescent="0.2">
      <c r="O62170" s="5">
        <f>P62170+Q62170</f>
        <v>0</v>
      </c>
    </row>
    <row r="62171" spans="15:15" x14ac:dyDescent="0.2">
      <c r="O62171" s="5">
        <f>P62171+Q62171</f>
        <v>0</v>
      </c>
    </row>
    <row r="62172" spans="15:15" x14ac:dyDescent="0.2">
      <c r="O62172" s="5">
        <f>P62172+Q62172</f>
        <v>0</v>
      </c>
    </row>
    <row r="62173" spans="15:15" x14ac:dyDescent="0.2">
      <c r="O62173" s="5">
        <f>P62173+Q62173</f>
        <v>0</v>
      </c>
    </row>
    <row r="62174" spans="15:15" x14ac:dyDescent="0.2">
      <c r="O62174" s="5">
        <f>P62174+Q62174</f>
        <v>0</v>
      </c>
    </row>
    <row r="62175" spans="15:15" x14ac:dyDescent="0.2">
      <c r="O62175" s="5">
        <f>P62175+Q62175</f>
        <v>0</v>
      </c>
    </row>
    <row r="62176" spans="15:15" x14ac:dyDescent="0.2">
      <c r="O62176" s="5">
        <f>P62176+Q62176</f>
        <v>0</v>
      </c>
    </row>
    <row r="62177" spans="15:15" x14ac:dyDescent="0.2">
      <c r="O62177" s="5">
        <f>P62177+Q62177</f>
        <v>0</v>
      </c>
    </row>
    <row r="62178" spans="15:15" x14ac:dyDescent="0.2">
      <c r="O62178" s="5">
        <f>P62178+Q62178</f>
        <v>0</v>
      </c>
    </row>
    <row r="62179" spans="15:15" x14ac:dyDescent="0.2">
      <c r="O62179" s="5">
        <f>P62179+Q62179</f>
        <v>0</v>
      </c>
    </row>
    <row r="62180" spans="15:15" x14ac:dyDescent="0.2">
      <c r="O62180" s="5">
        <f>P62180+Q62180</f>
        <v>0</v>
      </c>
    </row>
    <row r="62181" spans="15:15" x14ac:dyDescent="0.2">
      <c r="O62181" s="5">
        <f>P62181+Q62181</f>
        <v>0</v>
      </c>
    </row>
    <row r="62182" spans="15:15" x14ac:dyDescent="0.2">
      <c r="O62182" s="5">
        <f>P62182+Q62182</f>
        <v>0</v>
      </c>
    </row>
    <row r="62183" spans="15:15" x14ac:dyDescent="0.2">
      <c r="O62183" s="5">
        <f>P62183+Q62183</f>
        <v>0</v>
      </c>
    </row>
    <row r="62184" spans="15:15" x14ac:dyDescent="0.2">
      <c r="O62184" s="5">
        <f>P62184+Q62184</f>
        <v>0</v>
      </c>
    </row>
    <row r="62185" spans="15:15" x14ac:dyDescent="0.2">
      <c r="O62185" s="5">
        <f>P62185+Q62185</f>
        <v>0</v>
      </c>
    </row>
    <row r="62186" spans="15:15" x14ac:dyDescent="0.2">
      <c r="O62186" s="5">
        <f>P62186+Q62186</f>
        <v>0</v>
      </c>
    </row>
    <row r="62187" spans="15:15" x14ac:dyDescent="0.2">
      <c r="O62187" s="5">
        <f>P62187+Q62187</f>
        <v>0</v>
      </c>
    </row>
    <row r="62188" spans="15:15" x14ac:dyDescent="0.2">
      <c r="O62188" s="5">
        <f>P62188+Q62188</f>
        <v>0</v>
      </c>
    </row>
    <row r="62189" spans="15:15" x14ac:dyDescent="0.2">
      <c r="O62189" s="5">
        <f>P62189+Q62189</f>
        <v>0</v>
      </c>
    </row>
    <row r="62190" spans="15:15" x14ac:dyDescent="0.2">
      <c r="O62190" s="5">
        <f>P62190+Q62190</f>
        <v>0</v>
      </c>
    </row>
    <row r="62191" spans="15:15" x14ac:dyDescent="0.2">
      <c r="O62191" s="5">
        <f>P62191+Q62191</f>
        <v>0</v>
      </c>
    </row>
    <row r="62192" spans="15:15" x14ac:dyDescent="0.2">
      <c r="O62192" s="5">
        <f>P62192+Q62192</f>
        <v>0</v>
      </c>
    </row>
    <row r="62193" spans="15:15" x14ac:dyDescent="0.2">
      <c r="O62193" s="5">
        <f>P62193+Q62193</f>
        <v>0</v>
      </c>
    </row>
    <row r="62194" spans="15:15" x14ac:dyDescent="0.2">
      <c r="O62194" s="5">
        <f>P62194+Q62194</f>
        <v>0</v>
      </c>
    </row>
    <row r="62195" spans="15:15" x14ac:dyDescent="0.2">
      <c r="O62195" s="5">
        <f>P62195+Q62195</f>
        <v>0</v>
      </c>
    </row>
    <row r="62196" spans="15:15" x14ac:dyDescent="0.2">
      <c r="O62196" s="5">
        <f>P62196+Q62196</f>
        <v>0</v>
      </c>
    </row>
    <row r="62197" spans="15:15" x14ac:dyDescent="0.2">
      <c r="O62197" s="5">
        <f>P62197+Q62197</f>
        <v>0</v>
      </c>
    </row>
    <row r="62198" spans="15:15" x14ac:dyDescent="0.2">
      <c r="O62198" s="5">
        <f>P62198+Q62198</f>
        <v>0</v>
      </c>
    </row>
    <row r="62199" spans="15:15" x14ac:dyDescent="0.2">
      <c r="O62199" s="5">
        <f>P62199+Q62199</f>
        <v>0</v>
      </c>
    </row>
    <row r="62200" spans="15:15" x14ac:dyDescent="0.2">
      <c r="O62200" s="5">
        <f>P62200+Q62200</f>
        <v>0</v>
      </c>
    </row>
    <row r="62201" spans="15:15" x14ac:dyDescent="0.2">
      <c r="O62201" s="5">
        <f>P62201+Q62201</f>
        <v>0</v>
      </c>
    </row>
    <row r="62202" spans="15:15" x14ac:dyDescent="0.2">
      <c r="O62202" s="5">
        <f>P62202+Q62202</f>
        <v>0</v>
      </c>
    </row>
    <row r="62203" spans="15:15" x14ac:dyDescent="0.2">
      <c r="O62203" s="5">
        <f>P62203+Q62203</f>
        <v>0</v>
      </c>
    </row>
    <row r="62204" spans="15:15" x14ac:dyDescent="0.2">
      <c r="O62204" s="5">
        <f>P62204+Q62204</f>
        <v>0</v>
      </c>
    </row>
    <row r="62205" spans="15:15" x14ac:dyDescent="0.2">
      <c r="O62205" s="5">
        <f>P62205+Q62205</f>
        <v>0</v>
      </c>
    </row>
    <row r="62206" spans="15:15" x14ac:dyDescent="0.2">
      <c r="O62206" s="5">
        <f>P62206+Q62206</f>
        <v>0</v>
      </c>
    </row>
    <row r="62207" spans="15:15" x14ac:dyDescent="0.2">
      <c r="O62207" s="5">
        <f>P62207+Q62207</f>
        <v>0</v>
      </c>
    </row>
    <row r="62208" spans="15:15" x14ac:dyDescent="0.2">
      <c r="O62208" s="5">
        <f>P62208+Q62208</f>
        <v>0</v>
      </c>
    </row>
    <row r="62209" spans="15:15" x14ac:dyDescent="0.2">
      <c r="O62209" s="5">
        <f>P62209+Q62209</f>
        <v>0</v>
      </c>
    </row>
    <row r="62210" spans="15:15" x14ac:dyDescent="0.2">
      <c r="O62210" s="5">
        <f>P62210+Q62210</f>
        <v>0</v>
      </c>
    </row>
    <row r="62211" spans="15:15" x14ac:dyDescent="0.2">
      <c r="O62211" s="5">
        <f>P62211+Q62211</f>
        <v>0</v>
      </c>
    </row>
    <row r="62212" spans="15:15" x14ac:dyDescent="0.2">
      <c r="O62212" s="5">
        <f>P62212+Q62212</f>
        <v>0</v>
      </c>
    </row>
    <row r="62213" spans="15:15" x14ac:dyDescent="0.2">
      <c r="O62213" s="5">
        <f>P62213+Q62213</f>
        <v>0</v>
      </c>
    </row>
    <row r="62214" spans="15:15" x14ac:dyDescent="0.2">
      <c r="O62214" s="5">
        <f>P62214+Q62214</f>
        <v>0</v>
      </c>
    </row>
    <row r="62215" spans="15:15" x14ac:dyDescent="0.2">
      <c r="O62215" s="5">
        <f>P62215+Q62215</f>
        <v>0</v>
      </c>
    </row>
    <row r="62216" spans="15:15" x14ac:dyDescent="0.2">
      <c r="O62216" s="5">
        <f>P62216+Q62216</f>
        <v>0</v>
      </c>
    </row>
    <row r="62217" spans="15:15" x14ac:dyDescent="0.2">
      <c r="O62217" s="5">
        <f>P62217+Q62217</f>
        <v>0</v>
      </c>
    </row>
    <row r="62218" spans="15:15" x14ac:dyDescent="0.2">
      <c r="O62218" s="5">
        <f>P62218+Q62218</f>
        <v>0</v>
      </c>
    </row>
    <row r="62219" spans="15:15" x14ac:dyDescent="0.2">
      <c r="O62219" s="5">
        <f>P62219+Q62219</f>
        <v>0</v>
      </c>
    </row>
    <row r="62220" spans="15:15" x14ac:dyDescent="0.2">
      <c r="O62220" s="5">
        <f>P62220+Q62220</f>
        <v>0</v>
      </c>
    </row>
    <row r="62221" spans="15:15" x14ac:dyDescent="0.2">
      <c r="O62221" s="5">
        <f>P62221+Q62221</f>
        <v>0</v>
      </c>
    </row>
    <row r="62222" spans="15:15" x14ac:dyDescent="0.2">
      <c r="O62222" s="5">
        <f>P62222+Q62222</f>
        <v>0</v>
      </c>
    </row>
    <row r="62223" spans="15:15" x14ac:dyDescent="0.2">
      <c r="O62223" s="5">
        <f>P62223+Q62223</f>
        <v>0</v>
      </c>
    </row>
    <row r="62224" spans="15:15" x14ac:dyDescent="0.2">
      <c r="O62224" s="5">
        <f>P62224+Q62224</f>
        <v>0</v>
      </c>
    </row>
    <row r="62225" spans="15:15" x14ac:dyDescent="0.2">
      <c r="O62225" s="5">
        <f>P62225+Q62225</f>
        <v>0</v>
      </c>
    </row>
    <row r="62226" spans="15:15" x14ac:dyDescent="0.2">
      <c r="O62226" s="5">
        <f>P62226+Q62226</f>
        <v>0</v>
      </c>
    </row>
    <row r="62227" spans="15:15" x14ac:dyDescent="0.2">
      <c r="O62227" s="5">
        <f>P62227+Q62227</f>
        <v>0</v>
      </c>
    </row>
    <row r="62228" spans="15:15" x14ac:dyDescent="0.2">
      <c r="O62228" s="5">
        <f>P62228+Q62228</f>
        <v>0</v>
      </c>
    </row>
    <row r="62229" spans="15:15" x14ac:dyDescent="0.2">
      <c r="O62229" s="5">
        <f>P62229+Q62229</f>
        <v>0</v>
      </c>
    </row>
    <row r="62230" spans="15:15" x14ac:dyDescent="0.2">
      <c r="O62230" s="5">
        <f>P62230+Q62230</f>
        <v>0</v>
      </c>
    </row>
    <row r="62231" spans="15:15" x14ac:dyDescent="0.2">
      <c r="O62231" s="5">
        <f>P62231+Q62231</f>
        <v>0</v>
      </c>
    </row>
    <row r="62232" spans="15:15" x14ac:dyDescent="0.2">
      <c r="O62232" s="5">
        <f>P62232+Q62232</f>
        <v>0</v>
      </c>
    </row>
    <row r="62233" spans="15:15" x14ac:dyDescent="0.2">
      <c r="O62233" s="5">
        <f>P62233+Q62233</f>
        <v>0</v>
      </c>
    </row>
    <row r="62234" spans="15:15" x14ac:dyDescent="0.2">
      <c r="O62234" s="5">
        <f>P62234+Q62234</f>
        <v>0</v>
      </c>
    </row>
    <row r="62235" spans="15:15" x14ac:dyDescent="0.2">
      <c r="O62235" s="5">
        <f>P62235+Q62235</f>
        <v>0</v>
      </c>
    </row>
    <row r="62236" spans="15:15" x14ac:dyDescent="0.2">
      <c r="O62236" s="5">
        <f>P62236+Q62236</f>
        <v>0</v>
      </c>
    </row>
    <row r="62237" spans="15:15" x14ac:dyDescent="0.2">
      <c r="O62237" s="5">
        <f>P62237+Q62237</f>
        <v>0</v>
      </c>
    </row>
    <row r="62238" spans="15:15" x14ac:dyDescent="0.2">
      <c r="O62238" s="5">
        <f>P62238+Q62238</f>
        <v>0</v>
      </c>
    </row>
    <row r="62239" spans="15:15" x14ac:dyDescent="0.2">
      <c r="O62239" s="5">
        <f>P62239+Q62239</f>
        <v>0</v>
      </c>
    </row>
    <row r="62240" spans="15:15" x14ac:dyDescent="0.2">
      <c r="O62240" s="5">
        <f>P62240+Q62240</f>
        <v>0</v>
      </c>
    </row>
    <row r="62241" spans="15:15" x14ac:dyDescent="0.2">
      <c r="O62241" s="5">
        <f>P62241+Q62241</f>
        <v>0</v>
      </c>
    </row>
    <row r="62242" spans="15:15" x14ac:dyDescent="0.2">
      <c r="O62242" s="5">
        <f>P62242+Q62242</f>
        <v>0</v>
      </c>
    </row>
    <row r="62243" spans="15:15" x14ac:dyDescent="0.2">
      <c r="O62243" s="5">
        <f>P62243+Q62243</f>
        <v>0</v>
      </c>
    </row>
    <row r="62244" spans="15:15" x14ac:dyDescent="0.2">
      <c r="O62244" s="5">
        <f>P62244+Q62244</f>
        <v>0</v>
      </c>
    </row>
    <row r="62245" spans="15:15" x14ac:dyDescent="0.2">
      <c r="O62245" s="5">
        <f>P62245+Q62245</f>
        <v>0</v>
      </c>
    </row>
    <row r="62246" spans="15:15" x14ac:dyDescent="0.2">
      <c r="O62246" s="5">
        <f>P62246+Q62246</f>
        <v>0</v>
      </c>
    </row>
    <row r="62247" spans="15:15" x14ac:dyDescent="0.2">
      <c r="O62247" s="5">
        <f>P62247+Q62247</f>
        <v>0</v>
      </c>
    </row>
    <row r="62248" spans="15:15" x14ac:dyDescent="0.2">
      <c r="O62248" s="5">
        <f>P62248+Q62248</f>
        <v>0</v>
      </c>
    </row>
    <row r="62249" spans="15:15" x14ac:dyDescent="0.2">
      <c r="O62249" s="5">
        <f>P62249+Q62249</f>
        <v>0</v>
      </c>
    </row>
    <row r="62250" spans="15:15" x14ac:dyDescent="0.2">
      <c r="O62250" s="5">
        <f>P62250+Q62250</f>
        <v>0</v>
      </c>
    </row>
    <row r="62251" spans="15:15" x14ac:dyDescent="0.2">
      <c r="O62251" s="5">
        <f>P62251+Q62251</f>
        <v>0</v>
      </c>
    </row>
    <row r="62252" spans="15:15" x14ac:dyDescent="0.2">
      <c r="O62252" s="5">
        <f>P62252+Q62252</f>
        <v>0</v>
      </c>
    </row>
    <row r="62253" spans="15:15" x14ac:dyDescent="0.2">
      <c r="O62253" s="5">
        <f>P62253+Q62253</f>
        <v>0</v>
      </c>
    </row>
    <row r="62254" spans="15:15" x14ac:dyDescent="0.2">
      <c r="O62254" s="5">
        <f>P62254+Q62254</f>
        <v>0</v>
      </c>
    </row>
    <row r="62255" spans="15:15" x14ac:dyDescent="0.2">
      <c r="O62255" s="5">
        <f>P62255+Q62255</f>
        <v>0</v>
      </c>
    </row>
    <row r="62256" spans="15:15" x14ac:dyDescent="0.2">
      <c r="O62256" s="5">
        <f>P62256+Q62256</f>
        <v>0</v>
      </c>
    </row>
    <row r="62257" spans="15:15" x14ac:dyDescent="0.2">
      <c r="O62257" s="5">
        <f>P62257+Q62257</f>
        <v>0</v>
      </c>
    </row>
    <row r="62258" spans="15:15" x14ac:dyDescent="0.2">
      <c r="O62258" s="5">
        <f>P62258+Q62258</f>
        <v>0</v>
      </c>
    </row>
    <row r="62259" spans="15:15" x14ac:dyDescent="0.2">
      <c r="O62259" s="5">
        <f>P62259+Q62259</f>
        <v>0</v>
      </c>
    </row>
    <row r="62260" spans="15:15" x14ac:dyDescent="0.2">
      <c r="O62260" s="5">
        <f>P62260+Q62260</f>
        <v>0</v>
      </c>
    </row>
    <row r="62261" spans="15:15" x14ac:dyDescent="0.2">
      <c r="O62261" s="5">
        <f>P62261+Q62261</f>
        <v>0</v>
      </c>
    </row>
    <row r="62262" spans="15:15" x14ac:dyDescent="0.2">
      <c r="O62262" s="5">
        <f>P62262+Q62262</f>
        <v>0</v>
      </c>
    </row>
    <row r="62263" spans="15:15" x14ac:dyDescent="0.2">
      <c r="O62263" s="5">
        <f>P62263+Q62263</f>
        <v>0</v>
      </c>
    </row>
    <row r="62264" spans="15:15" x14ac:dyDescent="0.2">
      <c r="O62264" s="5">
        <f>P62264+Q62264</f>
        <v>0</v>
      </c>
    </row>
    <row r="62265" spans="15:15" x14ac:dyDescent="0.2">
      <c r="O62265" s="5">
        <f>P62265+Q62265</f>
        <v>0</v>
      </c>
    </row>
    <row r="62266" spans="15:15" x14ac:dyDescent="0.2">
      <c r="O62266" s="5">
        <f>P62266+Q62266</f>
        <v>0</v>
      </c>
    </row>
    <row r="62267" spans="15:15" x14ac:dyDescent="0.2">
      <c r="O62267" s="5">
        <f>P62267+Q62267</f>
        <v>0</v>
      </c>
    </row>
    <row r="62268" spans="15:15" x14ac:dyDescent="0.2">
      <c r="O62268" s="5">
        <f>P62268+Q62268</f>
        <v>0</v>
      </c>
    </row>
    <row r="62269" spans="15:15" x14ac:dyDescent="0.2">
      <c r="O62269" s="5">
        <f>P62269+Q62269</f>
        <v>0</v>
      </c>
    </row>
    <row r="62270" spans="15:15" x14ac:dyDescent="0.2">
      <c r="O62270" s="5">
        <f>P62270+Q62270</f>
        <v>0</v>
      </c>
    </row>
    <row r="62271" spans="15:15" x14ac:dyDescent="0.2">
      <c r="O62271" s="5">
        <f>P62271+Q62271</f>
        <v>0</v>
      </c>
    </row>
    <row r="62272" spans="15:15" x14ac:dyDescent="0.2">
      <c r="O62272" s="5">
        <f>P62272+Q62272</f>
        <v>0</v>
      </c>
    </row>
    <row r="62273" spans="15:15" x14ac:dyDescent="0.2">
      <c r="O62273" s="5">
        <f>P62273+Q62273</f>
        <v>0</v>
      </c>
    </row>
    <row r="62274" spans="15:15" x14ac:dyDescent="0.2">
      <c r="O62274" s="5">
        <f>P62274+Q62274</f>
        <v>0</v>
      </c>
    </row>
    <row r="62275" spans="15:15" x14ac:dyDescent="0.2">
      <c r="O62275" s="5">
        <f>P62275+Q62275</f>
        <v>0</v>
      </c>
    </row>
    <row r="62276" spans="15:15" x14ac:dyDescent="0.2">
      <c r="O62276" s="5">
        <f>P62276+Q62276</f>
        <v>0</v>
      </c>
    </row>
    <row r="62277" spans="15:15" x14ac:dyDescent="0.2">
      <c r="O62277" s="5">
        <f>P62277+Q62277</f>
        <v>0</v>
      </c>
    </row>
    <row r="62278" spans="15:15" x14ac:dyDescent="0.2">
      <c r="O62278" s="5">
        <f>P62278+Q62278</f>
        <v>0</v>
      </c>
    </row>
    <row r="62279" spans="15:15" x14ac:dyDescent="0.2">
      <c r="O62279" s="5">
        <f>P62279+Q62279</f>
        <v>0</v>
      </c>
    </row>
    <row r="62280" spans="15:15" x14ac:dyDescent="0.2">
      <c r="O62280" s="5">
        <f>P62280+Q62280</f>
        <v>0</v>
      </c>
    </row>
    <row r="62281" spans="15:15" x14ac:dyDescent="0.2">
      <c r="O62281" s="5">
        <f>P62281+Q62281</f>
        <v>0</v>
      </c>
    </row>
    <row r="62282" spans="15:15" x14ac:dyDescent="0.2">
      <c r="O62282" s="5">
        <f>P62282+Q62282</f>
        <v>0</v>
      </c>
    </row>
    <row r="62283" spans="15:15" x14ac:dyDescent="0.2">
      <c r="O62283" s="5">
        <f>P62283+Q62283</f>
        <v>0</v>
      </c>
    </row>
    <row r="62284" spans="15:15" x14ac:dyDescent="0.2">
      <c r="O62284" s="5">
        <f>P62284+Q62284</f>
        <v>0</v>
      </c>
    </row>
    <row r="62285" spans="15:15" x14ac:dyDescent="0.2">
      <c r="O62285" s="5">
        <f>P62285+Q62285</f>
        <v>0</v>
      </c>
    </row>
    <row r="62286" spans="15:15" x14ac:dyDescent="0.2">
      <c r="O62286" s="5">
        <f>P62286+Q62286</f>
        <v>0</v>
      </c>
    </row>
    <row r="62287" spans="15:15" x14ac:dyDescent="0.2">
      <c r="O62287" s="5">
        <f>P62287+Q62287</f>
        <v>0</v>
      </c>
    </row>
    <row r="62288" spans="15:15" x14ac:dyDescent="0.2">
      <c r="O62288" s="5">
        <f>P62288+Q62288</f>
        <v>0</v>
      </c>
    </row>
    <row r="62289" spans="15:15" x14ac:dyDescent="0.2">
      <c r="O62289" s="5">
        <f>P62289+Q62289</f>
        <v>0</v>
      </c>
    </row>
    <row r="62290" spans="15:15" x14ac:dyDescent="0.2">
      <c r="O62290" s="5">
        <f>P62290+Q62290</f>
        <v>0</v>
      </c>
    </row>
    <row r="62291" spans="15:15" x14ac:dyDescent="0.2">
      <c r="O62291" s="5">
        <f>P62291+Q62291</f>
        <v>0</v>
      </c>
    </row>
    <row r="62292" spans="15:15" x14ac:dyDescent="0.2">
      <c r="O62292" s="5">
        <f>P62292+Q62292</f>
        <v>0</v>
      </c>
    </row>
    <row r="62293" spans="15:15" x14ac:dyDescent="0.2">
      <c r="O62293" s="5">
        <f>P62293+Q62293</f>
        <v>0</v>
      </c>
    </row>
    <row r="62294" spans="15:15" x14ac:dyDescent="0.2">
      <c r="O62294" s="5">
        <f>P62294+Q62294</f>
        <v>0</v>
      </c>
    </row>
    <row r="62295" spans="15:15" x14ac:dyDescent="0.2">
      <c r="O62295" s="5">
        <f>P62295+Q62295</f>
        <v>0</v>
      </c>
    </row>
    <row r="62296" spans="15:15" x14ac:dyDescent="0.2">
      <c r="O62296" s="5">
        <f>P62296+Q62296</f>
        <v>0</v>
      </c>
    </row>
    <row r="62297" spans="15:15" x14ac:dyDescent="0.2">
      <c r="O62297" s="5">
        <f>P62297+Q62297</f>
        <v>0</v>
      </c>
    </row>
    <row r="62298" spans="15:15" x14ac:dyDescent="0.2">
      <c r="O62298" s="5">
        <f>P62298+Q62298</f>
        <v>0</v>
      </c>
    </row>
    <row r="62299" spans="15:15" x14ac:dyDescent="0.2">
      <c r="O62299" s="5">
        <f>P62299+Q62299</f>
        <v>0</v>
      </c>
    </row>
    <row r="62300" spans="15:15" x14ac:dyDescent="0.2">
      <c r="O62300" s="5">
        <f>P62300+Q62300</f>
        <v>0</v>
      </c>
    </row>
    <row r="62301" spans="15:15" x14ac:dyDescent="0.2">
      <c r="O62301" s="5">
        <f>P62301+Q62301</f>
        <v>0</v>
      </c>
    </row>
    <row r="62302" spans="15:15" x14ac:dyDescent="0.2">
      <c r="O62302" s="5">
        <f>P62302+Q62302</f>
        <v>0</v>
      </c>
    </row>
    <row r="62303" spans="15:15" x14ac:dyDescent="0.2">
      <c r="O62303" s="5">
        <f>P62303+Q62303</f>
        <v>0</v>
      </c>
    </row>
    <row r="62304" spans="15:15" x14ac:dyDescent="0.2">
      <c r="O62304" s="5">
        <f>P62304+Q62304</f>
        <v>0</v>
      </c>
    </row>
    <row r="62305" spans="15:15" x14ac:dyDescent="0.2">
      <c r="O62305" s="5">
        <f>P62305+Q62305</f>
        <v>0</v>
      </c>
    </row>
    <row r="62306" spans="15:15" x14ac:dyDescent="0.2">
      <c r="O62306" s="5">
        <f>P62306+Q62306</f>
        <v>0</v>
      </c>
    </row>
    <row r="62307" spans="15:15" x14ac:dyDescent="0.2">
      <c r="O62307" s="5">
        <f>P62307+Q62307</f>
        <v>0</v>
      </c>
    </row>
    <row r="62308" spans="15:15" x14ac:dyDescent="0.2">
      <c r="O62308" s="5">
        <f>P62308+Q62308</f>
        <v>0</v>
      </c>
    </row>
    <row r="62309" spans="15:15" x14ac:dyDescent="0.2">
      <c r="O62309" s="5">
        <f>P62309+Q62309</f>
        <v>0</v>
      </c>
    </row>
    <row r="62310" spans="15:15" x14ac:dyDescent="0.2">
      <c r="O62310" s="5">
        <f>P62310+Q62310</f>
        <v>0</v>
      </c>
    </row>
    <row r="62311" spans="15:15" x14ac:dyDescent="0.2">
      <c r="O62311" s="5">
        <f>P62311+Q62311</f>
        <v>0</v>
      </c>
    </row>
    <row r="62312" spans="15:15" x14ac:dyDescent="0.2">
      <c r="O62312" s="5">
        <f>P62312+Q62312</f>
        <v>0</v>
      </c>
    </row>
    <row r="62313" spans="15:15" x14ac:dyDescent="0.2">
      <c r="O62313" s="5">
        <f>P62313+Q62313</f>
        <v>0</v>
      </c>
    </row>
    <row r="62314" spans="15:15" x14ac:dyDescent="0.2">
      <c r="O62314" s="5">
        <f>P62314+Q62314</f>
        <v>0</v>
      </c>
    </row>
    <row r="62315" spans="15:15" x14ac:dyDescent="0.2">
      <c r="O62315" s="5">
        <f>P62315+Q62315</f>
        <v>0</v>
      </c>
    </row>
    <row r="62316" spans="15:15" x14ac:dyDescent="0.2">
      <c r="O62316" s="5">
        <f>P62316+Q62316</f>
        <v>0</v>
      </c>
    </row>
    <row r="62317" spans="15:15" x14ac:dyDescent="0.2">
      <c r="O62317" s="5">
        <f>P62317+Q62317</f>
        <v>0</v>
      </c>
    </row>
    <row r="62318" spans="15:15" x14ac:dyDescent="0.2">
      <c r="O62318" s="5">
        <f>P62318+Q62318</f>
        <v>0</v>
      </c>
    </row>
    <row r="62319" spans="15:15" x14ac:dyDescent="0.2">
      <c r="O62319" s="5">
        <f>P62319+Q62319</f>
        <v>0</v>
      </c>
    </row>
    <row r="62320" spans="15:15" x14ac:dyDescent="0.2">
      <c r="O62320" s="5">
        <f>P62320+Q62320</f>
        <v>0</v>
      </c>
    </row>
    <row r="62321" spans="15:15" x14ac:dyDescent="0.2">
      <c r="O62321" s="5">
        <f>P62321+Q62321</f>
        <v>0</v>
      </c>
    </row>
    <row r="62322" spans="15:15" x14ac:dyDescent="0.2">
      <c r="O62322" s="5">
        <f>P62322+Q62322</f>
        <v>0</v>
      </c>
    </row>
    <row r="62323" spans="15:15" x14ac:dyDescent="0.2">
      <c r="O62323" s="5">
        <f>P62323+Q62323</f>
        <v>0</v>
      </c>
    </row>
    <row r="62324" spans="15:15" x14ac:dyDescent="0.2">
      <c r="O62324" s="5">
        <f>P62324+Q62324</f>
        <v>0</v>
      </c>
    </row>
    <row r="62325" spans="15:15" x14ac:dyDescent="0.2">
      <c r="O62325" s="5">
        <f>P62325+Q62325</f>
        <v>0</v>
      </c>
    </row>
    <row r="62326" spans="15:15" x14ac:dyDescent="0.2">
      <c r="O62326" s="5">
        <f>P62326+Q62326</f>
        <v>0</v>
      </c>
    </row>
    <row r="62327" spans="15:15" x14ac:dyDescent="0.2">
      <c r="O62327" s="5">
        <f>P62327+Q62327</f>
        <v>0</v>
      </c>
    </row>
    <row r="62328" spans="15:15" x14ac:dyDescent="0.2">
      <c r="O62328" s="5">
        <f>P62328+Q62328</f>
        <v>0</v>
      </c>
    </row>
    <row r="62329" spans="15:15" x14ac:dyDescent="0.2">
      <c r="O62329" s="5">
        <f>P62329+Q62329</f>
        <v>0</v>
      </c>
    </row>
    <row r="62330" spans="15:15" x14ac:dyDescent="0.2">
      <c r="O62330" s="5">
        <f>P62330+Q62330</f>
        <v>0</v>
      </c>
    </row>
    <row r="62331" spans="15:15" x14ac:dyDescent="0.2">
      <c r="O62331" s="5">
        <f>P62331+Q62331</f>
        <v>0</v>
      </c>
    </row>
    <row r="62332" spans="15:15" x14ac:dyDescent="0.2">
      <c r="O62332" s="5">
        <f>P62332+Q62332</f>
        <v>0</v>
      </c>
    </row>
    <row r="62333" spans="15:15" x14ac:dyDescent="0.2">
      <c r="O62333" s="5">
        <f>P62333+Q62333</f>
        <v>0</v>
      </c>
    </row>
    <row r="62334" spans="15:15" x14ac:dyDescent="0.2">
      <c r="O62334" s="5">
        <f>P62334+Q62334</f>
        <v>0</v>
      </c>
    </row>
    <row r="62335" spans="15:15" x14ac:dyDescent="0.2">
      <c r="O62335" s="5">
        <f>P62335+Q62335</f>
        <v>0</v>
      </c>
    </row>
    <row r="62336" spans="15:15" x14ac:dyDescent="0.2">
      <c r="O62336" s="5">
        <f>P62336+Q62336</f>
        <v>0</v>
      </c>
    </row>
    <row r="62337" spans="15:15" x14ac:dyDescent="0.2">
      <c r="O62337" s="5">
        <f>P62337+Q62337</f>
        <v>0</v>
      </c>
    </row>
    <row r="62338" spans="15:15" x14ac:dyDescent="0.2">
      <c r="O62338" s="5">
        <f>P62338+Q62338</f>
        <v>0</v>
      </c>
    </row>
    <row r="62339" spans="15:15" x14ac:dyDescent="0.2">
      <c r="O62339" s="5">
        <f>P62339+Q62339</f>
        <v>0</v>
      </c>
    </row>
    <row r="62340" spans="15:15" x14ac:dyDescent="0.2">
      <c r="O62340" s="5">
        <f>P62340+Q62340</f>
        <v>0</v>
      </c>
    </row>
    <row r="62341" spans="15:15" x14ac:dyDescent="0.2">
      <c r="O62341" s="5">
        <f>P62341+Q62341</f>
        <v>0</v>
      </c>
    </row>
    <row r="62342" spans="15:15" x14ac:dyDescent="0.2">
      <c r="O62342" s="5">
        <f>P62342+Q62342</f>
        <v>0</v>
      </c>
    </row>
    <row r="62343" spans="15:15" x14ac:dyDescent="0.2">
      <c r="O62343" s="5">
        <f>P62343+Q62343</f>
        <v>0</v>
      </c>
    </row>
    <row r="62344" spans="15:15" x14ac:dyDescent="0.2">
      <c r="O62344" s="5">
        <f>P62344+Q62344</f>
        <v>0</v>
      </c>
    </row>
    <row r="62345" spans="15:15" x14ac:dyDescent="0.2">
      <c r="O62345" s="5">
        <f>P62345+Q62345</f>
        <v>0</v>
      </c>
    </row>
    <row r="62346" spans="15:15" x14ac:dyDescent="0.2">
      <c r="O62346" s="5">
        <f>P62346+Q62346</f>
        <v>0</v>
      </c>
    </row>
    <row r="62347" spans="15:15" x14ac:dyDescent="0.2">
      <c r="O62347" s="5">
        <f>P62347+Q62347</f>
        <v>0</v>
      </c>
    </row>
    <row r="62348" spans="15:15" x14ac:dyDescent="0.2">
      <c r="O62348" s="5">
        <f>P62348+Q62348</f>
        <v>0</v>
      </c>
    </row>
    <row r="62349" spans="15:15" x14ac:dyDescent="0.2">
      <c r="O62349" s="5">
        <f>P62349+Q62349</f>
        <v>0</v>
      </c>
    </row>
    <row r="62350" spans="15:15" x14ac:dyDescent="0.2">
      <c r="O62350" s="5">
        <f>P62350+Q62350</f>
        <v>0</v>
      </c>
    </row>
    <row r="62351" spans="15:15" x14ac:dyDescent="0.2">
      <c r="O62351" s="5">
        <f>P62351+Q62351</f>
        <v>0</v>
      </c>
    </row>
    <row r="62352" spans="15:15" x14ac:dyDescent="0.2">
      <c r="O62352" s="5">
        <f>P62352+Q62352</f>
        <v>0</v>
      </c>
    </row>
    <row r="62353" spans="15:15" x14ac:dyDescent="0.2">
      <c r="O62353" s="5">
        <f>P62353+Q62353</f>
        <v>0</v>
      </c>
    </row>
    <row r="62354" spans="15:15" x14ac:dyDescent="0.2">
      <c r="O62354" s="5">
        <f>P62354+Q62354</f>
        <v>0</v>
      </c>
    </row>
    <row r="62355" spans="15:15" x14ac:dyDescent="0.2">
      <c r="O62355" s="5">
        <f>P62355+Q62355</f>
        <v>0</v>
      </c>
    </row>
    <row r="62356" spans="15:15" x14ac:dyDescent="0.2">
      <c r="O62356" s="5">
        <f>P62356+Q62356</f>
        <v>0</v>
      </c>
    </row>
    <row r="62357" spans="15:15" x14ac:dyDescent="0.2">
      <c r="O62357" s="5">
        <f>P62357+Q62357</f>
        <v>0</v>
      </c>
    </row>
    <row r="62358" spans="15:15" x14ac:dyDescent="0.2">
      <c r="O62358" s="5">
        <f>P62358+Q62358</f>
        <v>0</v>
      </c>
    </row>
    <row r="62359" spans="15:15" x14ac:dyDescent="0.2">
      <c r="O62359" s="5">
        <f>P62359+Q62359</f>
        <v>0</v>
      </c>
    </row>
    <row r="62360" spans="15:15" x14ac:dyDescent="0.2">
      <c r="O62360" s="5">
        <f>P62360+Q62360</f>
        <v>0</v>
      </c>
    </row>
    <row r="62361" spans="15:15" x14ac:dyDescent="0.2">
      <c r="O62361" s="5">
        <f>P62361+Q62361</f>
        <v>0</v>
      </c>
    </row>
    <row r="62362" spans="15:15" x14ac:dyDescent="0.2">
      <c r="O62362" s="5">
        <f>P62362+Q62362</f>
        <v>0</v>
      </c>
    </row>
    <row r="62363" spans="15:15" x14ac:dyDescent="0.2">
      <c r="O62363" s="5">
        <f>P62363+Q62363</f>
        <v>0</v>
      </c>
    </row>
    <row r="62364" spans="15:15" x14ac:dyDescent="0.2">
      <c r="O62364" s="5">
        <f>P62364+Q62364</f>
        <v>0</v>
      </c>
    </row>
    <row r="62365" spans="15:15" x14ac:dyDescent="0.2">
      <c r="O62365" s="5">
        <f>P62365+Q62365</f>
        <v>0</v>
      </c>
    </row>
    <row r="62366" spans="15:15" x14ac:dyDescent="0.2">
      <c r="O62366" s="5">
        <f>P62366+Q62366</f>
        <v>0</v>
      </c>
    </row>
    <row r="62367" spans="15:15" x14ac:dyDescent="0.2">
      <c r="O62367" s="5">
        <f>P62367+Q62367</f>
        <v>0</v>
      </c>
    </row>
    <row r="62368" spans="15:15" x14ac:dyDescent="0.2">
      <c r="O62368" s="5">
        <f>P62368+Q62368</f>
        <v>0</v>
      </c>
    </row>
    <row r="62369" spans="15:15" x14ac:dyDescent="0.2">
      <c r="O62369" s="5">
        <f>P62369+Q62369</f>
        <v>0</v>
      </c>
    </row>
    <row r="62370" spans="15:15" x14ac:dyDescent="0.2">
      <c r="O62370" s="5">
        <f>P62370+Q62370</f>
        <v>0</v>
      </c>
    </row>
    <row r="62371" spans="15:15" x14ac:dyDescent="0.2">
      <c r="O62371" s="5">
        <f>P62371+Q62371</f>
        <v>0</v>
      </c>
    </row>
    <row r="62372" spans="15:15" x14ac:dyDescent="0.2">
      <c r="O62372" s="5">
        <f>P62372+Q62372</f>
        <v>0</v>
      </c>
    </row>
    <row r="62373" spans="15:15" x14ac:dyDescent="0.2">
      <c r="O62373" s="5">
        <f>P62373+Q62373</f>
        <v>0</v>
      </c>
    </row>
    <row r="62374" spans="15:15" x14ac:dyDescent="0.2">
      <c r="O62374" s="5">
        <f>P62374+Q62374</f>
        <v>0</v>
      </c>
    </row>
    <row r="62375" spans="15:15" x14ac:dyDescent="0.2">
      <c r="O62375" s="5">
        <f>P62375+Q62375</f>
        <v>0</v>
      </c>
    </row>
    <row r="62376" spans="15:15" x14ac:dyDescent="0.2">
      <c r="O62376" s="5">
        <f>P62376+Q62376</f>
        <v>0</v>
      </c>
    </row>
    <row r="62377" spans="15:15" x14ac:dyDescent="0.2">
      <c r="O62377" s="5">
        <f>P62377+Q62377</f>
        <v>0</v>
      </c>
    </row>
    <row r="62378" spans="15:15" x14ac:dyDescent="0.2">
      <c r="O62378" s="5">
        <f>P62378+Q62378</f>
        <v>0</v>
      </c>
    </row>
    <row r="62379" spans="15:15" x14ac:dyDescent="0.2">
      <c r="O62379" s="5">
        <f>P62379+Q62379</f>
        <v>0</v>
      </c>
    </row>
    <row r="62380" spans="15:15" x14ac:dyDescent="0.2">
      <c r="O62380" s="5">
        <f>P62380+Q62380</f>
        <v>0</v>
      </c>
    </row>
    <row r="62381" spans="15:15" x14ac:dyDescent="0.2">
      <c r="O62381" s="5">
        <f>P62381+Q62381</f>
        <v>0</v>
      </c>
    </row>
    <row r="62382" spans="15:15" x14ac:dyDescent="0.2">
      <c r="O62382" s="5">
        <f>P62382+Q62382</f>
        <v>0</v>
      </c>
    </row>
    <row r="62383" spans="15:15" x14ac:dyDescent="0.2">
      <c r="O62383" s="5">
        <f>P62383+Q62383</f>
        <v>0</v>
      </c>
    </row>
    <row r="62384" spans="15:15" x14ac:dyDescent="0.2">
      <c r="O62384" s="5">
        <f>P62384+Q62384</f>
        <v>0</v>
      </c>
    </row>
    <row r="62385" spans="15:15" x14ac:dyDescent="0.2">
      <c r="O62385" s="5">
        <f>P62385+Q62385</f>
        <v>0</v>
      </c>
    </row>
    <row r="62386" spans="15:15" x14ac:dyDescent="0.2">
      <c r="O62386" s="5">
        <f>P62386+Q62386</f>
        <v>0</v>
      </c>
    </row>
    <row r="62387" spans="15:15" x14ac:dyDescent="0.2">
      <c r="O62387" s="5">
        <f>P62387+Q62387</f>
        <v>0</v>
      </c>
    </row>
    <row r="62388" spans="15:15" x14ac:dyDescent="0.2">
      <c r="O62388" s="5">
        <f>P62388+Q62388</f>
        <v>0</v>
      </c>
    </row>
    <row r="62389" spans="15:15" x14ac:dyDescent="0.2">
      <c r="O62389" s="5">
        <f>P62389+Q62389</f>
        <v>0</v>
      </c>
    </row>
    <row r="62390" spans="15:15" x14ac:dyDescent="0.2">
      <c r="O62390" s="5">
        <f>P62390+Q62390</f>
        <v>0</v>
      </c>
    </row>
    <row r="62391" spans="15:15" x14ac:dyDescent="0.2">
      <c r="O62391" s="5">
        <f>P62391+Q62391</f>
        <v>0</v>
      </c>
    </row>
    <row r="62392" spans="15:15" x14ac:dyDescent="0.2">
      <c r="O62392" s="5">
        <f>P62392+Q62392</f>
        <v>0</v>
      </c>
    </row>
    <row r="62393" spans="15:15" x14ac:dyDescent="0.2">
      <c r="O62393" s="5">
        <f>P62393+Q62393</f>
        <v>0</v>
      </c>
    </row>
    <row r="62394" spans="15:15" x14ac:dyDescent="0.2">
      <c r="O62394" s="5">
        <f>P62394+Q62394</f>
        <v>0</v>
      </c>
    </row>
    <row r="62395" spans="15:15" x14ac:dyDescent="0.2">
      <c r="O62395" s="5">
        <f>P62395+Q62395</f>
        <v>0</v>
      </c>
    </row>
    <row r="62396" spans="15:15" x14ac:dyDescent="0.2">
      <c r="O62396" s="5">
        <f>P62396+Q62396</f>
        <v>0</v>
      </c>
    </row>
    <row r="62397" spans="15:15" x14ac:dyDescent="0.2">
      <c r="O62397" s="5">
        <f>P62397+Q62397</f>
        <v>0</v>
      </c>
    </row>
    <row r="62398" spans="15:15" x14ac:dyDescent="0.2">
      <c r="O62398" s="5">
        <f>P62398+Q62398</f>
        <v>0</v>
      </c>
    </row>
    <row r="62399" spans="15:15" x14ac:dyDescent="0.2">
      <c r="O62399" s="5">
        <f>P62399+Q62399</f>
        <v>0</v>
      </c>
    </row>
    <row r="62400" spans="15:15" x14ac:dyDescent="0.2">
      <c r="O62400" s="5">
        <f>P62400+Q62400</f>
        <v>0</v>
      </c>
    </row>
    <row r="62401" spans="15:15" x14ac:dyDescent="0.2">
      <c r="O62401" s="5">
        <f>P62401+Q62401</f>
        <v>0</v>
      </c>
    </row>
    <row r="62402" spans="15:15" x14ac:dyDescent="0.2">
      <c r="O62402" s="5">
        <f>P62402+Q62402</f>
        <v>0</v>
      </c>
    </row>
    <row r="62403" spans="15:15" x14ac:dyDescent="0.2">
      <c r="O62403" s="5">
        <f>P62403+Q62403</f>
        <v>0</v>
      </c>
    </row>
    <row r="62404" spans="15:15" x14ac:dyDescent="0.2">
      <c r="O62404" s="5">
        <f>P62404+Q62404</f>
        <v>0</v>
      </c>
    </row>
    <row r="62405" spans="15:15" x14ac:dyDescent="0.2">
      <c r="O62405" s="5">
        <f>P62405+Q62405</f>
        <v>0</v>
      </c>
    </row>
    <row r="62406" spans="15:15" x14ac:dyDescent="0.2">
      <c r="O62406" s="5">
        <f>P62406+Q62406</f>
        <v>0</v>
      </c>
    </row>
    <row r="62407" spans="15:15" x14ac:dyDescent="0.2">
      <c r="O62407" s="5">
        <f>P62407+Q62407</f>
        <v>0</v>
      </c>
    </row>
    <row r="62408" spans="15:15" x14ac:dyDescent="0.2">
      <c r="O62408" s="5">
        <f>P62408+Q62408</f>
        <v>0</v>
      </c>
    </row>
    <row r="62409" spans="15:15" x14ac:dyDescent="0.2">
      <c r="O62409" s="5">
        <f>P62409+Q62409</f>
        <v>0</v>
      </c>
    </row>
    <row r="62410" spans="15:15" x14ac:dyDescent="0.2">
      <c r="O62410" s="5">
        <f>P62410+Q62410</f>
        <v>0</v>
      </c>
    </row>
    <row r="62411" spans="15:15" x14ac:dyDescent="0.2">
      <c r="O62411" s="5">
        <f>P62411+Q62411</f>
        <v>0</v>
      </c>
    </row>
    <row r="62412" spans="15:15" x14ac:dyDescent="0.2">
      <c r="O62412" s="5">
        <f>P62412+Q62412</f>
        <v>0</v>
      </c>
    </row>
    <row r="62413" spans="15:15" x14ac:dyDescent="0.2">
      <c r="O62413" s="5">
        <f>P62413+Q62413</f>
        <v>0</v>
      </c>
    </row>
    <row r="62414" spans="15:15" x14ac:dyDescent="0.2">
      <c r="O62414" s="5">
        <f>P62414+Q62414</f>
        <v>0</v>
      </c>
    </row>
    <row r="62415" spans="15:15" x14ac:dyDescent="0.2">
      <c r="O62415" s="5">
        <f>P62415+Q62415</f>
        <v>0</v>
      </c>
    </row>
    <row r="62416" spans="15:15" x14ac:dyDescent="0.2">
      <c r="O62416" s="5">
        <f>P62416+Q62416</f>
        <v>0</v>
      </c>
    </row>
    <row r="62417" spans="15:15" x14ac:dyDescent="0.2">
      <c r="O62417" s="5">
        <f>P62417+Q62417</f>
        <v>0</v>
      </c>
    </row>
    <row r="62418" spans="15:15" x14ac:dyDescent="0.2">
      <c r="O62418" s="5">
        <f>P62418+Q62418</f>
        <v>0</v>
      </c>
    </row>
    <row r="62419" spans="15:15" x14ac:dyDescent="0.2">
      <c r="O62419" s="5">
        <f>P62419+Q62419</f>
        <v>0</v>
      </c>
    </row>
    <row r="62420" spans="15:15" x14ac:dyDescent="0.2">
      <c r="O62420" s="5">
        <f>P62420+Q62420</f>
        <v>0</v>
      </c>
    </row>
    <row r="62421" spans="15:15" x14ac:dyDescent="0.2">
      <c r="O62421" s="5">
        <f>P62421+Q62421</f>
        <v>0</v>
      </c>
    </row>
    <row r="62422" spans="15:15" x14ac:dyDescent="0.2">
      <c r="O62422" s="5">
        <f>P62422+Q62422</f>
        <v>0</v>
      </c>
    </row>
    <row r="62423" spans="15:15" x14ac:dyDescent="0.2">
      <c r="O62423" s="5">
        <f>P62423+Q62423</f>
        <v>0</v>
      </c>
    </row>
    <row r="62424" spans="15:15" x14ac:dyDescent="0.2">
      <c r="O62424" s="5">
        <f>P62424+Q62424</f>
        <v>0</v>
      </c>
    </row>
    <row r="62425" spans="15:15" x14ac:dyDescent="0.2">
      <c r="O62425" s="5">
        <f>P62425+Q62425</f>
        <v>0</v>
      </c>
    </row>
    <row r="62426" spans="15:15" x14ac:dyDescent="0.2">
      <c r="O62426" s="5">
        <f>P62426+Q62426</f>
        <v>0</v>
      </c>
    </row>
    <row r="62427" spans="15:15" x14ac:dyDescent="0.2">
      <c r="O62427" s="5">
        <f>P62427+Q62427</f>
        <v>0</v>
      </c>
    </row>
    <row r="62428" spans="15:15" x14ac:dyDescent="0.2">
      <c r="O62428" s="5">
        <f>P62428+Q62428</f>
        <v>0</v>
      </c>
    </row>
    <row r="62429" spans="15:15" x14ac:dyDescent="0.2">
      <c r="O62429" s="5">
        <f>P62429+Q62429</f>
        <v>0</v>
      </c>
    </row>
    <row r="62430" spans="15:15" x14ac:dyDescent="0.2">
      <c r="O62430" s="5">
        <f>P62430+Q62430</f>
        <v>0</v>
      </c>
    </row>
    <row r="62431" spans="15:15" x14ac:dyDescent="0.2">
      <c r="O62431" s="5">
        <f>P62431+Q62431</f>
        <v>0</v>
      </c>
    </row>
    <row r="62432" spans="15:15" x14ac:dyDescent="0.2">
      <c r="O62432" s="5">
        <f>P62432+Q62432</f>
        <v>0</v>
      </c>
    </row>
    <row r="62433" spans="15:15" x14ac:dyDescent="0.2">
      <c r="O62433" s="5">
        <f>P62433+Q62433</f>
        <v>0</v>
      </c>
    </row>
    <row r="62434" spans="15:15" x14ac:dyDescent="0.2">
      <c r="O62434" s="5">
        <f>P62434+Q62434</f>
        <v>0</v>
      </c>
    </row>
    <row r="62435" spans="15:15" x14ac:dyDescent="0.2">
      <c r="O62435" s="5">
        <f>P62435+Q62435</f>
        <v>0</v>
      </c>
    </row>
    <row r="62436" spans="15:15" x14ac:dyDescent="0.2">
      <c r="O62436" s="5">
        <f>P62436+Q62436</f>
        <v>0</v>
      </c>
    </row>
    <row r="62437" spans="15:15" x14ac:dyDescent="0.2">
      <c r="O62437" s="5">
        <f>P62437+Q62437</f>
        <v>0</v>
      </c>
    </row>
    <row r="62438" spans="15:15" x14ac:dyDescent="0.2">
      <c r="O62438" s="5">
        <f>P62438+Q62438</f>
        <v>0</v>
      </c>
    </row>
    <row r="62439" spans="15:15" x14ac:dyDescent="0.2">
      <c r="O62439" s="5">
        <f>P62439+Q62439</f>
        <v>0</v>
      </c>
    </row>
    <row r="62440" spans="15:15" x14ac:dyDescent="0.2">
      <c r="O62440" s="5">
        <f>P62440+Q62440</f>
        <v>0</v>
      </c>
    </row>
    <row r="62441" spans="15:15" x14ac:dyDescent="0.2">
      <c r="O62441" s="5">
        <f>P62441+Q62441</f>
        <v>0</v>
      </c>
    </row>
    <row r="62442" spans="15:15" x14ac:dyDescent="0.2">
      <c r="O62442" s="5">
        <f>P62442+Q62442</f>
        <v>0</v>
      </c>
    </row>
    <row r="62443" spans="15:15" x14ac:dyDescent="0.2">
      <c r="O62443" s="5">
        <f>P62443+Q62443</f>
        <v>0</v>
      </c>
    </row>
    <row r="62444" spans="15:15" x14ac:dyDescent="0.2">
      <c r="O62444" s="5">
        <f>P62444+Q62444</f>
        <v>0</v>
      </c>
    </row>
    <row r="62445" spans="15:15" x14ac:dyDescent="0.2">
      <c r="O62445" s="5">
        <f>P62445+Q62445</f>
        <v>0</v>
      </c>
    </row>
    <row r="62446" spans="15:15" x14ac:dyDescent="0.2">
      <c r="O62446" s="5">
        <f>P62446+Q62446</f>
        <v>0</v>
      </c>
    </row>
    <row r="62447" spans="15:15" x14ac:dyDescent="0.2">
      <c r="O62447" s="5">
        <f>P62447+Q62447</f>
        <v>0</v>
      </c>
    </row>
    <row r="62448" spans="15:15" x14ac:dyDescent="0.2">
      <c r="O62448" s="5">
        <f>P62448+Q62448</f>
        <v>0</v>
      </c>
    </row>
    <row r="62449" spans="15:15" x14ac:dyDescent="0.2">
      <c r="O62449" s="5">
        <f>P62449+Q62449</f>
        <v>0</v>
      </c>
    </row>
    <row r="62450" spans="15:15" x14ac:dyDescent="0.2">
      <c r="O62450" s="5">
        <f>P62450+Q62450</f>
        <v>0</v>
      </c>
    </row>
    <row r="62451" spans="15:15" x14ac:dyDescent="0.2">
      <c r="O62451" s="5">
        <f>P62451+Q62451</f>
        <v>0</v>
      </c>
    </row>
    <row r="62452" spans="15:15" x14ac:dyDescent="0.2">
      <c r="O62452" s="5">
        <f>P62452+Q62452</f>
        <v>0</v>
      </c>
    </row>
    <row r="62453" spans="15:15" x14ac:dyDescent="0.2">
      <c r="O62453" s="5">
        <f>P62453+Q62453</f>
        <v>0</v>
      </c>
    </row>
    <row r="62454" spans="15:15" x14ac:dyDescent="0.2">
      <c r="O62454" s="5">
        <f>P62454+Q62454</f>
        <v>0</v>
      </c>
    </row>
    <row r="62455" spans="15:15" x14ac:dyDescent="0.2">
      <c r="O62455" s="5">
        <f>P62455+Q62455</f>
        <v>0</v>
      </c>
    </row>
    <row r="62456" spans="15:15" x14ac:dyDescent="0.2">
      <c r="O62456" s="5">
        <f>P62456+Q62456</f>
        <v>0</v>
      </c>
    </row>
    <row r="62457" spans="15:15" x14ac:dyDescent="0.2">
      <c r="O62457" s="5">
        <f>P62457+Q62457</f>
        <v>0</v>
      </c>
    </row>
    <row r="62458" spans="15:15" x14ac:dyDescent="0.2">
      <c r="O62458" s="5">
        <f>P62458+Q62458</f>
        <v>0</v>
      </c>
    </row>
    <row r="62459" spans="15:15" x14ac:dyDescent="0.2">
      <c r="O62459" s="5">
        <f>P62459+Q62459</f>
        <v>0</v>
      </c>
    </row>
    <row r="62460" spans="15:15" x14ac:dyDescent="0.2">
      <c r="O62460" s="5">
        <f>P62460+Q62460</f>
        <v>0</v>
      </c>
    </row>
    <row r="62461" spans="15:15" x14ac:dyDescent="0.2">
      <c r="O62461" s="5">
        <f>P62461+Q62461</f>
        <v>0</v>
      </c>
    </row>
    <row r="62462" spans="15:15" x14ac:dyDescent="0.2">
      <c r="O62462" s="5">
        <f>P62462+Q62462</f>
        <v>0</v>
      </c>
    </row>
    <row r="62463" spans="15:15" x14ac:dyDescent="0.2">
      <c r="O62463" s="5">
        <f>P62463+Q62463</f>
        <v>0</v>
      </c>
    </row>
    <row r="62464" spans="15:15" x14ac:dyDescent="0.2">
      <c r="O62464" s="5">
        <f>P62464+Q62464</f>
        <v>0</v>
      </c>
    </row>
    <row r="62465" spans="15:15" x14ac:dyDescent="0.2">
      <c r="O62465" s="5">
        <f>P62465+Q62465</f>
        <v>0</v>
      </c>
    </row>
    <row r="62466" spans="15:15" x14ac:dyDescent="0.2">
      <c r="O62466" s="5">
        <f>P62466+Q62466</f>
        <v>0</v>
      </c>
    </row>
    <row r="62467" spans="15:15" x14ac:dyDescent="0.2">
      <c r="O62467" s="5">
        <f>P62467+Q62467</f>
        <v>0</v>
      </c>
    </row>
    <row r="62468" spans="15:15" x14ac:dyDescent="0.2">
      <c r="O62468" s="5">
        <f>P62468+Q62468</f>
        <v>0</v>
      </c>
    </row>
    <row r="62469" spans="15:15" x14ac:dyDescent="0.2">
      <c r="O62469" s="5">
        <f>P62469+Q62469</f>
        <v>0</v>
      </c>
    </row>
    <row r="62470" spans="15:15" x14ac:dyDescent="0.2">
      <c r="O62470" s="5">
        <f>P62470+Q62470</f>
        <v>0</v>
      </c>
    </row>
    <row r="62471" spans="15:15" x14ac:dyDescent="0.2">
      <c r="O62471" s="5">
        <f>P62471+Q62471</f>
        <v>0</v>
      </c>
    </row>
    <row r="62472" spans="15:15" x14ac:dyDescent="0.2">
      <c r="O62472" s="5">
        <f>P62472+Q62472</f>
        <v>0</v>
      </c>
    </row>
    <row r="62473" spans="15:15" x14ac:dyDescent="0.2">
      <c r="O62473" s="5">
        <f>P62473+Q62473</f>
        <v>0</v>
      </c>
    </row>
    <row r="62474" spans="15:15" x14ac:dyDescent="0.2">
      <c r="O62474" s="5">
        <f>P62474+Q62474</f>
        <v>0</v>
      </c>
    </row>
    <row r="62475" spans="15:15" x14ac:dyDescent="0.2">
      <c r="O62475" s="5">
        <f>P62475+Q62475</f>
        <v>0</v>
      </c>
    </row>
    <row r="62476" spans="15:15" x14ac:dyDescent="0.2">
      <c r="O62476" s="5">
        <f>P62476+Q62476</f>
        <v>0</v>
      </c>
    </row>
    <row r="62477" spans="15:15" x14ac:dyDescent="0.2">
      <c r="O62477" s="5">
        <f>P62477+Q62477</f>
        <v>0</v>
      </c>
    </row>
    <row r="62478" spans="15:15" x14ac:dyDescent="0.2">
      <c r="O62478" s="5">
        <f>P62478+Q62478</f>
        <v>0</v>
      </c>
    </row>
    <row r="62479" spans="15:15" x14ac:dyDescent="0.2">
      <c r="O62479" s="5">
        <f>P62479+Q62479</f>
        <v>0</v>
      </c>
    </row>
    <row r="62480" spans="15:15" x14ac:dyDescent="0.2">
      <c r="O62480" s="5">
        <f>P62480+Q62480</f>
        <v>0</v>
      </c>
    </row>
    <row r="62481" spans="15:15" x14ac:dyDescent="0.2">
      <c r="O62481" s="5">
        <f>P62481+Q62481</f>
        <v>0</v>
      </c>
    </row>
    <row r="62482" spans="15:15" x14ac:dyDescent="0.2">
      <c r="O62482" s="5">
        <f>P62482+Q62482</f>
        <v>0</v>
      </c>
    </row>
    <row r="62483" spans="15:15" x14ac:dyDescent="0.2">
      <c r="O62483" s="5">
        <f>P62483+Q62483</f>
        <v>0</v>
      </c>
    </row>
    <row r="62484" spans="15:15" x14ac:dyDescent="0.2">
      <c r="O62484" s="5">
        <f>P62484+Q62484</f>
        <v>0</v>
      </c>
    </row>
    <row r="62485" spans="15:15" x14ac:dyDescent="0.2">
      <c r="O62485" s="5">
        <f>P62485+Q62485</f>
        <v>0</v>
      </c>
    </row>
    <row r="62486" spans="15:15" x14ac:dyDescent="0.2">
      <c r="O62486" s="5">
        <f>P62486+Q62486</f>
        <v>0</v>
      </c>
    </row>
    <row r="62487" spans="15:15" x14ac:dyDescent="0.2">
      <c r="O62487" s="5">
        <f>P62487+Q62487</f>
        <v>0</v>
      </c>
    </row>
    <row r="62488" spans="15:15" x14ac:dyDescent="0.2">
      <c r="O62488" s="5">
        <f>P62488+Q62488</f>
        <v>0</v>
      </c>
    </row>
    <row r="62489" spans="15:15" x14ac:dyDescent="0.2">
      <c r="O62489" s="5">
        <f>P62489+Q62489</f>
        <v>0</v>
      </c>
    </row>
    <row r="62490" spans="15:15" x14ac:dyDescent="0.2">
      <c r="O62490" s="5">
        <f>P62490+Q62490</f>
        <v>0</v>
      </c>
    </row>
    <row r="62491" spans="15:15" x14ac:dyDescent="0.2">
      <c r="O62491" s="5">
        <f>P62491+Q62491</f>
        <v>0</v>
      </c>
    </row>
    <row r="62492" spans="15:15" x14ac:dyDescent="0.2">
      <c r="O62492" s="5">
        <f>P62492+Q62492</f>
        <v>0</v>
      </c>
    </row>
    <row r="62493" spans="15:15" x14ac:dyDescent="0.2">
      <c r="O62493" s="5">
        <f>P62493+Q62493</f>
        <v>0</v>
      </c>
    </row>
    <row r="62494" spans="15:15" x14ac:dyDescent="0.2">
      <c r="O62494" s="5">
        <f>P62494+Q62494</f>
        <v>0</v>
      </c>
    </row>
    <row r="62495" spans="15:15" x14ac:dyDescent="0.2">
      <c r="O62495" s="5">
        <f>P62495+Q62495</f>
        <v>0</v>
      </c>
    </row>
    <row r="62496" spans="15:15" x14ac:dyDescent="0.2">
      <c r="O62496" s="5">
        <f>P62496+Q62496</f>
        <v>0</v>
      </c>
    </row>
    <row r="62497" spans="15:15" x14ac:dyDescent="0.2">
      <c r="O62497" s="5">
        <f>P62497+Q62497</f>
        <v>0</v>
      </c>
    </row>
    <row r="62498" spans="15:15" x14ac:dyDescent="0.2">
      <c r="O62498" s="5">
        <f>P62498+Q62498</f>
        <v>0</v>
      </c>
    </row>
    <row r="62499" spans="15:15" x14ac:dyDescent="0.2">
      <c r="O62499" s="5">
        <f>P62499+Q62499</f>
        <v>0</v>
      </c>
    </row>
    <row r="62500" spans="15:15" x14ac:dyDescent="0.2">
      <c r="O62500" s="5">
        <f>P62500+Q62500</f>
        <v>0</v>
      </c>
    </row>
    <row r="62501" spans="15:15" x14ac:dyDescent="0.2">
      <c r="O62501" s="5">
        <f>P62501+Q62501</f>
        <v>0</v>
      </c>
    </row>
    <row r="62502" spans="15:15" x14ac:dyDescent="0.2">
      <c r="O62502" s="5">
        <f>P62502+Q62502</f>
        <v>0</v>
      </c>
    </row>
    <row r="62503" spans="15:15" x14ac:dyDescent="0.2">
      <c r="O62503" s="5">
        <f>P62503+Q62503</f>
        <v>0</v>
      </c>
    </row>
    <row r="62504" spans="15:15" x14ac:dyDescent="0.2">
      <c r="O62504" s="5">
        <f>P62504+Q62504</f>
        <v>0</v>
      </c>
    </row>
    <row r="62505" spans="15:15" x14ac:dyDescent="0.2">
      <c r="O62505" s="5">
        <f>P62505+Q62505</f>
        <v>0</v>
      </c>
    </row>
    <row r="62506" spans="15:15" x14ac:dyDescent="0.2">
      <c r="O62506" s="5">
        <f>P62506+Q62506</f>
        <v>0</v>
      </c>
    </row>
    <row r="62507" spans="15:15" x14ac:dyDescent="0.2">
      <c r="O62507" s="5">
        <f>P62507+Q62507</f>
        <v>0</v>
      </c>
    </row>
    <row r="62508" spans="15:15" x14ac:dyDescent="0.2">
      <c r="O62508" s="5">
        <f>P62508+Q62508</f>
        <v>0</v>
      </c>
    </row>
    <row r="62509" spans="15:15" x14ac:dyDescent="0.2">
      <c r="O62509" s="5">
        <f>P62509+Q62509</f>
        <v>0</v>
      </c>
    </row>
    <row r="62510" spans="15:15" x14ac:dyDescent="0.2">
      <c r="O62510" s="5">
        <f>P62510+Q62510</f>
        <v>0</v>
      </c>
    </row>
    <row r="62511" spans="15:15" x14ac:dyDescent="0.2">
      <c r="O62511" s="5">
        <f>P62511+Q62511</f>
        <v>0</v>
      </c>
    </row>
    <row r="62512" spans="15:15" x14ac:dyDescent="0.2">
      <c r="O62512" s="5">
        <f>P62512+Q62512</f>
        <v>0</v>
      </c>
    </row>
    <row r="62513" spans="15:15" x14ac:dyDescent="0.2">
      <c r="O62513" s="5">
        <f>P62513+Q62513</f>
        <v>0</v>
      </c>
    </row>
    <row r="62514" spans="15:15" x14ac:dyDescent="0.2">
      <c r="O62514" s="5">
        <f>P62514+Q62514</f>
        <v>0</v>
      </c>
    </row>
    <row r="62515" spans="15:15" x14ac:dyDescent="0.2">
      <c r="O62515" s="5">
        <f>P62515+Q62515</f>
        <v>0</v>
      </c>
    </row>
    <row r="62516" spans="15:15" x14ac:dyDescent="0.2">
      <c r="O62516" s="5">
        <f>P62516+Q62516</f>
        <v>0</v>
      </c>
    </row>
    <row r="62517" spans="15:15" x14ac:dyDescent="0.2">
      <c r="O62517" s="5">
        <f>P62517+Q62517</f>
        <v>0</v>
      </c>
    </row>
    <row r="62518" spans="15:15" x14ac:dyDescent="0.2">
      <c r="O62518" s="5">
        <f>P62518+Q62518</f>
        <v>0</v>
      </c>
    </row>
    <row r="62519" spans="15:15" x14ac:dyDescent="0.2">
      <c r="O62519" s="5">
        <f>P62519+Q62519</f>
        <v>0</v>
      </c>
    </row>
    <row r="62520" spans="15:15" x14ac:dyDescent="0.2">
      <c r="O62520" s="5">
        <f>P62520+Q62520</f>
        <v>0</v>
      </c>
    </row>
    <row r="62521" spans="15:15" x14ac:dyDescent="0.2">
      <c r="O62521" s="5">
        <f>P62521+Q62521</f>
        <v>0</v>
      </c>
    </row>
    <row r="62522" spans="15:15" x14ac:dyDescent="0.2">
      <c r="O62522" s="5">
        <f>P62522+Q62522</f>
        <v>0</v>
      </c>
    </row>
    <row r="62523" spans="15:15" x14ac:dyDescent="0.2">
      <c r="O62523" s="5">
        <f>P62523+Q62523</f>
        <v>0</v>
      </c>
    </row>
    <row r="62524" spans="15:15" x14ac:dyDescent="0.2">
      <c r="O62524" s="5">
        <f>P62524+Q62524</f>
        <v>0</v>
      </c>
    </row>
    <row r="62525" spans="15:15" x14ac:dyDescent="0.2">
      <c r="O62525" s="5">
        <f>P62525+Q62525</f>
        <v>0</v>
      </c>
    </row>
    <row r="62526" spans="15:15" x14ac:dyDescent="0.2">
      <c r="O62526" s="5">
        <f>P62526+Q62526</f>
        <v>0</v>
      </c>
    </row>
    <row r="62527" spans="15:15" x14ac:dyDescent="0.2">
      <c r="O62527" s="5">
        <f>P62527+Q62527</f>
        <v>0</v>
      </c>
    </row>
    <row r="62528" spans="15:15" x14ac:dyDescent="0.2">
      <c r="O62528" s="5">
        <f>P62528+Q62528</f>
        <v>0</v>
      </c>
    </row>
    <row r="62529" spans="15:15" x14ac:dyDescent="0.2">
      <c r="O62529" s="5">
        <f>P62529+Q62529</f>
        <v>0</v>
      </c>
    </row>
    <row r="62530" spans="15:15" x14ac:dyDescent="0.2">
      <c r="O62530" s="5">
        <f>P62530+Q62530</f>
        <v>0</v>
      </c>
    </row>
    <row r="62531" spans="15:15" x14ac:dyDescent="0.2">
      <c r="O62531" s="5">
        <f>P62531+Q62531</f>
        <v>0</v>
      </c>
    </row>
    <row r="62532" spans="15:15" x14ac:dyDescent="0.2">
      <c r="O62532" s="5">
        <f>P62532+Q62532</f>
        <v>0</v>
      </c>
    </row>
    <row r="62533" spans="15:15" x14ac:dyDescent="0.2">
      <c r="O62533" s="5">
        <f>P62533+Q62533</f>
        <v>0</v>
      </c>
    </row>
    <row r="62534" spans="15:15" x14ac:dyDescent="0.2">
      <c r="O62534" s="5">
        <f>P62534+Q62534</f>
        <v>0</v>
      </c>
    </row>
    <row r="62535" spans="15:15" x14ac:dyDescent="0.2">
      <c r="O62535" s="5">
        <f>P62535+Q62535</f>
        <v>0</v>
      </c>
    </row>
    <row r="62536" spans="15:15" x14ac:dyDescent="0.2">
      <c r="O62536" s="5">
        <f>P62536+Q62536</f>
        <v>0</v>
      </c>
    </row>
    <row r="62537" spans="15:15" x14ac:dyDescent="0.2">
      <c r="O62537" s="5">
        <f>P62537+Q62537</f>
        <v>0</v>
      </c>
    </row>
    <row r="62538" spans="15:15" x14ac:dyDescent="0.2">
      <c r="O62538" s="5">
        <f>P62538+Q62538</f>
        <v>0</v>
      </c>
    </row>
    <row r="62539" spans="15:15" x14ac:dyDescent="0.2">
      <c r="O62539" s="5">
        <f>P62539+Q62539</f>
        <v>0</v>
      </c>
    </row>
    <row r="62540" spans="15:15" x14ac:dyDescent="0.2">
      <c r="O62540" s="5">
        <f>P62540+Q62540</f>
        <v>0</v>
      </c>
    </row>
    <row r="62541" spans="15:15" x14ac:dyDescent="0.2">
      <c r="O62541" s="5">
        <f>P62541+Q62541</f>
        <v>0</v>
      </c>
    </row>
    <row r="62542" spans="15:15" x14ac:dyDescent="0.2">
      <c r="O62542" s="5">
        <f>P62542+Q62542</f>
        <v>0</v>
      </c>
    </row>
    <row r="62543" spans="15:15" x14ac:dyDescent="0.2">
      <c r="O62543" s="5">
        <f>P62543+Q62543</f>
        <v>0</v>
      </c>
    </row>
    <row r="62544" spans="15:15" x14ac:dyDescent="0.2">
      <c r="O62544" s="5">
        <f>P62544+Q62544</f>
        <v>0</v>
      </c>
    </row>
    <row r="62545" spans="15:15" x14ac:dyDescent="0.2">
      <c r="O62545" s="5">
        <f>P62545+Q62545</f>
        <v>0</v>
      </c>
    </row>
    <row r="62546" spans="15:15" x14ac:dyDescent="0.2">
      <c r="O62546" s="5">
        <f>P62546+Q62546</f>
        <v>0</v>
      </c>
    </row>
    <row r="62547" spans="15:15" x14ac:dyDescent="0.2">
      <c r="O62547" s="5">
        <f>P62547+Q62547</f>
        <v>0</v>
      </c>
    </row>
    <row r="62548" spans="15:15" x14ac:dyDescent="0.2">
      <c r="O62548" s="5">
        <f>P62548+Q62548</f>
        <v>0</v>
      </c>
    </row>
    <row r="62549" spans="15:15" x14ac:dyDescent="0.2">
      <c r="O62549" s="5">
        <f>P62549+Q62549</f>
        <v>0</v>
      </c>
    </row>
    <row r="62550" spans="15:15" x14ac:dyDescent="0.2">
      <c r="O62550" s="5">
        <f>P62550+Q62550</f>
        <v>0</v>
      </c>
    </row>
    <row r="62551" spans="15:15" x14ac:dyDescent="0.2">
      <c r="O62551" s="5">
        <f>P62551+Q62551</f>
        <v>0</v>
      </c>
    </row>
    <row r="62552" spans="15:15" x14ac:dyDescent="0.2">
      <c r="O62552" s="5">
        <f>P62552+Q62552</f>
        <v>0</v>
      </c>
    </row>
    <row r="62553" spans="15:15" x14ac:dyDescent="0.2">
      <c r="O62553" s="5">
        <f>P62553+Q62553</f>
        <v>0</v>
      </c>
    </row>
    <row r="62554" spans="15:15" x14ac:dyDescent="0.2">
      <c r="O62554" s="5">
        <f>P62554+Q62554</f>
        <v>0</v>
      </c>
    </row>
    <row r="62555" spans="15:15" x14ac:dyDescent="0.2">
      <c r="O62555" s="5">
        <f>P62555+Q62555</f>
        <v>0</v>
      </c>
    </row>
    <row r="62556" spans="15:15" x14ac:dyDescent="0.2">
      <c r="O62556" s="5">
        <f>P62556+Q62556</f>
        <v>0</v>
      </c>
    </row>
    <row r="62557" spans="15:15" x14ac:dyDescent="0.2">
      <c r="O62557" s="5">
        <f>P62557+Q62557</f>
        <v>0</v>
      </c>
    </row>
    <row r="62558" spans="15:15" x14ac:dyDescent="0.2">
      <c r="O62558" s="5">
        <f>P62558+Q62558</f>
        <v>0</v>
      </c>
    </row>
    <row r="62559" spans="15:15" x14ac:dyDescent="0.2">
      <c r="O62559" s="5">
        <f>P62559+Q62559</f>
        <v>0</v>
      </c>
    </row>
    <row r="62560" spans="15:15" x14ac:dyDescent="0.2">
      <c r="O62560" s="5">
        <f>P62560+Q62560</f>
        <v>0</v>
      </c>
    </row>
    <row r="62561" spans="15:15" x14ac:dyDescent="0.2">
      <c r="O62561" s="5">
        <f>P62561+Q62561</f>
        <v>0</v>
      </c>
    </row>
    <row r="62562" spans="15:15" x14ac:dyDescent="0.2">
      <c r="O62562" s="5">
        <f>P62562+Q62562</f>
        <v>0</v>
      </c>
    </row>
    <row r="62563" spans="15:15" x14ac:dyDescent="0.2">
      <c r="O62563" s="5">
        <f>P62563+Q62563</f>
        <v>0</v>
      </c>
    </row>
    <row r="62564" spans="15:15" x14ac:dyDescent="0.2">
      <c r="O62564" s="5">
        <f>P62564+Q62564</f>
        <v>0</v>
      </c>
    </row>
    <row r="62565" spans="15:15" x14ac:dyDescent="0.2">
      <c r="O62565" s="5">
        <f>P62565+Q62565</f>
        <v>0</v>
      </c>
    </row>
    <row r="62566" spans="15:15" x14ac:dyDescent="0.2">
      <c r="O62566" s="5">
        <f>P62566+Q62566</f>
        <v>0</v>
      </c>
    </row>
    <row r="62567" spans="15:15" x14ac:dyDescent="0.2">
      <c r="O62567" s="5">
        <f>P62567+Q62567</f>
        <v>0</v>
      </c>
    </row>
    <row r="62568" spans="15:15" x14ac:dyDescent="0.2">
      <c r="O62568" s="5">
        <f>P62568+Q62568</f>
        <v>0</v>
      </c>
    </row>
    <row r="62569" spans="15:15" x14ac:dyDescent="0.2">
      <c r="O62569" s="5">
        <f>P62569+Q62569</f>
        <v>0</v>
      </c>
    </row>
    <row r="62570" spans="15:15" x14ac:dyDescent="0.2">
      <c r="O62570" s="5">
        <f>P62570+Q62570</f>
        <v>0</v>
      </c>
    </row>
    <row r="62571" spans="15:15" x14ac:dyDescent="0.2">
      <c r="O62571" s="5">
        <f>P62571+Q62571</f>
        <v>0</v>
      </c>
    </row>
    <row r="62572" spans="15:15" x14ac:dyDescent="0.2">
      <c r="O62572" s="5">
        <f>P62572+Q62572</f>
        <v>0</v>
      </c>
    </row>
    <row r="62573" spans="15:15" x14ac:dyDescent="0.2">
      <c r="O62573" s="5">
        <f>P62573+Q62573</f>
        <v>0</v>
      </c>
    </row>
    <row r="62574" spans="15:15" x14ac:dyDescent="0.2">
      <c r="O62574" s="5">
        <f>P62574+Q62574</f>
        <v>0</v>
      </c>
    </row>
    <row r="62575" spans="15:15" x14ac:dyDescent="0.2">
      <c r="O62575" s="5">
        <f>P62575+Q62575</f>
        <v>0</v>
      </c>
    </row>
    <row r="62576" spans="15:15" x14ac:dyDescent="0.2">
      <c r="O62576" s="5">
        <f>P62576+Q62576</f>
        <v>0</v>
      </c>
    </row>
    <row r="62577" spans="15:15" x14ac:dyDescent="0.2">
      <c r="O62577" s="5">
        <f>P62577+Q62577</f>
        <v>0</v>
      </c>
    </row>
    <row r="62578" spans="15:15" x14ac:dyDescent="0.2">
      <c r="O62578" s="5">
        <f>P62578+Q62578</f>
        <v>0</v>
      </c>
    </row>
    <row r="62579" spans="15:15" x14ac:dyDescent="0.2">
      <c r="O62579" s="5">
        <f>P62579+Q62579</f>
        <v>0</v>
      </c>
    </row>
    <row r="62580" spans="15:15" x14ac:dyDescent="0.2">
      <c r="O62580" s="5">
        <f>P62580+Q62580</f>
        <v>0</v>
      </c>
    </row>
    <row r="62581" spans="15:15" x14ac:dyDescent="0.2">
      <c r="O62581" s="5">
        <f>P62581+Q62581</f>
        <v>0</v>
      </c>
    </row>
    <row r="62582" spans="15:15" x14ac:dyDescent="0.2">
      <c r="O62582" s="5">
        <f>P62582+Q62582</f>
        <v>0</v>
      </c>
    </row>
    <row r="62583" spans="15:15" x14ac:dyDescent="0.2">
      <c r="O62583" s="5">
        <f>P62583+Q62583</f>
        <v>0</v>
      </c>
    </row>
    <row r="62584" spans="15:15" x14ac:dyDescent="0.2">
      <c r="O62584" s="5">
        <f>P62584+Q62584</f>
        <v>0</v>
      </c>
    </row>
    <row r="62585" spans="15:15" x14ac:dyDescent="0.2">
      <c r="O62585" s="5">
        <f>P62585+Q62585</f>
        <v>0</v>
      </c>
    </row>
    <row r="62586" spans="15:15" x14ac:dyDescent="0.2">
      <c r="O62586" s="5">
        <f>P62586+Q62586</f>
        <v>0</v>
      </c>
    </row>
    <row r="62587" spans="15:15" x14ac:dyDescent="0.2">
      <c r="O62587" s="5">
        <f>P62587+Q62587</f>
        <v>0</v>
      </c>
    </row>
    <row r="62588" spans="15:15" x14ac:dyDescent="0.2">
      <c r="O62588" s="5">
        <f>P62588+Q62588</f>
        <v>0</v>
      </c>
    </row>
    <row r="62589" spans="15:15" x14ac:dyDescent="0.2">
      <c r="O62589" s="5">
        <f>P62589+Q62589</f>
        <v>0</v>
      </c>
    </row>
    <row r="62590" spans="15:15" x14ac:dyDescent="0.2">
      <c r="O62590" s="5">
        <f>P62590+Q62590</f>
        <v>0</v>
      </c>
    </row>
    <row r="62591" spans="15:15" x14ac:dyDescent="0.2">
      <c r="O62591" s="5">
        <f>P62591+Q62591</f>
        <v>0</v>
      </c>
    </row>
    <row r="62592" spans="15:15" x14ac:dyDescent="0.2">
      <c r="O62592" s="5">
        <f>P62592+Q62592</f>
        <v>0</v>
      </c>
    </row>
    <row r="62593" spans="15:15" x14ac:dyDescent="0.2">
      <c r="O62593" s="5">
        <f>P62593+Q62593</f>
        <v>0</v>
      </c>
    </row>
    <row r="62594" spans="15:15" x14ac:dyDescent="0.2">
      <c r="O62594" s="5">
        <f>P62594+Q62594</f>
        <v>0</v>
      </c>
    </row>
    <row r="62595" spans="15:15" x14ac:dyDescent="0.2">
      <c r="O62595" s="5">
        <f>P62595+Q62595</f>
        <v>0</v>
      </c>
    </row>
    <row r="62596" spans="15:15" x14ac:dyDescent="0.2">
      <c r="O62596" s="5">
        <f>P62596+Q62596</f>
        <v>0</v>
      </c>
    </row>
    <row r="62597" spans="15:15" x14ac:dyDescent="0.2">
      <c r="O62597" s="5">
        <f>P62597+Q62597</f>
        <v>0</v>
      </c>
    </row>
    <row r="62598" spans="15:15" x14ac:dyDescent="0.2">
      <c r="O62598" s="5">
        <f>P62598+Q62598</f>
        <v>0</v>
      </c>
    </row>
    <row r="62599" spans="15:15" x14ac:dyDescent="0.2">
      <c r="O62599" s="5">
        <f>P62599+Q62599</f>
        <v>0</v>
      </c>
    </row>
    <row r="62600" spans="15:15" x14ac:dyDescent="0.2">
      <c r="O62600" s="5">
        <f>P62600+Q62600</f>
        <v>0</v>
      </c>
    </row>
    <row r="62601" spans="15:15" x14ac:dyDescent="0.2">
      <c r="O62601" s="5">
        <f>P62601+Q62601</f>
        <v>0</v>
      </c>
    </row>
    <row r="62602" spans="15:15" x14ac:dyDescent="0.2">
      <c r="O62602" s="5">
        <f>P62602+Q62602</f>
        <v>0</v>
      </c>
    </row>
    <row r="62603" spans="15:15" x14ac:dyDescent="0.2">
      <c r="O62603" s="5">
        <f>P62603+Q62603</f>
        <v>0</v>
      </c>
    </row>
    <row r="62604" spans="15:15" x14ac:dyDescent="0.2">
      <c r="O62604" s="5">
        <f>P62604+Q62604</f>
        <v>0</v>
      </c>
    </row>
    <row r="62605" spans="15:15" x14ac:dyDescent="0.2">
      <c r="O62605" s="5">
        <f>P62605+Q62605</f>
        <v>0</v>
      </c>
    </row>
    <row r="62606" spans="15:15" x14ac:dyDescent="0.2">
      <c r="O62606" s="5">
        <f>P62606+Q62606</f>
        <v>0</v>
      </c>
    </row>
    <row r="62607" spans="15:15" x14ac:dyDescent="0.2">
      <c r="O62607" s="5">
        <f>P62607+Q62607</f>
        <v>0</v>
      </c>
    </row>
    <row r="62608" spans="15:15" x14ac:dyDescent="0.2">
      <c r="O62608" s="5">
        <f>P62608+Q62608</f>
        <v>0</v>
      </c>
    </row>
    <row r="62609" spans="15:15" x14ac:dyDescent="0.2">
      <c r="O62609" s="5">
        <f>P62609+Q62609</f>
        <v>0</v>
      </c>
    </row>
    <row r="62610" spans="15:15" x14ac:dyDescent="0.2">
      <c r="O62610" s="5">
        <f>P62610+Q62610</f>
        <v>0</v>
      </c>
    </row>
    <row r="62611" spans="15:15" x14ac:dyDescent="0.2">
      <c r="O62611" s="5">
        <f>P62611+Q62611</f>
        <v>0</v>
      </c>
    </row>
    <row r="62612" spans="15:15" x14ac:dyDescent="0.2">
      <c r="O62612" s="5">
        <f>P62612+Q62612</f>
        <v>0</v>
      </c>
    </row>
    <row r="62613" spans="15:15" x14ac:dyDescent="0.2">
      <c r="O62613" s="5">
        <f>P62613+Q62613</f>
        <v>0</v>
      </c>
    </row>
    <row r="62614" spans="15:15" x14ac:dyDescent="0.2">
      <c r="O62614" s="5">
        <f>P62614+Q62614</f>
        <v>0</v>
      </c>
    </row>
    <row r="62615" spans="15:15" x14ac:dyDescent="0.2">
      <c r="O62615" s="5">
        <f>P62615+Q62615</f>
        <v>0</v>
      </c>
    </row>
    <row r="62616" spans="15:15" x14ac:dyDescent="0.2">
      <c r="O62616" s="5">
        <f>P62616+Q62616</f>
        <v>0</v>
      </c>
    </row>
    <row r="62617" spans="15:15" x14ac:dyDescent="0.2">
      <c r="O62617" s="5">
        <f>P62617+Q62617</f>
        <v>0</v>
      </c>
    </row>
    <row r="62618" spans="15:15" x14ac:dyDescent="0.2">
      <c r="O62618" s="5">
        <f>P62618+Q62618</f>
        <v>0</v>
      </c>
    </row>
    <row r="62619" spans="15:15" x14ac:dyDescent="0.2">
      <c r="O62619" s="5">
        <f>P62619+Q62619</f>
        <v>0</v>
      </c>
    </row>
    <row r="62620" spans="15:15" x14ac:dyDescent="0.2">
      <c r="O62620" s="5">
        <f>P62620+Q62620</f>
        <v>0</v>
      </c>
    </row>
    <row r="62621" spans="15:15" x14ac:dyDescent="0.2">
      <c r="O62621" s="5">
        <f>P62621+Q62621</f>
        <v>0</v>
      </c>
    </row>
    <row r="62622" spans="15:15" x14ac:dyDescent="0.2">
      <c r="O62622" s="5">
        <f>P62622+Q62622</f>
        <v>0</v>
      </c>
    </row>
    <row r="62623" spans="15:15" x14ac:dyDescent="0.2">
      <c r="O62623" s="5">
        <f>P62623+Q62623</f>
        <v>0</v>
      </c>
    </row>
    <row r="62624" spans="15:15" x14ac:dyDescent="0.2">
      <c r="O62624" s="5">
        <f>P62624+Q62624</f>
        <v>0</v>
      </c>
    </row>
    <row r="62625" spans="15:15" x14ac:dyDescent="0.2">
      <c r="O62625" s="5">
        <f>P62625+Q62625</f>
        <v>0</v>
      </c>
    </row>
    <row r="62626" spans="15:15" x14ac:dyDescent="0.2">
      <c r="O62626" s="5">
        <f>P62626+Q62626</f>
        <v>0</v>
      </c>
    </row>
    <row r="62627" spans="15:15" x14ac:dyDescent="0.2">
      <c r="O62627" s="5">
        <f>P62627+Q62627</f>
        <v>0</v>
      </c>
    </row>
    <row r="62628" spans="15:15" x14ac:dyDescent="0.2">
      <c r="O62628" s="5">
        <f>P62628+Q62628</f>
        <v>0</v>
      </c>
    </row>
    <row r="62629" spans="15:15" x14ac:dyDescent="0.2">
      <c r="O62629" s="5">
        <f>P62629+Q62629</f>
        <v>0</v>
      </c>
    </row>
    <row r="62630" spans="15:15" x14ac:dyDescent="0.2">
      <c r="O62630" s="5">
        <f>P62630+Q62630</f>
        <v>0</v>
      </c>
    </row>
    <row r="62631" spans="15:15" x14ac:dyDescent="0.2">
      <c r="O62631" s="5">
        <f>P62631+Q62631</f>
        <v>0</v>
      </c>
    </row>
    <row r="62632" spans="15:15" x14ac:dyDescent="0.2">
      <c r="O62632" s="5">
        <f>P62632+Q62632</f>
        <v>0</v>
      </c>
    </row>
    <row r="62633" spans="15:15" x14ac:dyDescent="0.2">
      <c r="O62633" s="5">
        <f>P62633+Q62633</f>
        <v>0</v>
      </c>
    </row>
    <row r="62634" spans="15:15" x14ac:dyDescent="0.2">
      <c r="O62634" s="5">
        <f>P62634+Q62634</f>
        <v>0</v>
      </c>
    </row>
    <row r="62635" spans="15:15" x14ac:dyDescent="0.2">
      <c r="O62635" s="5">
        <f>P62635+Q62635</f>
        <v>0</v>
      </c>
    </row>
    <row r="62636" spans="15:15" x14ac:dyDescent="0.2">
      <c r="O62636" s="5">
        <f>P62636+Q62636</f>
        <v>0</v>
      </c>
    </row>
    <row r="62637" spans="15:15" x14ac:dyDescent="0.2">
      <c r="O62637" s="5">
        <f>P62637+Q62637</f>
        <v>0</v>
      </c>
    </row>
    <row r="62638" spans="15:15" x14ac:dyDescent="0.2">
      <c r="O62638" s="5">
        <f>P62638+Q62638</f>
        <v>0</v>
      </c>
    </row>
    <row r="62639" spans="15:15" x14ac:dyDescent="0.2">
      <c r="O62639" s="5">
        <f>P62639+Q62639</f>
        <v>0</v>
      </c>
    </row>
    <row r="62640" spans="15:15" x14ac:dyDescent="0.2">
      <c r="O62640" s="5">
        <f>P62640+Q62640</f>
        <v>0</v>
      </c>
    </row>
    <row r="62641" spans="15:15" x14ac:dyDescent="0.2">
      <c r="O62641" s="5">
        <f>P62641+Q62641</f>
        <v>0</v>
      </c>
    </row>
    <row r="62642" spans="15:15" x14ac:dyDescent="0.2">
      <c r="O62642" s="5">
        <f>P62642+Q62642</f>
        <v>0</v>
      </c>
    </row>
    <row r="62643" spans="15:15" x14ac:dyDescent="0.2">
      <c r="O62643" s="5">
        <f>P62643+Q62643</f>
        <v>0</v>
      </c>
    </row>
    <row r="62644" spans="15:15" x14ac:dyDescent="0.2">
      <c r="O62644" s="5">
        <f>P62644+Q62644</f>
        <v>0</v>
      </c>
    </row>
    <row r="62645" spans="15:15" x14ac:dyDescent="0.2">
      <c r="O62645" s="5">
        <f>P62645+Q62645</f>
        <v>0</v>
      </c>
    </row>
    <row r="62646" spans="15:15" x14ac:dyDescent="0.2">
      <c r="O62646" s="5">
        <f>P62646+Q62646</f>
        <v>0</v>
      </c>
    </row>
    <row r="62647" spans="15:15" x14ac:dyDescent="0.2">
      <c r="O62647" s="5">
        <f>P62647+Q62647</f>
        <v>0</v>
      </c>
    </row>
    <row r="62648" spans="15:15" x14ac:dyDescent="0.2">
      <c r="O62648" s="5">
        <f>P62648+Q62648</f>
        <v>0</v>
      </c>
    </row>
    <row r="62649" spans="15:15" x14ac:dyDescent="0.2">
      <c r="O62649" s="5">
        <f>P62649+Q62649</f>
        <v>0</v>
      </c>
    </row>
    <row r="62650" spans="15:15" x14ac:dyDescent="0.2">
      <c r="O62650" s="5">
        <f>P62650+Q62650</f>
        <v>0</v>
      </c>
    </row>
    <row r="62651" spans="15:15" x14ac:dyDescent="0.2">
      <c r="O62651" s="5">
        <f>P62651+Q62651</f>
        <v>0</v>
      </c>
    </row>
    <row r="62652" spans="15:15" x14ac:dyDescent="0.2">
      <c r="O62652" s="5">
        <f>P62652+Q62652</f>
        <v>0</v>
      </c>
    </row>
    <row r="62653" spans="15:15" x14ac:dyDescent="0.2">
      <c r="O62653" s="5">
        <f>P62653+Q62653</f>
        <v>0</v>
      </c>
    </row>
    <row r="62654" spans="15:15" x14ac:dyDescent="0.2">
      <c r="O62654" s="5">
        <f>P62654+Q62654</f>
        <v>0</v>
      </c>
    </row>
    <row r="62655" spans="15:15" x14ac:dyDescent="0.2">
      <c r="O62655" s="5">
        <f>P62655+Q62655</f>
        <v>0</v>
      </c>
    </row>
    <row r="62656" spans="15:15" x14ac:dyDescent="0.2">
      <c r="O62656" s="5">
        <f>P62656+Q62656</f>
        <v>0</v>
      </c>
    </row>
    <row r="62657" spans="15:15" x14ac:dyDescent="0.2">
      <c r="O62657" s="5">
        <f>P62657+Q62657</f>
        <v>0</v>
      </c>
    </row>
    <row r="62658" spans="15:15" x14ac:dyDescent="0.2">
      <c r="O62658" s="5">
        <f>P62658+Q62658</f>
        <v>0</v>
      </c>
    </row>
    <row r="62659" spans="15:15" x14ac:dyDescent="0.2">
      <c r="O62659" s="5">
        <f>P62659+Q62659</f>
        <v>0</v>
      </c>
    </row>
    <row r="62660" spans="15:15" x14ac:dyDescent="0.2">
      <c r="O62660" s="5">
        <f>P62660+Q62660</f>
        <v>0</v>
      </c>
    </row>
    <row r="62661" spans="15:15" x14ac:dyDescent="0.2">
      <c r="O62661" s="5">
        <f>P62661+Q62661</f>
        <v>0</v>
      </c>
    </row>
    <row r="62662" spans="15:15" x14ac:dyDescent="0.2">
      <c r="O62662" s="5">
        <f>P62662+Q62662</f>
        <v>0</v>
      </c>
    </row>
    <row r="62663" spans="15:15" x14ac:dyDescent="0.2">
      <c r="O62663" s="5">
        <f>P62663+Q62663</f>
        <v>0</v>
      </c>
    </row>
    <row r="62664" spans="15:15" x14ac:dyDescent="0.2">
      <c r="O62664" s="5">
        <f>P62664+Q62664</f>
        <v>0</v>
      </c>
    </row>
    <row r="62665" spans="15:15" x14ac:dyDescent="0.2">
      <c r="O62665" s="5">
        <f>P62665+Q62665</f>
        <v>0</v>
      </c>
    </row>
    <row r="62666" spans="15:15" x14ac:dyDescent="0.2">
      <c r="O62666" s="5">
        <f>P62666+Q62666</f>
        <v>0</v>
      </c>
    </row>
    <row r="62667" spans="15:15" x14ac:dyDescent="0.2">
      <c r="O62667" s="5">
        <f>P62667+Q62667</f>
        <v>0</v>
      </c>
    </row>
    <row r="62668" spans="15:15" x14ac:dyDescent="0.2">
      <c r="O62668" s="5">
        <f>P62668+Q62668</f>
        <v>0</v>
      </c>
    </row>
    <row r="62669" spans="15:15" x14ac:dyDescent="0.2">
      <c r="O62669" s="5">
        <f>P62669+Q62669</f>
        <v>0</v>
      </c>
    </row>
    <row r="62670" spans="15:15" x14ac:dyDescent="0.2">
      <c r="O62670" s="5">
        <f>P62670+Q62670</f>
        <v>0</v>
      </c>
    </row>
    <row r="62671" spans="15:15" x14ac:dyDescent="0.2">
      <c r="O62671" s="5">
        <f>P62671+Q62671</f>
        <v>0</v>
      </c>
    </row>
    <row r="62672" spans="15:15" x14ac:dyDescent="0.2">
      <c r="O62672" s="5">
        <f>P62672+Q62672</f>
        <v>0</v>
      </c>
    </row>
    <row r="62673" spans="15:15" x14ac:dyDescent="0.2">
      <c r="O62673" s="5">
        <f>P62673+Q62673</f>
        <v>0</v>
      </c>
    </row>
    <row r="62674" spans="15:15" x14ac:dyDescent="0.2">
      <c r="O62674" s="5">
        <f>P62674+Q62674</f>
        <v>0</v>
      </c>
    </row>
    <row r="62675" spans="15:15" x14ac:dyDescent="0.2">
      <c r="O62675" s="5">
        <f>P62675+Q62675</f>
        <v>0</v>
      </c>
    </row>
    <row r="62676" spans="15:15" x14ac:dyDescent="0.2">
      <c r="O62676" s="5">
        <f>P62676+Q62676</f>
        <v>0</v>
      </c>
    </row>
    <row r="62677" spans="15:15" x14ac:dyDescent="0.2">
      <c r="O62677" s="5">
        <f>P62677+Q62677</f>
        <v>0</v>
      </c>
    </row>
    <row r="62678" spans="15:15" x14ac:dyDescent="0.2">
      <c r="O62678" s="5">
        <f>P62678+Q62678</f>
        <v>0</v>
      </c>
    </row>
    <row r="62679" spans="15:15" x14ac:dyDescent="0.2">
      <c r="O62679" s="5">
        <f>P62679+Q62679</f>
        <v>0</v>
      </c>
    </row>
    <row r="62680" spans="15:15" x14ac:dyDescent="0.2">
      <c r="O62680" s="5">
        <f>P62680+Q62680</f>
        <v>0</v>
      </c>
    </row>
    <row r="62681" spans="15:15" x14ac:dyDescent="0.2">
      <c r="O62681" s="5">
        <f>P62681+Q62681</f>
        <v>0</v>
      </c>
    </row>
    <row r="62682" spans="15:15" x14ac:dyDescent="0.2">
      <c r="O62682" s="5">
        <f>P62682+Q62682</f>
        <v>0</v>
      </c>
    </row>
    <row r="62683" spans="15:15" x14ac:dyDescent="0.2">
      <c r="O62683" s="5">
        <f>P62683+Q62683</f>
        <v>0</v>
      </c>
    </row>
    <row r="62684" spans="15:15" x14ac:dyDescent="0.2">
      <c r="O62684" s="5">
        <f>P62684+Q62684</f>
        <v>0</v>
      </c>
    </row>
    <row r="62685" spans="15:15" x14ac:dyDescent="0.2">
      <c r="O62685" s="5">
        <f>P62685+Q62685</f>
        <v>0</v>
      </c>
    </row>
    <row r="62686" spans="15:15" x14ac:dyDescent="0.2">
      <c r="O62686" s="5">
        <f>P62686+Q62686</f>
        <v>0</v>
      </c>
    </row>
    <row r="62687" spans="15:15" x14ac:dyDescent="0.2">
      <c r="O62687" s="5">
        <f>P62687+Q62687</f>
        <v>0</v>
      </c>
    </row>
    <row r="62688" spans="15:15" x14ac:dyDescent="0.2">
      <c r="O62688" s="5">
        <f>P62688+Q62688</f>
        <v>0</v>
      </c>
    </row>
    <row r="62689" spans="15:15" x14ac:dyDescent="0.2">
      <c r="O62689" s="5">
        <f>P62689+Q62689</f>
        <v>0</v>
      </c>
    </row>
    <row r="62690" spans="15:15" x14ac:dyDescent="0.2">
      <c r="O62690" s="5">
        <f>P62690+Q62690</f>
        <v>0</v>
      </c>
    </row>
    <row r="62691" spans="15:15" x14ac:dyDescent="0.2">
      <c r="O62691" s="5">
        <f>P62691+Q62691</f>
        <v>0</v>
      </c>
    </row>
    <row r="62692" spans="15:15" x14ac:dyDescent="0.2">
      <c r="O62692" s="5">
        <f>P62692+Q62692</f>
        <v>0</v>
      </c>
    </row>
    <row r="62693" spans="15:15" x14ac:dyDescent="0.2">
      <c r="O62693" s="5">
        <f>P62693+Q62693</f>
        <v>0</v>
      </c>
    </row>
    <row r="62694" spans="15:15" x14ac:dyDescent="0.2">
      <c r="O62694" s="5">
        <f>P62694+Q62694</f>
        <v>0</v>
      </c>
    </row>
    <row r="62695" spans="15:15" x14ac:dyDescent="0.2">
      <c r="O62695" s="5">
        <f>P62695+Q62695</f>
        <v>0</v>
      </c>
    </row>
    <row r="62696" spans="15:15" x14ac:dyDescent="0.2">
      <c r="O62696" s="5">
        <f>P62696+Q62696</f>
        <v>0</v>
      </c>
    </row>
    <row r="62697" spans="15:15" x14ac:dyDescent="0.2">
      <c r="O62697" s="5">
        <f>P62697+Q62697</f>
        <v>0</v>
      </c>
    </row>
    <row r="62698" spans="15:15" x14ac:dyDescent="0.2">
      <c r="O62698" s="5">
        <f>P62698+Q62698</f>
        <v>0</v>
      </c>
    </row>
    <row r="62699" spans="15:15" x14ac:dyDescent="0.2">
      <c r="O62699" s="5">
        <f>P62699+Q62699</f>
        <v>0</v>
      </c>
    </row>
    <row r="62700" spans="15:15" x14ac:dyDescent="0.2">
      <c r="O62700" s="5">
        <f>P62700+Q62700</f>
        <v>0</v>
      </c>
    </row>
    <row r="62701" spans="15:15" x14ac:dyDescent="0.2">
      <c r="O62701" s="5">
        <f>P62701+Q62701</f>
        <v>0</v>
      </c>
    </row>
    <row r="62702" spans="15:15" x14ac:dyDescent="0.2">
      <c r="O62702" s="5">
        <f>P62702+Q62702</f>
        <v>0</v>
      </c>
    </row>
    <row r="62703" spans="15:15" x14ac:dyDescent="0.2">
      <c r="O62703" s="5">
        <f>P62703+Q62703</f>
        <v>0</v>
      </c>
    </row>
    <row r="62704" spans="15:15" x14ac:dyDescent="0.2">
      <c r="O62704" s="5">
        <f>P62704+Q62704</f>
        <v>0</v>
      </c>
    </row>
    <row r="62705" spans="15:15" x14ac:dyDescent="0.2">
      <c r="O62705" s="5">
        <f>P62705+Q62705</f>
        <v>0</v>
      </c>
    </row>
    <row r="62706" spans="15:15" x14ac:dyDescent="0.2">
      <c r="O62706" s="5">
        <f>P62706+Q62706</f>
        <v>0</v>
      </c>
    </row>
    <row r="62707" spans="15:15" x14ac:dyDescent="0.2">
      <c r="O62707" s="5">
        <f>P62707+Q62707</f>
        <v>0</v>
      </c>
    </row>
    <row r="62708" spans="15:15" x14ac:dyDescent="0.2">
      <c r="O62708" s="5">
        <f>P62708+Q62708</f>
        <v>0</v>
      </c>
    </row>
    <row r="62709" spans="15:15" x14ac:dyDescent="0.2">
      <c r="O62709" s="5">
        <f>P62709+Q62709</f>
        <v>0</v>
      </c>
    </row>
    <row r="62710" spans="15:15" x14ac:dyDescent="0.2">
      <c r="O62710" s="5">
        <f>P62710+Q62710</f>
        <v>0</v>
      </c>
    </row>
    <row r="62711" spans="15:15" x14ac:dyDescent="0.2">
      <c r="O62711" s="5">
        <f>P62711+Q62711</f>
        <v>0</v>
      </c>
    </row>
    <row r="62712" spans="15:15" x14ac:dyDescent="0.2">
      <c r="O62712" s="5">
        <f>P62712+Q62712</f>
        <v>0</v>
      </c>
    </row>
    <row r="62713" spans="15:15" x14ac:dyDescent="0.2">
      <c r="O62713" s="5">
        <f>P62713+Q62713</f>
        <v>0</v>
      </c>
    </row>
    <row r="62714" spans="15:15" x14ac:dyDescent="0.2">
      <c r="O62714" s="5">
        <f>P62714+Q62714</f>
        <v>0</v>
      </c>
    </row>
    <row r="62715" spans="15:15" x14ac:dyDescent="0.2">
      <c r="O62715" s="5">
        <f>P62715+Q62715</f>
        <v>0</v>
      </c>
    </row>
    <row r="62716" spans="15:15" x14ac:dyDescent="0.2">
      <c r="O62716" s="5">
        <f>P62716+Q62716</f>
        <v>0</v>
      </c>
    </row>
    <row r="62717" spans="15:15" x14ac:dyDescent="0.2">
      <c r="O62717" s="5">
        <f>P62717+Q62717</f>
        <v>0</v>
      </c>
    </row>
    <row r="62718" spans="15:15" x14ac:dyDescent="0.2">
      <c r="O62718" s="5">
        <f>P62718+Q62718</f>
        <v>0</v>
      </c>
    </row>
    <row r="62719" spans="15:15" x14ac:dyDescent="0.2">
      <c r="O62719" s="5">
        <f>P62719+Q62719</f>
        <v>0</v>
      </c>
    </row>
    <row r="62720" spans="15:15" x14ac:dyDescent="0.2">
      <c r="O62720" s="5">
        <f>P62720+Q62720</f>
        <v>0</v>
      </c>
    </row>
    <row r="62721" spans="15:15" x14ac:dyDescent="0.2">
      <c r="O62721" s="5">
        <f>P62721+Q62721</f>
        <v>0</v>
      </c>
    </row>
    <row r="62722" spans="15:15" x14ac:dyDescent="0.2">
      <c r="O62722" s="5">
        <f>P62722+Q62722</f>
        <v>0</v>
      </c>
    </row>
    <row r="62723" spans="15:15" x14ac:dyDescent="0.2">
      <c r="O62723" s="5">
        <f>P62723+Q62723</f>
        <v>0</v>
      </c>
    </row>
    <row r="62724" spans="15:15" x14ac:dyDescent="0.2">
      <c r="O62724" s="5">
        <f>P62724+Q62724</f>
        <v>0</v>
      </c>
    </row>
    <row r="62725" spans="15:15" x14ac:dyDescent="0.2">
      <c r="O62725" s="5">
        <f>P62725+Q62725</f>
        <v>0</v>
      </c>
    </row>
    <row r="62726" spans="15:15" x14ac:dyDescent="0.2">
      <c r="O62726" s="5">
        <f>P62726+Q62726</f>
        <v>0</v>
      </c>
    </row>
    <row r="62727" spans="15:15" x14ac:dyDescent="0.2">
      <c r="O62727" s="5">
        <f>P62727+Q62727</f>
        <v>0</v>
      </c>
    </row>
    <row r="62728" spans="15:15" x14ac:dyDescent="0.2">
      <c r="O62728" s="5">
        <f>P62728+Q62728</f>
        <v>0</v>
      </c>
    </row>
    <row r="62729" spans="15:15" x14ac:dyDescent="0.2">
      <c r="O62729" s="5">
        <f>P62729+Q62729</f>
        <v>0</v>
      </c>
    </row>
    <row r="62730" spans="15:15" x14ac:dyDescent="0.2">
      <c r="O62730" s="5">
        <f>P62730+Q62730</f>
        <v>0</v>
      </c>
    </row>
    <row r="62731" spans="15:15" x14ac:dyDescent="0.2">
      <c r="O62731" s="5">
        <f>P62731+Q62731</f>
        <v>0</v>
      </c>
    </row>
    <row r="62732" spans="15:15" x14ac:dyDescent="0.2">
      <c r="O62732" s="5">
        <f>P62732+Q62732</f>
        <v>0</v>
      </c>
    </row>
    <row r="62733" spans="15:15" x14ac:dyDescent="0.2">
      <c r="O62733" s="5">
        <f>P62733+Q62733</f>
        <v>0</v>
      </c>
    </row>
    <row r="62734" spans="15:15" x14ac:dyDescent="0.2">
      <c r="O62734" s="5">
        <f>P62734+Q62734</f>
        <v>0</v>
      </c>
    </row>
    <row r="62735" spans="15:15" x14ac:dyDescent="0.2">
      <c r="O62735" s="5">
        <f>P62735+Q62735</f>
        <v>0</v>
      </c>
    </row>
    <row r="62736" spans="15:15" x14ac:dyDescent="0.2">
      <c r="O62736" s="5">
        <f>P62736+Q62736</f>
        <v>0</v>
      </c>
    </row>
    <row r="62737" spans="15:15" x14ac:dyDescent="0.2">
      <c r="O62737" s="5">
        <f>P62737+Q62737</f>
        <v>0</v>
      </c>
    </row>
    <row r="62738" spans="15:15" x14ac:dyDescent="0.2">
      <c r="O62738" s="5">
        <f>P62738+Q62738</f>
        <v>0</v>
      </c>
    </row>
    <row r="62739" spans="15:15" x14ac:dyDescent="0.2">
      <c r="O62739" s="5">
        <f>P62739+Q62739</f>
        <v>0</v>
      </c>
    </row>
    <row r="62740" spans="15:15" x14ac:dyDescent="0.2">
      <c r="O62740" s="5">
        <f>P62740+Q62740</f>
        <v>0</v>
      </c>
    </row>
    <row r="62741" spans="15:15" x14ac:dyDescent="0.2">
      <c r="O62741" s="5">
        <f>P62741+Q62741</f>
        <v>0</v>
      </c>
    </row>
    <row r="62742" spans="15:15" x14ac:dyDescent="0.2">
      <c r="O62742" s="5">
        <f>P62742+Q62742</f>
        <v>0</v>
      </c>
    </row>
    <row r="62743" spans="15:15" x14ac:dyDescent="0.2">
      <c r="O62743" s="5">
        <f>P62743+Q62743</f>
        <v>0</v>
      </c>
    </row>
    <row r="62744" spans="15:15" x14ac:dyDescent="0.2">
      <c r="O62744" s="5">
        <f>P62744+Q62744</f>
        <v>0</v>
      </c>
    </row>
    <row r="62745" spans="15:15" x14ac:dyDescent="0.2">
      <c r="O62745" s="5">
        <f>P62745+Q62745</f>
        <v>0</v>
      </c>
    </row>
    <row r="62746" spans="15:15" x14ac:dyDescent="0.2">
      <c r="O62746" s="5">
        <f>P62746+Q62746</f>
        <v>0</v>
      </c>
    </row>
    <row r="62747" spans="15:15" x14ac:dyDescent="0.2">
      <c r="O62747" s="5">
        <f>P62747+Q62747</f>
        <v>0</v>
      </c>
    </row>
    <row r="62748" spans="15:15" x14ac:dyDescent="0.2">
      <c r="O62748" s="5">
        <f>P62748+Q62748</f>
        <v>0</v>
      </c>
    </row>
    <row r="62749" spans="15:15" x14ac:dyDescent="0.2">
      <c r="O62749" s="5">
        <f>P62749+Q62749</f>
        <v>0</v>
      </c>
    </row>
    <row r="62750" spans="15:15" x14ac:dyDescent="0.2">
      <c r="O62750" s="5">
        <f>P62750+Q62750</f>
        <v>0</v>
      </c>
    </row>
    <row r="62751" spans="15:15" x14ac:dyDescent="0.2">
      <c r="O62751" s="5">
        <f>P62751+Q62751</f>
        <v>0</v>
      </c>
    </row>
    <row r="62752" spans="15:15" x14ac:dyDescent="0.2">
      <c r="O62752" s="5">
        <f>P62752+Q62752</f>
        <v>0</v>
      </c>
    </row>
    <row r="62753" spans="15:15" x14ac:dyDescent="0.2">
      <c r="O62753" s="5">
        <f>P62753+Q62753</f>
        <v>0</v>
      </c>
    </row>
    <row r="62754" spans="15:15" x14ac:dyDescent="0.2">
      <c r="O62754" s="5">
        <f>P62754+Q62754</f>
        <v>0</v>
      </c>
    </row>
    <row r="62755" spans="15:15" x14ac:dyDescent="0.2">
      <c r="O62755" s="5">
        <f>P62755+Q62755</f>
        <v>0</v>
      </c>
    </row>
    <row r="62756" spans="15:15" x14ac:dyDescent="0.2">
      <c r="O62756" s="5">
        <f>P62756+Q62756</f>
        <v>0</v>
      </c>
    </row>
    <row r="62757" spans="15:15" x14ac:dyDescent="0.2">
      <c r="O62757" s="5">
        <f>P62757+Q62757</f>
        <v>0</v>
      </c>
    </row>
    <row r="62758" spans="15:15" x14ac:dyDescent="0.2">
      <c r="O62758" s="5">
        <f>P62758+Q62758</f>
        <v>0</v>
      </c>
    </row>
    <row r="62759" spans="15:15" x14ac:dyDescent="0.2">
      <c r="O62759" s="5">
        <f>P62759+Q62759</f>
        <v>0</v>
      </c>
    </row>
    <row r="62760" spans="15:15" x14ac:dyDescent="0.2">
      <c r="O62760" s="5">
        <f>P62760+Q62760</f>
        <v>0</v>
      </c>
    </row>
    <row r="62761" spans="15:15" x14ac:dyDescent="0.2">
      <c r="O62761" s="5">
        <f>P62761+Q62761</f>
        <v>0</v>
      </c>
    </row>
    <row r="62762" spans="15:15" x14ac:dyDescent="0.2">
      <c r="O62762" s="5">
        <f>P62762+Q62762</f>
        <v>0</v>
      </c>
    </row>
    <row r="62763" spans="15:15" x14ac:dyDescent="0.2">
      <c r="O62763" s="5">
        <f>P62763+Q62763</f>
        <v>0</v>
      </c>
    </row>
    <row r="62764" spans="15:15" x14ac:dyDescent="0.2">
      <c r="O62764" s="5">
        <f>P62764+Q62764</f>
        <v>0</v>
      </c>
    </row>
    <row r="62765" spans="15:15" x14ac:dyDescent="0.2">
      <c r="O62765" s="5">
        <f>P62765+Q62765</f>
        <v>0</v>
      </c>
    </row>
    <row r="62766" spans="15:15" x14ac:dyDescent="0.2">
      <c r="O62766" s="5">
        <f>P62766+Q62766</f>
        <v>0</v>
      </c>
    </row>
    <row r="62767" spans="15:15" x14ac:dyDescent="0.2">
      <c r="O62767" s="5">
        <f>P62767+Q62767</f>
        <v>0</v>
      </c>
    </row>
    <row r="62768" spans="15:15" x14ac:dyDescent="0.2">
      <c r="O62768" s="5">
        <f>P62768+Q62768</f>
        <v>0</v>
      </c>
    </row>
    <row r="62769" spans="15:15" x14ac:dyDescent="0.2">
      <c r="O62769" s="5">
        <f>P62769+Q62769</f>
        <v>0</v>
      </c>
    </row>
    <row r="62770" spans="15:15" x14ac:dyDescent="0.2">
      <c r="O62770" s="5">
        <f>P62770+Q62770</f>
        <v>0</v>
      </c>
    </row>
    <row r="62771" spans="15:15" x14ac:dyDescent="0.2">
      <c r="O62771" s="5">
        <f>P62771+Q62771</f>
        <v>0</v>
      </c>
    </row>
    <row r="62772" spans="15:15" x14ac:dyDescent="0.2">
      <c r="O62772" s="5">
        <f>P62772+Q62772</f>
        <v>0</v>
      </c>
    </row>
    <row r="62773" spans="15:15" x14ac:dyDescent="0.2">
      <c r="O62773" s="5">
        <f>P62773+Q62773</f>
        <v>0</v>
      </c>
    </row>
    <row r="62774" spans="15:15" x14ac:dyDescent="0.2">
      <c r="O62774" s="5">
        <f>P62774+Q62774</f>
        <v>0</v>
      </c>
    </row>
    <row r="62775" spans="15:15" x14ac:dyDescent="0.2">
      <c r="O62775" s="5">
        <f>P62775+Q62775</f>
        <v>0</v>
      </c>
    </row>
    <row r="62776" spans="15:15" x14ac:dyDescent="0.2">
      <c r="O62776" s="5">
        <f>P62776+Q62776</f>
        <v>0</v>
      </c>
    </row>
    <row r="62777" spans="15:15" x14ac:dyDescent="0.2">
      <c r="O62777" s="5">
        <f>P62777+Q62777</f>
        <v>0</v>
      </c>
    </row>
    <row r="62778" spans="15:15" x14ac:dyDescent="0.2">
      <c r="O62778" s="5">
        <f>P62778+Q62778</f>
        <v>0</v>
      </c>
    </row>
    <row r="62779" spans="15:15" x14ac:dyDescent="0.2">
      <c r="O62779" s="5">
        <f>P62779+Q62779</f>
        <v>0</v>
      </c>
    </row>
    <row r="62780" spans="15:15" x14ac:dyDescent="0.2">
      <c r="O62780" s="5">
        <f>P62780+Q62780</f>
        <v>0</v>
      </c>
    </row>
    <row r="62781" spans="15:15" x14ac:dyDescent="0.2">
      <c r="O62781" s="5">
        <f>P62781+Q62781</f>
        <v>0</v>
      </c>
    </row>
    <row r="62782" spans="15:15" x14ac:dyDescent="0.2">
      <c r="O62782" s="5">
        <f>P62782+Q62782</f>
        <v>0</v>
      </c>
    </row>
    <row r="62783" spans="15:15" x14ac:dyDescent="0.2">
      <c r="O62783" s="5">
        <f>P62783+Q62783</f>
        <v>0</v>
      </c>
    </row>
    <row r="62784" spans="15:15" x14ac:dyDescent="0.2">
      <c r="O62784" s="5">
        <f>P62784+Q62784</f>
        <v>0</v>
      </c>
    </row>
    <row r="62785" spans="15:15" x14ac:dyDescent="0.2">
      <c r="O62785" s="5">
        <f>P62785+Q62785</f>
        <v>0</v>
      </c>
    </row>
    <row r="62786" spans="15:15" x14ac:dyDescent="0.2">
      <c r="O62786" s="5">
        <f>P62786+Q62786</f>
        <v>0</v>
      </c>
    </row>
    <row r="62787" spans="15:15" x14ac:dyDescent="0.2">
      <c r="O62787" s="5">
        <f>P62787+Q62787</f>
        <v>0</v>
      </c>
    </row>
    <row r="62788" spans="15:15" x14ac:dyDescent="0.2">
      <c r="O62788" s="5">
        <f>P62788+Q62788</f>
        <v>0</v>
      </c>
    </row>
    <row r="62789" spans="15:15" x14ac:dyDescent="0.2">
      <c r="O62789" s="5">
        <f>P62789+Q62789</f>
        <v>0</v>
      </c>
    </row>
    <row r="62790" spans="15:15" x14ac:dyDescent="0.2">
      <c r="O62790" s="5">
        <f>P62790+Q62790</f>
        <v>0</v>
      </c>
    </row>
    <row r="62791" spans="15:15" x14ac:dyDescent="0.2">
      <c r="O62791" s="5">
        <f>P62791+Q62791</f>
        <v>0</v>
      </c>
    </row>
    <row r="62792" spans="15:15" x14ac:dyDescent="0.2">
      <c r="O62792" s="5">
        <f>P62792+Q62792</f>
        <v>0</v>
      </c>
    </row>
    <row r="62793" spans="15:15" x14ac:dyDescent="0.2">
      <c r="O62793" s="5">
        <f>P62793+Q62793</f>
        <v>0</v>
      </c>
    </row>
    <row r="62794" spans="15:15" x14ac:dyDescent="0.2">
      <c r="O62794" s="5">
        <f>P62794+Q62794</f>
        <v>0</v>
      </c>
    </row>
    <row r="62795" spans="15:15" x14ac:dyDescent="0.2">
      <c r="O62795" s="5">
        <f>P62795+Q62795</f>
        <v>0</v>
      </c>
    </row>
    <row r="62796" spans="15:15" x14ac:dyDescent="0.2">
      <c r="O62796" s="5">
        <f>P62796+Q62796</f>
        <v>0</v>
      </c>
    </row>
    <row r="62797" spans="15:15" x14ac:dyDescent="0.2">
      <c r="O62797" s="5">
        <f>P62797+Q62797</f>
        <v>0</v>
      </c>
    </row>
    <row r="62798" spans="15:15" x14ac:dyDescent="0.2">
      <c r="O62798" s="5">
        <f>P62798+Q62798</f>
        <v>0</v>
      </c>
    </row>
    <row r="62799" spans="15:15" x14ac:dyDescent="0.2">
      <c r="O62799" s="5">
        <f>P62799+Q62799</f>
        <v>0</v>
      </c>
    </row>
    <row r="62800" spans="15:15" x14ac:dyDescent="0.2">
      <c r="O62800" s="5">
        <f>P62800+Q62800</f>
        <v>0</v>
      </c>
    </row>
    <row r="62801" spans="15:15" x14ac:dyDescent="0.2">
      <c r="O62801" s="5">
        <f>P62801+Q62801</f>
        <v>0</v>
      </c>
    </row>
    <row r="62802" spans="15:15" x14ac:dyDescent="0.2">
      <c r="O62802" s="5">
        <f>P62802+Q62802</f>
        <v>0</v>
      </c>
    </row>
    <row r="62803" spans="15:15" x14ac:dyDescent="0.2">
      <c r="O62803" s="5">
        <f>P62803+Q62803</f>
        <v>0</v>
      </c>
    </row>
    <row r="62804" spans="15:15" x14ac:dyDescent="0.2">
      <c r="O62804" s="5">
        <f>P62804+Q62804</f>
        <v>0</v>
      </c>
    </row>
    <row r="62805" spans="15:15" x14ac:dyDescent="0.2">
      <c r="O62805" s="5">
        <f>P62805+Q62805</f>
        <v>0</v>
      </c>
    </row>
    <row r="62806" spans="15:15" x14ac:dyDescent="0.2">
      <c r="O62806" s="5">
        <f>P62806+Q62806</f>
        <v>0</v>
      </c>
    </row>
    <row r="62807" spans="15:15" x14ac:dyDescent="0.2">
      <c r="O62807" s="5">
        <f>P62807+Q62807</f>
        <v>0</v>
      </c>
    </row>
    <row r="62808" spans="15:15" x14ac:dyDescent="0.2">
      <c r="O62808" s="5">
        <f>P62808+Q62808</f>
        <v>0</v>
      </c>
    </row>
    <row r="62809" spans="15:15" x14ac:dyDescent="0.2">
      <c r="O62809" s="5">
        <f>P62809+Q62809</f>
        <v>0</v>
      </c>
    </row>
    <row r="62810" spans="15:15" x14ac:dyDescent="0.2">
      <c r="O62810" s="5">
        <f>P62810+Q62810</f>
        <v>0</v>
      </c>
    </row>
    <row r="62811" spans="15:15" x14ac:dyDescent="0.2">
      <c r="O62811" s="5">
        <f>P62811+Q62811</f>
        <v>0</v>
      </c>
    </row>
    <row r="62812" spans="15:15" x14ac:dyDescent="0.2">
      <c r="O62812" s="5">
        <f>P62812+Q62812</f>
        <v>0</v>
      </c>
    </row>
    <row r="62813" spans="15:15" x14ac:dyDescent="0.2">
      <c r="O62813" s="5">
        <f>P62813+Q62813</f>
        <v>0</v>
      </c>
    </row>
    <row r="62814" spans="15:15" x14ac:dyDescent="0.2">
      <c r="O62814" s="5">
        <f>P62814+Q62814</f>
        <v>0</v>
      </c>
    </row>
    <row r="62815" spans="15:15" x14ac:dyDescent="0.2">
      <c r="O62815" s="5">
        <f>P62815+Q62815</f>
        <v>0</v>
      </c>
    </row>
    <row r="62816" spans="15:15" x14ac:dyDescent="0.2">
      <c r="O62816" s="5">
        <f>P62816+Q62816</f>
        <v>0</v>
      </c>
    </row>
    <row r="62817" spans="15:15" x14ac:dyDescent="0.2">
      <c r="O62817" s="5">
        <f>P62817+Q62817</f>
        <v>0</v>
      </c>
    </row>
    <row r="62818" spans="15:15" x14ac:dyDescent="0.2">
      <c r="O62818" s="5">
        <f>P62818+Q62818</f>
        <v>0</v>
      </c>
    </row>
    <row r="62819" spans="15:15" x14ac:dyDescent="0.2">
      <c r="O62819" s="5">
        <f>P62819+Q62819</f>
        <v>0</v>
      </c>
    </row>
    <row r="62820" spans="15:15" x14ac:dyDescent="0.2">
      <c r="O62820" s="5">
        <f>P62820+Q62820</f>
        <v>0</v>
      </c>
    </row>
    <row r="62821" spans="15:15" x14ac:dyDescent="0.2">
      <c r="O62821" s="5">
        <f>P62821+Q62821</f>
        <v>0</v>
      </c>
    </row>
    <row r="62822" spans="15:15" x14ac:dyDescent="0.2">
      <c r="O62822" s="5">
        <f>P62822+Q62822</f>
        <v>0</v>
      </c>
    </row>
    <row r="62823" spans="15:15" x14ac:dyDescent="0.2">
      <c r="O62823" s="5">
        <f>P62823+Q62823</f>
        <v>0</v>
      </c>
    </row>
    <row r="62824" spans="15:15" x14ac:dyDescent="0.2">
      <c r="O62824" s="5">
        <f>P62824+Q62824</f>
        <v>0</v>
      </c>
    </row>
    <row r="62825" spans="15:15" x14ac:dyDescent="0.2">
      <c r="O62825" s="5">
        <f>P62825+Q62825</f>
        <v>0</v>
      </c>
    </row>
    <row r="62826" spans="15:15" x14ac:dyDescent="0.2">
      <c r="O62826" s="5">
        <f>P62826+Q62826</f>
        <v>0</v>
      </c>
    </row>
    <row r="62827" spans="15:15" x14ac:dyDescent="0.2">
      <c r="O62827" s="5">
        <f>P62827+Q62827</f>
        <v>0</v>
      </c>
    </row>
    <row r="62828" spans="15:15" x14ac:dyDescent="0.2">
      <c r="O62828" s="5">
        <f>P62828+Q62828</f>
        <v>0</v>
      </c>
    </row>
    <row r="62829" spans="15:15" x14ac:dyDescent="0.2">
      <c r="O62829" s="5">
        <f>P62829+Q62829</f>
        <v>0</v>
      </c>
    </row>
    <row r="62830" spans="15:15" x14ac:dyDescent="0.2">
      <c r="O62830" s="5">
        <f>P62830+Q62830</f>
        <v>0</v>
      </c>
    </row>
    <row r="62831" spans="15:15" x14ac:dyDescent="0.2">
      <c r="O62831" s="5">
        <f>P62831+Q62831</f>
        <v>0</v>
      </c>
    </row>
    <row r="62832" spans="15:15" x14ac:dyDescent="0.2">
      <c r="O62832" s="5">
        <f>P62832+Q62832</f>
        <v>0</v>
      </c>
    </row>
    <row r="62833" spans="15:15" x14ac:dyDescent="0.2">
      <c r="O62833" s="5">
        <f>P62833+Q62833</f>
        <v>0</v>
      </c>
    </row>
    <row r="62834" spans="15:15" x14ac:dyDescent="0.2">
      <c r="O62834" s="5">
        <f>P62834+Q62834</f>
        <v>0</v>
      </c>
    </row>
    <row r="62835" spans="15:15" x14ac:dyDescent="0.2">
      <c r="O62835" s="5">
        <f>P62835+Q62835</f>
        <v>0</v>
      </c>
    </row>
    <row r="62836" spans="15:15" x14ac:dyDescent="0.2">
      <c r="O62836" s="5">
        <f>P62836+Q62836</f>
        <v>0</v>
      </c>
    </row>
    <row r="62837" spans="15:15" x14ac:dyDescent="0.2">
      <c r="O62837" s="5">
        <f>P62837+Q62837</f>
        <v>0</v>
      </c>
    </row>
    <row r="62838" spans="15:15" x14ac:dyDescent="0.2">
      <c r="O62838" s="5">
        <f>P62838+Q62838</f>
        <v>0</v>
      </c>
    </row>
    <row r="62839" spans="15:15" x14ac:dyDescent="0.2">
      <c r="O62839" s="5">
        <f>P62839+Q62839</f>
        <v>0</v>
      </c>
    </row>
    <row r="62840" spans="15:15" x14ac:dyDescent="0.2">
      <c r="O62840" s="5">
        <f>P62840+Q62840</f>
        <v>0</v>
      </c>
    </row>
    <row r="62841" spans="15:15" x14ac:dyDescent="0.2">
      <c r="O62841" s="5">
        <f>P62841+Q62841</f>
        <v>0</v>
      </c>
    </row>
    <row r="62842" spans="15:15" x14ac:dyDescent="0.2">
      <c r="O62842" s="5">
        <f>P62842+Q62842</f>
        <v>0</v>
      </c>
    </row>
    <row r="62843" spans="15:15" x14ac:dyDescent="0.2">
      <c r="O62843" s="5">
        <f>P62843+Q62843</f>
        <v>0</v>
      </c>
    </row>
    <row r="62844" spans="15:15" x14ac:dyDescent="0.2">
      <c r="O62844" s="5">
        <f>P62844+Q62844</f>
        <v>0</v>
      </c>
    </row>
    <row r="62845" spans="15:15" x14ac:dyDescent="0.2">
      <c r="O62845" s="5">
        <f>P62845+Q62845</f>
        <v>0</v>
      </c>
    </row>
    <row r="62846" spans="15:15" x14ac:dyDescent="0.2">
      <c r="O62846" s="5">
        <f>P62846+Q62846</f>
        <v>0</v>
      </c>
    </row>
    <row r="62847" spans="15:15" x14ac:dyDescent="0.2">
      <c r="O62847" s="5">
        <f>P62847+Q62847</f>
        <v>0</v>
      </c>
    </row>
    <row r="62848" spans="15:15" x14ac:dyDescent="0.2">
      <c r="O62848" s="5">
        <f>P62848+Q62848</f>
        <v>0</v>
      </c>
    </row>
    <row r="62849" spans="15:15" x14ac:dyDescent="0.2">
      <c r="O62849" s="5">
        <f>P62849+Q62849</f>
        <v>0</v>
      </c>
    </row>
    <row r="62850" spans="15:15" x14ac:dyDescent="0.2">
      <c r="O62850" s="5">
        <f>P62850+Q62850</f>
        <v>0</v>
      </c>
    </row>
    <row r="62851" spans="15:15" x14ac:dyDescent="0.2">
      <c r="O62851" s="5">
        <f>P62851+Q62851</f>
        <v>0</v>
      </c>
    </row>
    <row r="62852" spans="15:15" x14ac:dyDescent="0.2">
      <c r="O62852" s="5">
        <f>P62852+Q62852</f>
        <v>0</v>
      </c>
    </row>
    <row r="62853" spans="15:15" x14ac:dyDescent="0.2">
      <c r="O62853" s="5">
        <f>P62853+Q62853</f>
        <v>0</v>
      </c>
    </row>
    <row r="62854" spans="15:15" x14ac:dyDescent="0.2">
      <c r="O62854" s="5">
        <f>P62854+Q62854</f>
        <v>0</v>
      </c>
    </row>
    <row r="62855" spans="15:15" x14ac:dyDescent="0.2">
      <c r="O62855" s="5">
        <f>P62855+Q62855</f>
        <v>0</v>
      </c>
    </row>
    <row r="62856" spans="15:15" x14ac:dyDescent="0.2">
      <c r="O62856" s="5">
        <f>P62856+Q62856</f>
        <v>0</v>
      </c>
    </row>
    <row r="62857" spans="15:15" x14ac:dyDescent="0.2">
      <c r="O62857" s="5">
        <f>P62857+Q62857</f>
        <v>0</v>
      </c>
    </row>
    <row r="62858" spans="15:15" x14ac:dyDescent="0.2">
      <c r="O62858" s="5">
        <f>P62858+Q62858</f>
        <v>0</v>
      </c>
    </row>
    <row r="62859" spans="15:15" x14ac:dyDescent="0.2">
      <c r="O62859" s="5">
        <f>P62859+Q62859</f>
        <v>0</v>
      </c>
    </row>
    <row r="62860" spans="15:15" x14ac:dyDescent="0.2">
      <c r="O62860" s="5">
        <f>P62860+Q62860</f>
        <v>0</v>
      </c>
    </row>
    <row r="62861" spans="15:15" x14ac:dyDescent="0.2">
      <c r="O62861" s="5">
        <f>P62861+Q62861</f>
        <v>0</v>
      </c>
    </row>
    <row r="62862" spans="15:15" x14ac:dyDescent="0.2">
      <c r="O62862" s="5">
        <f>P62862+Q62862</f>
        <v>0</v>
      </c>
    </row>
    <row r="62863" spans="15:15" x14ac:dyDescent="0.2">
      <c r="O62863" s="5">
        <f>P62863+Q62863</f>
        <v>0</v>
      </c>
    </row>
    <row r="62864" spans="15:15" x14ac:dyDescent="0.2">
      <c r="O62864" s="5">
        <f>P62864+Q62864</f>
        <v>0</v>
      </c>
    </row>
    <row r="62865" spans="15:15" x14ac:dyDescent="0.2">
      <c r="O62865" s="5">
        <f>P62865+Q62865</f>
        <v>0</v>
      </c>
    </row>
    <row r="62866" spans="15:15" x14ac:dyDescent="0.2">
      <c r="O62866" s="5">
        <f>P62866+Q62866</f>
        <v>0</v>
      </c>
    </row>
    <row r="62867" spans="15:15" x14ac:dyDescent="0.2">
      <c r="O62867" s="5">
        <f>P62867+Q62867</f>
        <v>0</v>
      </c>
    </row>
    <row r="62868" spans="15:15" x14ac:dyDescent="0.2">
      <c r="O62868" s="5">
        <f>P62868+Q62868</f>
        <v>0</v>
      </c>
    </row>
    <row r="62869" spans="15:15" x14ac:dyDescent="0.2">
      <c r="O62869" s="5">
        <f>P62869+Q62869</f>
        <v>0</v>
      </c>
    </row>
    <row r="62870" spans="15:15" x14ac:dyDescent="0.2">
      <c r="O62870" s="5">
        <f>P62870+Q62870</f>
        <v>0</v>
      </c>
    </row>
    <row r="62871" spans="15:15" x14ac:dyDescent="0.2">
      <c r="O62871" s="5">
        <f>P62871+Q62871</f>
        <v>0</v>
      </c>
    </row>
    <row r="62872" spans="15:15" x14ac:dyDescent="0.2">
      <c r="O62872" s="5">
        <f>P62872+Q62872</f>
        <v>0</v>
      </c>
    </row>
    <row r="62873" spans="15:15" x14ac:dyDescent="0.2">
      <c r="O62873" s="5">
        <f>P62873+Q62873</f>
        <v>0</v>
      </c>
    </row>
    <row r="62874" spans="15:15" x14ac:dyDescent="0.2">
      <c r="O62874" s="5">
        <f>P62874+Q62874</f>
        <v>0</v>
      </c>
    </row>
    <row r="62875" spans="15:15" x14ac:dyDescent="0.2">
      <c r="O62875" s="5">
        <f>P62875+Q62875</f>
        <v>0</v>
      </c>
    </row>
    <row r="62876" spans="15:15" x14ac:dyDescent="0.2">
      <c r="O62876" s="5">
        <f>P62876+Q62876</f>
        <v>0</v>
      </c>
    </row>
    <row r="62877" spans="15:15" x14ac:dyDescent="0.2">
      <c r="O62877" s="5">
        <f>P62877+Q62877</f>
        <v>0</v>
      </c>
    </row>
    <row r="62878" spans="15:15" x14ac:dyDescent="0.2">
      <c r="O62878" s="5">
        <f>P62878+Q62878</f>
        <v>0</v>
      </c>
    </row>
    <row r="62879" spans="15:15" x14ac:dyDescent="0.2">
      <c r="O62879" s="5">
        <f>P62879+Q62879</f>
        <v>0</v>
      </c>
    </row>
    <row r="62880" spans="15:15" x14ac:dyDescent="0.2">
      <c r="O62880" s="5">
        <f>P62880+Q62880</f>
        <v>0</v>
      </c>
    </row>
    <row r="62881" spans="15:15" x14ac:dyDescent="0.2">
      <c r="O62881" s="5">
        <f>P62881+Q62881</f>
        <v>0</v>
      </c>
    </row>
    <row r="62882" spans="15:15" x14ac:dyDescent="0.2">
      <c r="O62882" s="5">
        <f>P62882+Q62882</f>
        <v>0</v>
      </c>
    </row>
    <row r="62883" spans="15:15" x14ac:dyDescent="0.2">
      <c r="O62883" s="5">
        <f>P62883+Q62883</f>
        <v>0</v>
      </c>
    </row>
    <row r="62884" spans="15:15" x14ac:dyDescent="0.2">
      <c r="O62884" s="5">
        <f>P62884+Q62884</f>
        <v>0</v>
      </c>
    </row>
    <row r="62885" spans="15:15" x14ac:dyDescent="0.2">
      <c r="O62885" s="5">
        <f>P62885+Q62885</f>
        <v>0</v>
      </c>
    </row>
    <row r="62886" spans="15:15" x14ac:dyDescent="0.2">
      <c r="O62886" s="5">
        <f>P62886+Q62886</f>
        <v>0</v>
      </c>
    </row>
    <row r="62887" spans="15:15" x14ac:dyDescent="0.2">
      <c r="O62887" s="5">
        <f>P62887+Q62887</f>
        <v>0</v>
      </c>
    </row>
    <row r="62888" spans="15:15" x14ac:dyDescent="0.2">
      <c r="O62888" s="5">
        <f>P62888+Q62888</f>
        <v>0</v>
      </c>
    </row>
    <row r="62889" spans="15:15" x14ac:dyDescent="0.2">
      <c r="O62889" s="5">
        <f>P62889+Q62889</f>
        <v>0</v>
      </c>
    </row>
    <row r="62890" spans="15:15" x14ac:dyDescent="0.2">
      <c r="O62890" s="5">
        <f>P62890+Q62890</f>
        <v>0</v>
      </c>
    </row>
    <row r="62891" spans="15:15" x14ac:dyDescent="0.2">
      <c r="O62891" s="5">
        <f>P62891+Q62891</f>
        <v>0</v>
      </c>
    </row>
    <row r="62892" spans="15:15" x14ac:dyDescent="0.2">
      <c r="O62892" s="5">
        <f>P62892+Q62892</f>
        <v>0</v>
      </c>
    </row>
    <row r="62893" spans="15:15" x14ac:dyDescent="0.2">
      <c r="O62893" s="5">
        <f>P62893+Q62893</f>
        <v>0</v>
      </c>
    </row>
    <row r="62894" spans="15:15" x14ac:dyDescent="0.2">
      <c r="O62894" s="5">
        <f>P62894+Q62894</f>
        <v>0</v>
      </c>
    </row>
    <row r="62895" spans="15:15" x14ac:dyDescent="0.2">
      <c r="O62895" s="5">
        <f>P62895+Q62895</f>
        <v>0</v>
      </c>
    </row>
    <row r="62896" spans="15:15" x14ac:dyDescent="0.2">
      <c r="O62896" s="5">
        <f>P62896+Q62896</f>
        <v>0</v>
      </c>
    </row>
    <row r="62897" spans="15:15" x14ac:dyDescent="0.2">
      <c r="O62897" s="5">
        <f>P62897+Q62897</f>
        <v>0</v>
      </c>
    </row>
    <row r="62898" spans="15:15" x14ac:dyDescent="0.2">
      <c r="O62898" s="5">
        <f>P62898+Q62898</f>
        <v>0</v>
      </c>
    </row>
    <row r="62899" spans="15:15" x14ac:dyDescent="0.2">
      <c r="O62899" s="5">
        <f>P62899+Q62899</f>
        <v>0</v>
      </c>
    </row>
    <row r="62900" spans="15:15" x14ac:dyDescent="0.2">
      <c r="O62900" s="5">
        <f>P62900+Q62900</f>
        <v>0</v>
      </c>
    </row>
    <row r="62901" spans="15:15" x14ac:dyDescent="0.2">
      <c r="O62901" s="5">
        <f>P62901+Q62901</f>
        <v>0</v>
      </c>
    </row>
    <row r="62902" spans="15:15" x14ac:dyDescent="0.2">
      <c r="O62902" s="5">
        <f>P62902+Q62902</f>
        <v>0</v>
      </c>
    </row>
    <row r="62903" spans="15:15" x14ac:dyDescent="0.2">
      <c r="O62903" s="5">
        <f>P62903+Q62903</f>
        <v>0</v>
      </c>
    </row>
    <row r="62904" spans="15:15" x14ac:dyDescent="0.2">
      <c r="O62904" s="5">
        <f>P62904+Q62904</f>
        <v>0</v>
      </c>
    </row>
    <row r="62905" spans="15:15" x14ac:dyDescent="0.2">
      <c r="O62905" s="5">
        <f>P62905+Q62905</f>
        <v>0</v>
      </c>
    </row>
    <row r="62906" spans="15:15" x14ac:dyDescent="0.2">
      <c r="O62906" s="5">
        <f>P62906+Q62906</f>
        <v>0</v>
      </c>
    </row>
    <row r="62907" spans="15:15" x14ac:dyDescent="0.2">
      <c r="O62907" s="5">
        <f>P62907+Q62907</f>
        <v>0</v>
      </c>
    </row>
    <row r="62908" spans="15:15" x14ac:dyDescent="0.2">
      <c r="O62908" s="5">
        <f>P62908+Q62908</f>
        <v>0</v>
      </c>
    </row>
    <row r="62909" spans="15:15" x14ac:dyDescent="0.2">
      <c r="O62909" s="5">
        <f>P62909+Q62909</f>
        <v>0</v>
      </c>
    </row>
    <row r="62910" spans="15:15" x14ac:dyDescent="0.2">
      <c r="O62910" s="5">
        <f>P62910+Q62910</f>
        <v>0</v>
      </c>
    </row>
    <row r="62911" spans="15:15" x14ac:dyDescent="0.2">
      <c r="O62911" s="5">
        <f>P62911+Q62911</f>
        <v>0</v>
      </c>
    </row>
    <row r="62912" spans="15:15" x14ac:dyDescent="0.2">
      <c r="O62912" s="5">
        <f>P62912+Q62912</f>
        <v>0</v>
      </c>
    </row>
    <row r="62913" spans="15:15" x14ac:dyDescent="0.2">
      <c r="O62913" s="5">
        <f>P62913+Q62913</f>
        <v>0</v>
      </c>
    </row>
    <row r="62914" spans="15:15" x14ac:dyDescent="0.2">
      <c r="O62914" s="5">
        <f>P62914+Q62914</f>
        <v>0</v>
      </c>
    </row>
    <row r="62915" spans="15:15" x14ac:dyDescent="0.2">
      <c r="O62915" s="5">
        <f>P62915+Q62915</f>
        <v>0</v>
      </c>
    </row>
    <row r="62916" spans="15:15" x14ac:dyDescent="0.2">
      <c r="O62916" s="5">
        <f>P62916+Q62916</f>
        <v>0</v>
      </c>
    </row>
    <row r="62917" spans="15:15" x14ac:dyDescent="0.2">
      <c r="O62917" s="5">
        <f>P62917+Q62917</f>
        <v>0</v>
      </c>
    </row>
    <row r="62918" spans="15:15" x14ac:dyDescent="0.2">
      <c r="O62918" s="5">
        <f>P62918+Q62918</f>
        <v>0</v>
      </c>
    </row>
    <row r="62919" spans="15:15" x14ac:dyDescent="0.2">
      <c r="O62919" s="5">
        <f>P62919+Q62919</f>
        <v>0</v>
      </c>
    </row>
    <row r="62920" spans="15:15" x14ac:dyDescent="0.2">
      <c r="O62920" s="5">
        <f>P62920+Q62920</f>
        <v>0</v>
      </c>
    </row>
    <row r="62921" spans="15:15" x14ac:dyDescent="0.2">
      <c r="O62921" s="5">
        <f>P62921+Q62921</f>
        <v>0</v>
      </c>
    </row>
    <row r="62922" spans="15:15" x14ac:dyDescent="0.2">
      <c r="O62922" s="5">
        <f>P62922+Q62922</f>
        <v>0</v>
      </c>
    </row>
    <row r="62923" spans="15:15" x14ac:dyDescent="0.2">
      <c r="O62923" s="5">
        <f>P62923+Q62923</f>
        <v>0</v>
      </c>
    </row>
    <row r="62924" spans="15:15" x14ac:dyDescent="0.2">
      <c r="O62924" s="5">
        <f>P62924+Q62924</f>
        <v>0</v>
      </c>
    </row>
    <row r="62925" spans="15:15" x14ac:dyDescent="0.2">
      <c r="O62925" s="5">
        <f>P62925+Q62925</f>
        <v>0</v>
      </c>
    </row>
    <row r="62926" spans="15:15" x14ac:dyDescent="0.2">
      <c r="O62926" s="5">
        <f>P62926+Q62926</f>
        <v>0</v>
      </c>
    </row>
    <row r="62927" spans="15:15" x14ac:dyDescent="0.2">
      <c r="O62927" s="5">
        <f>P62927+Q62927</f>
        <v>0</v>
      </c>
    </row>
    <row r="62928" spans="15:15" x14ac:dyDescent="0.2">
      <c r="O62928" s="5">
        <f>P62928+Q62928</f>
        <v>0</v>
      </c>
    </row>
    <row r="62929" spans="15:15" x14ac:dyDescent="0.2">
      <c r="O62929" s="5">
        <f>P62929+Q62929</f>
        <v>0</v>
      </c>
    </row>
    <row r="62930" spans="15:15" x14ac:dyDescent="0.2">
      <c r="O62930" s="5">
        <f>P62930+Q62930</f>
        <v>0</v>
      </c>
    </row>
    <row r="62931" spans="15:15" x14ac:dyDescent="0.2">
      <c r="O62931" s="5">
        <f>P62931+Q62931</f>
        <v>0</v>
      </c>
    </row>
    <row r="62932" spans="15:15" x14ac:dyDescent="0.2">
      <c r="O62932" s="5">
        <f>P62932+Q62932</f>
        <v>0</v>
      </c>
    </row>
    <row r="62933" spans="15:15" x14ac:dyDescent="0.2">
      <c r="O62933" s="5">
        <f>P62933+Q62933</f>
        <v>0</v>
      </c>
    </row>
    <row r="62934" spans="15:15" x14ac:dyDescent="0.2">
      <c r="O62934" s="5">
        <f>P62934+Q62934</f>
        <v>0</v>
      </c>
    </row>
    <row r="62935" spans="15:15" x14ac:dyDescent="0.2">
      <c r="O62935" s="5">
        <f>P62935+Q62935</f>
        <v>0</v>
      </c>
    </row>
    <row r="62936" spans="15:15" x14ac:dyDescent="0.2">
      <c r="O62936" s="5">
        <f>P62936+Q62936</f>
        <v>0</v>
      </c>
    </row>
    <row r="62937" spans="15:15" x14ac:dyDescent="0.2">
      <c r="O62937" s="5">
        <f>P62937+Q62937</f>
        <v>0</v>
      </c>
    </row>
    <row r="62938" spans="15:15" x14ac:dyDescent="0.2">
      <c r="O62938" s="5">
        <f>P62938+Q62938</f>
        <v>0</v>
      </c>
    </row>
    <row r="62939" spans="15:15" x14ac:dyDescent="0.2">
      <c r="O62939" s="5">
        <f>P62939+Q62939</f>
        <v>0</v>
      </c>
    </row>
    <row r="62940" spans="15:15" x14ac:dyDescent="0.2">
      <c r="O62940" s="5">
        <f>P62940+Q62940</f>
        <v>0</v>
      </c>
    </row>
    <row r="62941" spans="15:15" x14ac:dyDescent="0.2">
      <c r="O62941" s="5">
        <f>P62941+Q62941</f>
        <v>0</v>
      </c>
    </row>
    <row r="62942" spans="15:15" x14ac:dyDescent="0.2">
      <c r="O62942" s="5">
        <f>P62942+Q62942</f>
        <v>0</v>
      </c>
    </row>
    <row r="62943" spans="15:15" x14ac:dyDescent="0.2">
      <c r="O62943" s="5">
        <f>P62943+Q62943</f>
        <v>0</v>
      </c>
    </row>
    <row r="62944" spans="15:15" x14ac:dyDescent="0.2">
      <c r="O62944" s="5">
        <f>P62944+Q62944</f>
        <v>0</v>
      </c>
    </row>
    <row r="62945" spans="15:15" x14ac:dyDescent="0.2">
      <c r="O62945" s="5">
        <f>P62945+Q62945</f>
        <v>0</v>
      </c>
    </row>
    <row r="62946" spans="15:15" x14ac:dyDescent="0.2">
      <c r="O62946" s="5">
        <f>P62946+Q62946</f>
        <v>0</v>
      </c>
    </row>
    <row r="62947" spans="15:15" x14ac:dyDescent="0.2">
      <c r="O62947" s="5">
        <f>P62947+Q62947</f>
        <v>0</v>
      </c>
    </row>
    <row r="62948" spans="15:15" x14ac:dyDescent="0.2">
      <c r="O62948" s="5">
        <f>P62948+Q62948</f>
        <v>0</v>
      </c>
    </row>
    <row r="62949" spans="15:15" x14ac:dyDescent="0.2">
      <c r="O62949" s="5">
        <f>P62949+Q62949</f>
        <v>0</v>
      </c>
    </row>
    <row r="62950" spans="15:15" x14ac:dyDescent="0.2">
      <c r="O62950" s="5">
        <f>P62950+Q62950</f>
        <v>0</v>
      </c>
    </row>
    <row r="62951" spans="15:15" x14ac:dyDescent="0.2">
      <c r="O62951" s="5">
        <f>P62951+Q62951</f>
        <v>0</v>
      </c>
    </row>
    <row r="62952" spans="15:15" x14ac:dyDescent="0.2">
      <c r="O62952" s="5">
        <f>P62952+Q62952</f>
        <v>0</v>
      </c>
    </row>
    <row r="62953" spans="15:15" x14ac:dyDescent="0.2">
      <c r="O62953" s="5">
        <f>P62953+Q62953</f>
        <v>0</v>
      </c>
    </row>
    <row r="62954" spans="15:15" x14ac:dyDescent="0.2">
      <c r="O62954" s="5">
        <f>P62954+Q62954</f>
        <v>0</v>
      </c>
    </row>
    <row r="62955" spans="15:15" x14ac:dyDescent="0.2">
      <c r="O62955" s="5">
        <f>P62955+Q62955</f>
        <v>0</v>
      </c>
    </row>
    <row r="62956" spans="15:15" x14ac:dyDescent="0.2">
      <c r="O62956" s="5">
        <f>P62956+Q62956</f>
        <v>0</v>
      </c>
    </row>
    <row r="62957" spans="15:15" x14ac:dyDescent="0.2">
      <c r="O62957" s="5">
        <f>P62957+Q62957</f>
        <v>0</v>
      </c>
    </row>
    <row r="62958" spans="15:15" x14ac:dyDescent="0.2">
      <c r="O62958" s="5">
        <f>P62958+Q62958</f>
        <v>0</v>
      </c>
    </row>
    <row r="62959" spans="15:15" x14ac:dyDescent="0.2">
      <c r="O62959" s="5">
        <f>P62959+Q62959</f>
        <v>0</v>
      </c>
    </row>
    <row r="62960" spans="15:15" x14ac:dyDescent="0.2">
      <c r="O62960" s="5">
        <f>P62960+Q62960</f>
        <v>0</v>
      </c>
    </row>
    <row r="62961" spans="15:15" x14ac:dyDescent="0.2">
      <c r="O62961" s="5">
        <f>P62961+Q62961</f>
        <v>0</v>
      </c>
    </row>
    <row r="62962" spans="15:15" x14ac:dyDescent="0.2">
      <c r="O62962" s="5">
        <f>P62962+Q62962</f>
        <v>0</v>
      </c>
    </row>
    <row r="62963" spans="15:15" x14ac:dyDescent="0.2">
      <c r="O62963" s="5">
        <f>P62963+Q62963</f>
        <v>0</v>
      </c>
    </row>
    <row r="62964" spans="15:15" x14ac:dyDescent="0.2">
      <c r="O62964" s="5">
        <f>P62964+Q62964</f>
        <v>0</v>
      </c>
    </row>
    <row r="62965" spans="15:15" x14ac:dyDescent="0.2">
      <c r="O62965" s="5">
        <f>P62965+Q62965</f>
        <v>0</v>
      </c>
    </row>
    <row r="62966" spans="15:15" x14ac:dyDescent="0.2">
      <c r="O62966" s="5">
        <f>P62966+Q62966</f>
        <v>0</v>
      </c>
    </row>
    <row r="62967" spans="15:15" x14ac:dyDescent="0.2">
      <c r="O62967" s="5">
        <f>P62967+Q62967</f>
        <v>0</v>
      </c>
    </row>
    <row r="62968" spans="15:15" x14ac:dyDescent="0.2">
      <c r="O62968" s="5">
        <f>P62968+Q62968</f>
        <v>0</v>
      </c>
    </row>
    <row r="62969" spans="15:15" x14ac:dyDescent="0.2">
      <c r="O62969" s="5">
        <f>P62969+Q62969</f>
        <v>0</v>
      </c>
    </row>
    <row r="62970" spans="15:15" x14ac:dyDescent="0.2">
      <c r="O62970" s="5">
        <f>P62970+Q62970</f>
        <v>0</v>
      </c>
    </row>
    <row r="62971" spans="15:15" x14ac:dyDescent="0.2">
      <c r="O62971" s="5">
        <f>P62971+Q62971</f>
        <v>0</v>
      </c>
    </row>
    <row r="62972" spans="15:15" x14ac:dyDescent="0.2">
      <c r="O62972" s="5">
        <f>P62972+Q62972</f>
        <v>0</v>
      </c>
    </row>
    <row r="62973" spans="15:15" x14ac:dyDescent="0.2">
      <c r="O62973" s="5">
        <f>P62973+Q62973</f>
        <v>0</v>
      </c>
    </row>
    <row r="62974" spans="15:15" x14ac:dyDescent="0.2">
      <c r="O62974" s="5">
        <f>P62974+Q62974</f>
        <v>0</v>
      </c>
    </row>
    <row r="62975" spans="15:15" x14ac:dyDescent="0.2">
      <c r="O62975" s="5">
        <f>P62975+Q62975</f>
        <v>0</v>
      </c>
    </row>
    <row r="62976" spans="15:15" x14ac:dyDescent="0.2">
      <c r="O62976" s="5">
        <f>P62976+Q62976</f>
        <v>0</v>
      </c>
    </row>
    <row r="62977" spans="15:15" x14ac:dyDescent="0.2">
      <c r="O62977" s="5">
        <f>P62977+Q62977</f>
        <v>0</v>
      </c>
    </row>
    <row r="62978" spans="15:15" x14ac:dyDescent="0.2">
      <c r="O62978" s="5">
        <f>P62978+Q62978</f>
        <v>0</v>
      </c>
    </row>
    <row r="62979" spans="15:15" x14ac:dyDescent="0.2">
      <c r="O62979" s="5">
        <f>P62979+Q62979</f>
        <v>0</v>
      </c>
    </row>
    <row r="62980" spans="15:15" x14ac:dyDescent="0.2">
      <c r="O62980" s="5">
        <f>P62980+Q62980</f>
        <v>0</v>
      </c>
    </row>
    <row r="62981" spans="15:15" x14ac:dyDescent="0.2">
      <c r="O62981" s="5">
        <f>P62981+Q62981</f>
        <v>0</v>
      </c>
    </row>
    <row r="62982" spans="15:15" x14ac:dyDescent="0.2">
      <c r="O62982" s="5">
        <f>P62982+Q62982</f>
        <v>0</v>
      </c>
    </row>
    <row r="62983" spans="15:15" x14ac:dyDescent="0.2">
      <c r="O62983" s="5">
        <f>P62983+Q62983</f>
        <v>0</v>
      </c>
    </row>
    <row r="62984" spans="15:15" x14ac:dyDescent="0.2">
      <c r="O62984" s="5">
        <f>P62984+Q62984</f>
        <v>0</v>
      </c>
    </row>
    <row r="62985" spans="15:15" x14ac:dyDescent="0.2">
      <c r="O62985" s="5">
        <f>P62985+Q62985</f>
        <v>0</v>
      </c>
    </row>
    <row r="62986" spans="15:15" x14ac:dyDescent="0.2">
      <c r="O62986" s="5">
        <f>P62986+Q62986</f>
        <v>0</v>
      </c>
    </row>
    <row r="62987" spans="15:15" x14ac:dyDescent="0.2">
      <c r="O62987" s="5">
        <f>P62987+Q62987</f>
        <v>0</v>
      </c>
    </row>
    <row r="62988" spans="15:15" x14ac:dyDescent="0.2">
      <c r="O62988" s="5">
        <f>P62988+Q62988</f>
        <v>0</v>
      </c>
    </row>
    <row r="62989" spans="15:15" x14ac:dyDescent="0.2">
      <c r="O62989" s="5">
        <f>P62989+Q62989</f>
        <v>0</v>
      </c>
    </row>
    <row r="62990" spans="15:15" x14ac:dyDescent="0.2">
      <c r="O62990" s="5">
        <f>P62990+Q62990</f>
        <v>0</v>
      </c>
    </row>
    <row r="62991" spans="15:15" x14ac:dyDescent="0.2">
      <c r="O62991" s="5">
        <f>P62991+Q62991</f>
        <v>0</v>
      </c>
    </row>
    <row r="62992" spans="15:15" x14ac:dyDescent="0.2">
      <c r="O62992" s="5">
        <f>P62992+Q62992</f>
        <v>0</v>
      </c>
    </row>
    <row r="62993" spans="15:15" x14ac:dyDescent="0.2">
      <c r="O62993" s="5">
        <f>P62993+Q62993</f>
        <v>0</v>
      </c>
    </row>
    <row r="62994" spans="15:15" x14ac:dyDescent="0.2">
      <c r="O62994" s="5">
        <f>P62994+Q62994</f>
        <v>0</v>
      </c>
    </row>
    <row r="62995" spans="15:15" x14ac:dyDescent="0.2">
      <c r="O62995" s="5">
        <f>P62995+Q62995</f>
        <v>0</v>
      </c>
    </row>
    <row r="62996" spans="15:15" x14ac:dyDescent="0.2">
      <c r="O62996" s="5">
        <f>P62996+Q62996</f>
        <v>0</v>
      </c>
    </row>
    <row r="62997" spans="15:15" x14ac:dyDescent="0.2">
      <c r="O62997" s="5">
        <f>P62997+Q62997</f>
        <v>0</v>
      </c>
    </row>
    <row r="62998" spans="15:15" x14ac:dyDescent="0.2">
      <c r="O62998" s="5">
        <f>P62998+Q62998</f>
        <v>0</v>
      </c>
    </row>
    <row r="62999" spans="15:15" x14ac:dyDescent="0.2">
      <c r="O62999" s="5">
        <f>P62999+Q62999</f>
        <v>0</v>
      </c>
    </row>
    <row r="63000" spans="15:15" x14ac:dyDescent="0.2">
      <c r="O63000" s="5">
        <f>P63000+Q63000</f>
        <v>0</v>
      </c>
    </row>
    <row r="63001" spans="15:15" x14ac:dyDescent="0.2">
      <c r="O63001" s="5">
        <f>P63001+Q63001</f>
        <v>0</v>
      </c>
    </row>
    <row r="63002" spans="15:15" x14ac:dyDescent="0.2">
      <c r="O63002" s="5">
        <f>P63002+Q63002</f>
        <v>0</v>
      </c>
    </row>
    <row r="63003" spans="15:15" x14ac:dyDescent="0.2">
      <c r="O63003" s="5">
        <f>P63003+Q63003</f>
        <v>0</v>
      </c>
    </row>
    <row r="63004" spans="15:15" x14ac:dyDescent="0.2">
      <c r="O63004" s="5">
        <f>P63004+Q63004</f>
        <v>0</v>
      </c>
    </row>
    <row r="63005" spans="15:15" x14ac:dyDescent="0.2">
      <c r="O63005" s="5">
        <f>P63005+Q63005</f>
        <v>0</v>
      </c>
    </row>
    <row r="63006" spans="15:15" x14ac:dyDescent="0.2">
      <c r="O63006" s="5">
        <f>P63006+Q63006</f>
        <v>0</v>
      </c>
    </row>
    <row r="63007" spans="15:15" x14ac:dyDescent="0.2">
      <c r="O63007" s="5">
        <f>P63007+Q63007</f>
        <v>0</v>
      </c>
    </row>
    <row r="63008" spans="15:15" x14ac:dyDescent="0.2">
      <c r="O63008" s="5">
        <f>P63008+Q63008</f>
        <v>0</v>
      </c>
    </row>
    <row r="63009" spans="15:15" x14ac:dyDescent="0.2">
      <c r="O63009" s="5">
        <f>P63009+Q63009</f>
        <v>0</v>
      </c>
    </row>
    <row r="63010" spans="15:15" x14ac:dyDescent="0.2">
      <c r="O63010" s="5">
        <f>P63010+Q63010</f>
        <v>0</v>
      </c>
    </row>
    <row r="63011" spans="15:15" x14ac:dyDescent="0.2">
      <c r="O63011" s="5">
        <f>P63011+Q63011</f>
        <v>0</v>
      </c>
    </row>
    <row r="63012" spans="15:15" x14ac:dyDescent="0.2">
      <c r="O63012" s="5">
        <f>P63012+Q63012</f>
        <v>0</v>
      </c>
    </row>
    <row r="63013" spans="15:15" x14ac:dyDescent="0.2">
      <c r="O63013" s="5">
        <f>P63013+Q63013</f>
        <v>0</v>
      </c>
    </row>
    <row r="63014" spans="15:15" x14ac:dyDescent="0.2">
      <c r="O63014" s="5">
        <f>P63014+Q63014</f>
        <v>0</v>
      </c>
    </row>
    <row r="63015" spans="15:15" x14ac:dyDescent="0.2">
      <c r="O63015" s="5">
        <f>P63015+Q63015</f>
        <v>0</v>
      </c>
    </row>
    <row r="63016" spans="15:15" x14ac:dyDescent="0.2">
      <c r="O63016" s="5">
        <f>P63016+Q63016</f>
        <v>0</v>
      </c>
    </row>
    <row r="63017" spans="15:15" x14ac:dyDescent="0.2">
      <c r="O63017" s="5">
        <f>P63017+Q63017</f>
        <v>0</v>
      </c>
    </row>
    <row r="63018" spans="15:15" x14ac:dyDescent="0.2">
      <c r="O63018" s="5">
        <f>P63018+Q63018</f>
        <v>0</v>
      </c>
    </row>
    <row r="63019" spans="15:15" x14ac:dyDescent="0.2">
      <c r="O63019" s="5">
        <f>P63019+Q63019</f>
        <v>0</v>
      </c>
    </row>
    <row r="63020" spans="15:15" x14ac:dyDescent="0.2">
      <c r="O63020" s="5">
        <f>P63020+Q63020</f>
        <v>0</v>
      </c>
    </row>
    <row r="63021" spans="15:15" x14ac:dyDescent="0.2">
      <c r="O63021" s="5">
        <f>P63021+Q63021</f>
        <v>0</v>
      </c>
    </row>
    <row r="63022" spans="15:15" x14ac:dyDescent="0.2">
      <c r="O63022" s="5">
        <f>P63022+Q63022</f>
        <v>0</v>
      </c>
    </row>
    <row r="63023" spans="15:15" x14ac:dyDescent="0.2">
      <c r="O63023" s="5">
        <f>P63023+Q63023</f>
        <v>0</v>
      </c>
    </row>
    <row r="63024" spans="15:15" x14ac:dyDescent="0.2">
      <c r="O63024" s="5">
        <f>P63024+Q63024</f>
        <v>0</v>
      </c>
    </row>
    <row r="63025" spans="15:15" x14ac:dyDescent="0.2">
      <c r="O63025" s="5">
        <f>P63025+Q63025</f>
        <v>0</v>
      </c>
    </row>
    <row r="63026" spans="15:15" x14ac:dyDescent="0.2">
      <c r="O63026" s="5">
        <f>P63026+Q63026</f>
        <v>0</v>
      </c>
    </row>
    <row r="63027" spans="15:15" x14ac:dyDescent="0.2">
      <c r="O63027" s="5">
        <f>P63027+Q63027</f>
        <v>0</v>
      </c>
    </row>
    <row r="63028" spans="15:15" x14ac:dyDescent="0.2">
      <c r="O63028" s="5">
        <f>P63028+Q63028</f>
        <v>0</v>
      </c>
    </row>
    <row r="63029" spans="15:15" x14ac:dyDescent="0.2">
      <c r="O63029" s="5">
        <f>P63029+Q63029</f>
        <v>0</v>
      </c>
    </row>
    <row r="63030" spans="15:15" x14ac:dyDescent="0.2">
      <c r="O63030" s="5">
        <f>P63030+Q63030</f>
        <v>0</v>
      </c>
    </row>
    <row r="63031" spans="15:15" x14ac:dyDescent="0.2">
      <c r="O63031" s="5">
        <f>P63031+Q63031</f>
        <v>0</v>
      </c>
    </row>
    <row r="63032" spans="15:15" x14ac:dyDescent="0.2">
      <c r="O63032" s="5">
        <f>P63032+Q63032</f>
        <v>0</v>
      </c>
    </row>
    <row r="63033" spans="15:15" x14ac:dyDescent="0.2">
      <c r="O63033" s="5">
        <f>P63033+Q63033</f>
        <v>0</v>
      </c>
    </row>
    <row r="63034" spans="15:15" x14ac:dyDescent="0.2">
      <c r="O63034" s="5">
        <f>P63034+Q63034</f>
        <v>0</v>
      </c>
    </row>
    <row r="63035" spans="15:15" x14ac:dyDescent="0.2">
      <c r="O63035" s="5">
        <f>P63035+Q63035</f>
        <v>0</v>
      </c>
    </row>
    <row r="63036" spans="15:15" x14ac:dyDescent="0.2">
      <c r="O63036" s="5">
        <f>P63036+Q63036</f>
        <v>0</v>
      </c>
    </row>
    <row r="63037" spans="15:15" x14ac:dyDescent="0.2">
      <c r="O63037" s="5">
        <f>P63037+Q63037</f>
        <v>0</v>
      </c>
    </row>
    <row r="63038" spans="15:15" x14ac:dyDescent="0.2">
      <c r="O63038" s="5">
        <f>P63038+Q63038</f>
        <v>0</v>
      </c>
    </row>
    <row r="63039" spans="15:15" x14ac:dyDescent="0.2">
      <c r="O63039" s="5">
        <f>P63039+Q63039</f>
        <v>0</v>
      </c>
    </row>
    <row r="63040" spans="15:15" x14ac:dyDescent="0.2">
      <c r="O63040" s="5">
        <f>P63040+Q63040</f>
        <v>0</v>
      </c>
    </row>
    <row r="63041" spans="15:15" x14ac:dyDescent="0.2">
      <c r="O63041" s="5">
        <f>P63041+Q63041</f>
        <v>0</v>
      </c>
    </row>
    <row r="63042" spans="15:15" x14ac:dyDescent="0.2">
      <c r="O63042" s="5">
        <f>P63042+Q63042</f>
        <v>0</v>
      </c>
    </row>
    <row r="63043" spans="15:15" x14ac:dyDescent="0.2">
      <c r="O63043" s="5">
        <f>P63043+Q63043</f>
        <v>0</v>
      </c>
    </row>
    <row r="63044" spans="15:15" x14ac:dyDescent="0.2">
      <c r="O63044" s="5">
        <f>P63044+Q63044</f>
        <v>0</v>
      </c>
    </row>
    <row r="63045" spans="15:15" x14ac:dyDescent="0.2">
      <c r="O63045" s="5">
        <f>P63045+Q63045</f>
        <v>0</v>
      </c>
    </row>
    <row r="63046" spans="15:15" x14ac:dyDescent="0.2">
      <c r="O63046" s="5">
        <f>P63046+Q63046</f>
        <v>0</v>
      </c>
    </row>
    <row r="63047" spans="15:15" x14ac:dyDescent="0.2">
      <c r="O63047" s="5">
        <f>P63047+Q63047</f>
        <v>0</v>
      </c>
    </row>
    <row r="63048" spans="15:15" x14ac:dyDescent="0.2">
      <c r="O63048" s="5">
        <f>P63048+Q63048</f>
        <v>0</v>
      </c>
    </row>
    <row r="63049" spans="15:15" x14ac:dyDescent="0.2">
      <c r="O63049" s="5">
        <f>P63049+Q63049</f>
        <v>0</v>
      </c>
    </row>
    <row r="63050" spans="15:15" x14ac:dyDescent="0.2">
      <c r="O63050" s="5">
        <f>P63050+Q63050</f>
        <v>0</v>
      </c>
    </row>
    <row r="63051" spans="15:15" x14ac:dyDescent="0.2">
      <c r="O63051" s="5">
        <f>P63051+Q63051</f>
        <v>0</v>
      </c>
    </row>
    <row r="63052" spans="15:15" x14ac:dyDescent="0.2">
      <c r="O63052" s="5">
        <f>P63052+Q63052</f>
        <v>0</v>
      </c>
    </row>
    <row r="63053" spans="15:15" x14ac:dyDescent="0.2">
      <c r="O63053" s="5">
        <f>P63053+Q63053</f>
        <v>0</v>
      </c>
    </row>
    <row r="63054" spans="15:15" x14ac:dyDescent="0.2">
      <c r="O63054" s="5">
        <f>P63054+Q63054</f>
        <v>0</v>
      </c>
    </row>
    <row r="63055" spans="15:15" x14ac:dyDescent="0.2">
      <c r="O63055" s="5">
        <f>P63055+Q63055</f>
        <v>0</v>
      </c>
    </row>
    <row r="63056" spans="15:15" x14ac:dyDescent="0.2">
      <c r="O63056" s="5">
        <f>P63056+Q63056</f>
        <v>0</v>
      </c>
    </row>
    <row r="63057" spans="15:15" x14ac:dyDescent="0.2">
      <c r="O63057" s="5">
        <f>P63057+Q63057</f>
        <v>0</v>
      </c>
    </row>
    <row r="63058" spans="15:15" x14ac:dyDescent="0.2">
      <c r="O63058" s="5">
        <f>P63058+Q63058</f>
        <v>0</v>
      </c>
    </row>
    <row r="63059" spans="15:15" x14ac:dyDescent="0.2">
      <c r="O63059" s="5">
        <f>P63059+Q63059</f>
        <v>0</v>
      </c>
    </row>
    <row r="63060" spans="15:15" x14ac:dyDescent="0.2">
      <c r="O63060" s="5">
        <f>P63060+Q63060</f>
        <v>0</v>
      </c>
    </row>
    <row r="63061" spans="15:15" x14ac:dyDescent="0.2">
      <c r="O63061" s="5">
        <f>P63061+Q63061</f>
        <v>0</v>
      </c>
    </row>
    <row r="63062" spans="15:15" x14ac:dyDescent="0.2">
      <c r="O63062" s="5">
        <f>P63062+Q63062</f>
        <v>0</v>
      </c>
    </row>
    <row r="63063" spans="15:15" x14ac:dyDescent="0.2">
      <c r="O63063" s="5">
        <f>P63063+Q63063</f>
        <v>0</v>
      </c>
    </row>
    <row r="63064" spans="15:15" x14ac:dyDescent="0.2">
      <c r="O63064" s="5">
        <f>P63064+Q63064</f>
        <v>0</v>
      </c>
    </row>
    <row r="63065" spans="15:15" x14ac:dyDescent="0.2">
      <c r="O63065" s="5">
        <f>P63065+Q63065</f>
        <v>0</v>
      </c>
    </row>
    <row r="63066" spans="15:15" x14ac:dyDescent="0.2">
      <c r="O63066" s="5">
        <f>P63066+Q63066</f>
        <v>0</v>
      </c>
    </row>
    <row r="63067" spans="15:15" x14ac:dyDescent="0.2">
      <c r="O63067" s="5">
        <f>P63067+Q63067</f>
        <v>0</v>
      </c>
    </row>
    <row r="63068" spans="15:15" x14ac:dyDescent="0.2">
      <c r="O63068" s="5">
        <f>P63068+Q63068</f>
        <v>0</v>
      </c>
    </row>
    <row r="63069" spans="15:15" x14ac:dyDescent="0.2">
      <c r="O63069" s="5">
        <f>P63069+Q63069</f>
        <v>0</v>
      </c>
    </row>
    <row r="63070" spans="15:15" x14ac:dyDescent="0.2">
      <c r="O63070" s="5">
        <f>P63070+Q63070</f>
        <v>0</v>
      </c>
    </row>
    <row r="63071" spans="15:15" x14ac:dyDescent="0.2">
      <c r="O63071" s="5">
        <f>P63071+Q63071</f>
        <v>0</v>
      </c>
    </row>
    <row r="63072" spans="15:15" x14ac:dyDescent="0.2">
      <c r="O63072" s="5">
        <f>P63072+Q63072</f>
        <v>0</v>
      </c>
    </row>
    <row r="63073" spans="15:15" x14ac:dyDescent="0.2">
      <c r="O63073" s="5">
        <f>P63073+Q63073</f>
        <v>0</v>
      </c>
    </row>
    <row r="63074" spans="15:15" x14ac:dyDescent="0.2">
      <c r="O63074" s="5">
        <f>P63074+Q63074</f>
        <v>0</v>
      </c>
    </row>
    <row r="63075" spans="15:15" x14ac:dyDescent="0.2">
      <c r="O63075" s="5">
        <f>P63075+Q63075</f>
        <v>0</v>
      </c>
    </row>
    <row r="63076" spans="15:15" x14ac:dyDescent="0.2">
      <c r="O63076" s="5">
        <f>P63076+Q63076</f>
        <v>0</v>
      </c>
    </row>
    <row r="63077" spans="15:15" x14ac:dyDescent="0.2">
      <c r="O63077" s="5">
        <f>P63077+Q63077</f>
        <v>0</v>
      </c>
    </row>
    <row r="63078" spans="15:15" x14ac:dyDescent="0.2">
      <c r="O63078" s="5">
        <f>P63078+Q63078</f>
        <v>0</v>
      </c>
    </row>
    <row r="63079" spans="15:15" x14ac:dyDescent="0.2">
      <c r="O63079" s="5">
        <f>P63079+Q63079</f>
        <v>0</v>
      </c>
    </row>
    <row r="63080" spans="15:15" x14ac:dyDescent="0.2">
      <c r="O63080" s="5">
        <f>P63080+Q63080</f>
        <v>0</v>
      </c>
    </row>
    <row r="63081" spans="15:15" x14ac:dyDescent="0.2">
      <c r="O63081" s="5">
        <f>P63081+Q63081</f>
        <v>0</v>
      </c>
    </row>
    <row r="63082" spans="15:15" x14ac:dyDescent="0.2">
      <c r="O63082" s="5">
        <f>P63082+Q63082</f>
        <v>0</v>
      </c>
    </row>
    <row r="63083" spans="15:15" x14ac:dyDescent="0.2">
      <c r="O63083" s="5">
        <f>P63083+Q63083</f>
        <v>0</v>
      </c>
    </row>
    <row r="63084" spans="15:15" x14ac:dyDescent="0.2">
      <c r="O63084" s="5">
        <f>P63084+Q63084</f>
        <v>0</v>
      </c>
    </row>
    <row r="63085" spans="15:15" x14ac:dyDescent="0.2">
      <c r="O63085" s="5">
        <f>P63085+Q63085</f>
        <v>0</v>
      </c>
    </row>
    <row r="63086" spans="15:15" x14ac:dyDescent="0.2">
      <c r="O63086" s="5">
        <f>P63086+Q63086</f>
        <v>0</v>
      </c>
    </row>
    <row r="63087" spans="15:15" x14ac:dyDescent="0.2">
      <c r="O63087" s="5">
        <f>P63087+Q63087</f>
        <v>0</v>
      </c>
    </row>
    <row r="63088" spans="15:15" x14ac:dyDescent="0.2">
      <c r="O63088" s="5">
        <f>P63088+Q63088</f>
        <v>0</v>
      </c>
    </row>
    <row r="63089" spans="15:15" x14ac:dyDescent="0.2">
      <c r="O63089" s="5">
        <f>P63089+Q63089</f>
        <v>0</v>
      </c>
    </row>
    <row r="63090" spans="15:15" x14ac:dyDescent="0.2">
      <c r="O63090" s="5">
        <f>P63090+Q63090</f>
        <v>0</v>
      </c>
    </row>
    <row r="63091" spans="15:15" x14ac:dyDescent="0.2">
      <c r="O63091" s="5">
        <f>P63091+Q63091</f>
        <v>0</v>
      </c>
    </row>
    <row r="63092" spans="15:15" x14ac:dyDescent="0.2">
      <c r="O63092" s="5">
        <f>P63092+Q63092</f>
        <v>0</v>
      </c>
    </row>
    <row r="63093" spans="15:15" x14ac:dyDescent="0.2">
      <c r="O63093" s="5">
        <f>P63093+Q63093</f>
        <v>0</v>
      </c>
    </row>
    <row r="63094" spans="15:15" x14ac:dyDescent="0.2">
      <c r="O63094" s="5">
        <f>P63094+Q63094</f>
        <v>0</v>
      </c>
    </row>
    <row r="63095" spans="15:15" x14ac:dyDescent="0.2">
      <c r="O63095" s="5">
        <f>P63095+Q63095</f>
        <v>0</v>
      </c>
    </row>
    <row r="63096" spans="15:15" x14ac:dyDescent="0.2">
      <c r="O63096" s="5">
        <f>P63096+Q63096</f>
        <v>0</v>
      </c>
    </row>
    <row r="63097" spans="15:15" x14ac:dyDescent="0.2">
      <c r="O63097" s="5">
        <f>P63097+Q63097</f>
        <v>0</v>
      </c>
    </row>
    <row r="63098" spans="15:15" x14ac:dyDescent="0.2">
      <c r="O63098" s="5">
        <f>P63098+Q63098</f>
        <v>0</v>
      </c>
    </row>
    <row r="63099" spans="15:15" x14ac:dyDescent="0.2">
      <c r="O63099" s="5">
        <f>P63099+Q63099</f>
        <v>0</v>
      </c>
    </row>
    <row r="63100" spans="15:15" x14ac:dyDescent="0.2">
      <c r="O63100" s="5">
        <f>P63100+Q63100</f>
        <v>0</v>
      </c>
    </row>
    <row r="63101" spans="15:15" x14ac:dyDescent="0.2">
      <c r="O63101" s="5">
        <f>P63101+Q63101</f>
        <v>0</v>
      </c>
    </row>
    <row r="63102" spans="15:15" x14ac:dyDescent="0.2">
      <c r="O63102" s="5">
        <f>P63102+Q63102</f>
        <v>0</v>
      </c>
    </row>
    <row r="63103" spans="15:15" x14ac:dyDescent="0.2">
      <c r="O63103" s="5">
        <f>P63103+Q63103</f>
        <v>0</v>
      </c>
    </row>
    <row r="63104" spans="15:15" x14ac:dyDescent="0.2">
      <c r="O63104" s="5">
        <f>P63104+Q63104</f>
        <v>0</v>
      </c>
    </row>
    <row r="63105" spans="15:15" x14ac:dyDescent="0.2">
      <c r="O63105" s="5">
        <f>P63105+Q63105</f>
        <v>0</v>
      </c>
    </row>
    <row r="63106" spans="15:15" x14ac:dyDescent="0.2">
      <c r="O63106" s="5">
        <f>P63106+Q63106</f>
        <v>0</v>
      </c>
    </row>
    <row r="63107" spans="15:15" x14ac:dyDescent="0.2">
      <c r="O63107" s="5">
        <f>P63107+Q63107</f>
        <v>0</v>
      </c>
    </row>
    <row r="63108" spans="15:15" x14ac:dyDescent="0.2">
      <c r="O63108" s="5">
        <f>P63108+Q63108</f>
        <v>0</v>
      </c>
    </row>
    <row r="63109" spans="15:15" x14ac:dyDescent="0.2">
      <c r="O63109" s="5">
        <f>P63109+Q63109</f>
        <v>0</v>
      </c>
    </row>
    <row r="63110" spans="15:15" x14ac:dyDescent="0.2">
      <c r="O63110" s="5">
        <f>P63110+Q63110</f>
        <v>0</v>
      </c>
    </row>
    <row r="63111" spans="15:15" x14ac:dyDescent="0.2">
      <c r="O63111" s="5">
        <f>P63111+Q63111</f>
        <v>0</v>
      </c>
    </row>
    <row r="63112" spans="15:15" x14ac:dyDescent="0.2">
      <c r="O63112" s="5">
        <f>P63112+Q63112</f>
        <v>0</v>
      </c>
    </row>
    <row r="63113" spans="15:15" x14ac:dyDescent="0.2">
      <c r="O63113" s="5">
        <f>P63113+Q63113</f>
        <v>0</v>
      </c>
    </row>
    <row r="63114" spans="15:15" x14ac:dyDescent="0.2">
      <c r="O63114" s="5">
        <f>P63114+Q63114</f>
        <v>0</v>
      </c>
    </row>
    <row r="63115" spans="15:15" x14ac:dyDescent="0.2">
      <c r="O63115" s="5">
        <f>P63115+Q63115</f>
        <v>0</v>
      </c>
    </row>
    <row r="63116" spans="15:15" x14ac:dyDescent="0.2">
      <c r="O63116" s="5">
        <f>P63116+Q63116</f>
        <v>0</v>
      </c>
    </row>
    <row r="63117" spans="15:15" x14ac:dyDescent="0.2">
      <c r="O63117" s="5">
        <f>P63117+Q63117</f>
        <v>0</v>
      </c>
    </row>
    <row r="63118" spans="15:15" x14ac:dyDescent="0.2">
      <c r="O63118" s="5">
        <f>P63118+Q63118</f>
        <v>0</v>
      </c>
    </row>
    <row r="63119" spans="15:15" x14ac:dyDescent="0.2">
      <c r="O63119" s="5">
        <f>P63119+Q63119</f>
        <v>0</v>
      </c>
    </row>
    <row r="63120" spans="15:15" x14ac:dyDescent="0.2">
      <c r="O63120" s="5">
        <f>P63120+Q63120</f>
        <v>0</v>
      </c>
    </row>
    <row r="63121" spans="15:15" x14ac:dyDescent="0.2">
      <c r="O63121" s="5">
        <f>P63121+Q63121</f>
        <v>0</v>
      </c>
    </row>
    <row r="63122" spans="15:15" x14ac:dyDescent="0.2">
      <c r="O63122" s="5">
        <f>P63122+Q63122</f>
        <v>0</v>
      </c>
    </row>
    <row r="63123" spans="15:15" x14ac:dyDescent="0.2">
      <c r="O63123" s="5">
        <f>P63123+Q63123</f>
        <v>0</v>
      </c>
    </row>
    <row r="63124" spans="15:15" x14ac:dyDescent="0.2">
      <c r="O63124" s="5">
        <f>P63124+Q63124</f>
        <v>0</v>
      </c>
    </row>
    <row r="63125" spans="15:15" x14ac:dyDescent="0.2">
      <c r="O63125" s="5">
        <f>P63125+Q63125</f>
        <v>0</v>
      </c>
    </row>
    <row r="63126" spans="15:15" x14ac:dyDescent="0.2">
      <c r="O63126" s="5">
        <f>P63126+Q63126</f>
        <v>0</v>
      </c>
    </row>
    <row r="63127" spans="15:15" x14ac:dyDescent="0.2">
      <c r="O63127" s="5">
        <f>P63127+Q63127</f>
        <v>0</v>
      </c>
    </row>
    <row r="63128" spans="15:15" x14ac:dyDescent="0.2">
      <c r="O63128" s="5">
        <f>P63128+Q63128</f>
        <v>0</v>
      </c>
    </row>
    <row r="63129" spans="15:15" x14ac:dyDescent="0.2">
      <c r="O63129" s="5">
        <f>P63129+Q63129</f>
        <v>0</v>
      </c>
    </row>
    <row r="63130" spans="15:15" x14ac:dyDescent="0.2">
      <c r="O63130" s="5">
        <f>P63130+Q63130</f>
        <v>0</v>
      </c>
    </row>
    <row r="63131" spans="15:15" x14ac:dyDescent="0.2">
      <c r="O63131" s="5">
        <f>P63131+Q63131</f>
        <v>0</v>
      </c>
    </row>
    <row r="63132" spans="15:15" x14ac:dyDescent="0.2">
      <c r="O63132" s="5">
        <f>P63132+Q63132</f>
        <v>0</v>
      </c>
    </row>
    <row r="63133" spans="15:15" x14ac:dyDescent="0.2">
      <c r="O63133" s="5">
        <f>P63133+Q63133</f>
        <v>0</v>
      </c>
    </row>
    <row r="63134" spans="15:15" x14ac:dyDescent="0.2">
      <c r="O63134" s="5">
        <f>P63134+Q63134</f>
        <v>0</v>
      </c>
    </row>
    <row r="63135" spans="15:15" x14ac:dyDescent="0.2">
      <c r="O63135" s="5">
        <f>P63135+Q63135</f>
        <v>0</v>
      </c>
    </row>
    <row r="63136" spans="15:15" x14ac:dyDescent="0.2">
      <c r="O63136" s="5">
        <f>P63136+Q63136</f>
        <v>0</v>
      </c>
    </row>
    <row r="63137" spans="15:15" x14ac:dyDescent="0.2">
      <c r="O63137" s="5">
        <f>P63137+Q63137</f>
        <v>0</v>
      </c>
    </row>
    <row r="63138" spans="15:15" x14ac:dyDescent="0.2">
      <c r="O63138" s="5">
        <f>P63138+Q63138</f>
        <v>0</v>
      </c>
    </row>
    <row r="63139" spans="15:15" x14ac:dyDescent="0.2">
      <c r="O63139" s="5">
        <f>P63139+Q63139</f>
        <v>0</v>
      </c>
    </row>
    <row r="63140" spans="15:15" x14ac:dyDescent="0.2">
      <c r="O63140" s="5">
        <f>P63140+Q63140</f>
        <v>0</v>
      </c>
    </row>
    <row r="63141" spans="15:15" x14ac:dyDescent="0.2">
      <c r="O63141" s="5">
        <f>P63141+Q63141</f>
        <v>0</v>
      </c>
    </row>
    <row r="63142" spans="15:15" x14ac:dyDescent="0.2">
      <c r="O63142" s="5">
        <f>P63142+Q63142</f>
        <v>0</v>
      </c>
    </row>
    <row r="63143" spans="15:15" x14ac:dyDescent="0.2">
      <c r="O63143" s="5">
        <f>P63143+Q63143</f>
        <v>0</v>
      </c>
    </row>
    <row r="63144" spans="15:15" x14ac:dyDescent="0.2">
      <c r="O63144" s="5">
        <f>P63144+Q63144</f>
        <v>0</v>
      </c>
    </row>
    <row r="63145" spans="15:15" x14ac:dyDescent="0.2">
      <c r="O63145" s="5">
        <f>P63145+Q63145</f>
        <v>0</v>
      </c>
    </row>
    <row r="63146" spans="15:15" x14ac:dyDescent="0.2">
      <c r="O63146" s="5">
        <f>P63146+Q63146</f>
        <v>0</v>
      </c>
    </row>
    <row r="63147" spans="15:15" x14ac:dyDescent="0.2">
      <c r="O63147" s="5">
        <f>P63147+Q63147</f>
        <v>0</v>
      </c>
    </row>
    <row r="63148" spans="15:15" x14ac:dyDescent="0.2">
      <c r="O63148" s="5">
        <f>P63148+Q63148</f>
        <v>0</v>
      </c>
    </row>
    <row r="63149" spans="15:15" x14ac:dyDescent="0.2">
      <c r="O63149" s="5">
        <f>P63149+Q63149</f>
        <v>0</v>
      </c>
    </row>
    <row r="63150" spans="15:15" x14ac:dyDescent="0.2">
      <c r="O63150" s="5">
        <f>P63150+Q63150</f>
        <v>0</v>
      </c>
    </row>
    <row r="63151" spans="15:15" x14ac:dyDescent="0.2">
      <c r="O63151" s="5">
        <f>P63151+Q63151</f>
        <v>0</v>
      </c>
    </row>
    <row r="63152" spans="15:15" x14ac:dyDescent="0.2">
      <c r="O63152" s="5">
        <f>P63152+Q63152</f>
        <v>0</v>
      </c>
    </row>
    <row r="63153" spans="15:15" x14ac:dyDescent="0.2">
      <c r="O63153" s="5">
        <f>P63153+Q63153</f>
        <v>0</v>
      </c>
    </row>
    <row r="63154" spans="15:15" x14ac:dyDescent="0.2">
      <c r="O63154" s="5">
        <f>P63154+Q63154</f>
        <v>0</v>
      </c>
    </row>
    <row r="63155" spans="15:15" x14ac:dyDescent="0.2">
      <c r="O63155" s="5">
        <f>P63155+Q63155</f>
        <v>0</v>
      </c>
    </row>
    <row r="63156" spans="15:15" x14ac:dyDescent="0.2">
      <c r="O63156" s="5">
        <f>P63156+Q63156</f>
        <v>0</v>
      </c>
    </row>
    <row r="63157" spans="15:15" x14ac:dyDescent="0.2">
      <c r="O63157" s="5">
        <f>P63157+Q63157</f>
        <v>0</v>
      </c>
    </row>
    <row r="63158" spans="15:15" x14ac:dyDescent="0.2">
      <c r="O63158" s="5">
        <f>P63158+Q63158</f>
        <v>0</v>
      </c>
    </row>
    <row r="63159" spans="15:15" x14ac:dyDescent="0.2">
      <c r="O63159" s="5">
        <f>P63159+Q63159</f>
        <v>0</v>
      </c>
    </row>
    <row r="63160" spans="15:15" x14ac:dyDescent="0.2">
      <c r="O63160" s="5">
        <f>P63160+Q63160</f>
        <v>0</v>
      </c>
    </row>
    <row r="63161" spans="15:15" x14ac:dyDescent="0.2">
      <c r="O63161" s="5">
        <f>P63161+Q63161</f>
        <v>0</v>
      </c>
    </row>
    <row r="63162" spans="15:15" x14ac:dyDescent="0.2">
      <c r="O63162" s="5">
        <f>P63162+Q63162</f>
        <v>0</v>
      </c>
    </row>
    <row r="63163" spans="15:15" x14ac:dyDescent="0.2">
      <c r="O63163" s="5">
        <f>P63163+Q63163</f>
        <v>0</v>
      </c>
    </row>
    <row r="63164" spans="15:15" x14ac:dyDescent="0.2">
      <c r="O63164" s="5">
        <f>P63164+Q63164</f>
        <v>0</v>
      </c>
    </row>
    <row r="63165" spans="15:15" x14ac:dyDescent="0.2">
      <c r="O63165" s="5">
        <f>P63165+Q63165</f>
        <v>0</v>
      </c>
    </row>
    <row r="63166" spans="15:15" x14ac:dyDescent="0.2">
      <c r="O63166" s="5">
        <f>P63166+Q63166</f>
        <v>0</v>
      </c>
    </row>
    <row r="63167" spans="15:15" x14ac:dyDescent="0.2">
      <c r="O63167" s="5">
        <f>P63167+Q63167</f>
        <v>0</v>
      </c>
    </row>
    <row r="63168" spans="15:15" x14ac:dyDescent="0.2">
      <c r="O63168" s="5">
        <f>P63168+Q63168</f>
        <v>0</v>
      </c>
    </row>
    <row r="63169" spans="15:15" x14ac:dyDescent="0.2">
      <c r="O63169" s="5">
        <f>P63169+Q63169</f>
        <v>0</v>
      </c>
    </row>
    <row r="63170" spans="15:15" x14ac:dyDescent="0.2">
      <c r="O63170" s="5">
        <f>P63170+Q63170</f>
        <v>0</v>
      </c>
    </row>
    <row r="63171" spans="15:15" x14ac:dyDescent="0.2">
      <c r="O63171" s="5">
        <f>P63171+Q63171</f>
        <v>0</v>
      </c>
    </row>
    <row r="63172" spans="15:15" x14ac:dyDescent="0.2">
      <c r="O63172" s="5">
        <f>P63172+Q63172</f>
        <v>0</v>
      </c>
    </row>
    <row r="63173" spans="15:15" x14ac:dyDescent="0.2">
      <c r="O63173" s="5">
        <f>P63173+Q63173</f>
        <v>0</v>
      </c>
    </row>
    <row r="63174" spans="15:15" x14ac:dyDescent="0.2">
      <c r="O63174" s="5">
        <f>P63174+Q63174</f>
        <v>0</v>
      </c>
    </row>
    <row r="63175" spans="15:15" x14ac:dyDescent="0.2">
      <c r="O63175" s="5">
        <f>P63175+Q63175</f>
        <v>0</v>
      </c>
    </row>
    <row r="63176" spans="15:15" x14ac:dyDescent="0.2">
      <c r="O63176" s="5">
        <f>P63176+Q63176</f>
        <v>0</v>
      </c>
    </row>
    <row r="63177" spans="15:15" x14ac:dyDescent="0.2">
      <c r="O63177" s="5">
        <f>P63177+Q63177</f>
        <v>0</v>
      </c>
    </row>
    <row r="63178" spans="15:15" x14ac:dyDescent="0.2">
      <c r="O63178" s="5">
        <f>P63178+Q63178</f>
        <v>0</v>
      </c>
    </row>
    <row r="63179" spans="15:15" x14ac:dyDescent="0.2">
      <c r="O63179" s="5">
        <f>P63179+Q63179</f>
        <v>0</v>
      </c>
    </row>
    <row r="63180" spans="15:15" x14ac:dyDescent="0.2">
      <c r="O63180" s="5">
        <f>P63180+Q63180</f>
        <v>0</v>
      </c>
    </row>
    <row r="63181" spans="15:15" x14ac:dyDescent="0.2">
      <c r="O63181" s="5">
        <f>P63181+Q63181</f>
        <v>0</v>
      </c>
    </row>
    <row r="63182" spans="15:15" x14ac:dyDescent="0.2">
      <c r="O63182" s="5">
        <f>P63182+Q63182</f>
        <v>0</v>
      </c>
    </row>
    <row r="63183" spans="15:15" x14ac:dyDescent="0.2">
      <c r="O63183" s="5">
        <f>P63183+Q63183</f>
        <v>0</v>
      </c>
    </row>
    <row r="63184" spans="15:15" x14ac:dyDescent="0.2">
      <c r="O63184" s="5">
        <f>P63184+Q63184</f>
        <v>0</v>
      </c>
    </row>
    <row r="63185" spans="15:15" x14ac:dyDescent="0.2">
      <c r="O63185" s="5">
        <f>P63185+Q63185</f>
        <v>0</v>
      </c>
    </row>
    <row r="63186" spans="15:15" x14ac:dyDescent="0.2">
      <c r="O63186" s="5">
        <f>P63186+Q63186</f>
        <v>0</v>
      </c>
    </row>
    <row r="63187" spans="15:15" x14ac:dyDescent="0.2">
      <c r="O63187" s="5">
        <f>P63187+Q63187</f>
        <v>0</v>
      </c>
    </row>
    <row r="63188" spans="15:15" x14ac:dyDescent="0.2">
      <c r="O63188" s="5">
        <f>P63188+Q63188</f>
        <v>0</v>
      </c>
    </row>
    <row r="63189" spans="15:15" x14ac:dyDescent="0.2">
      <c r="O63189" s="5">
        <f>P63189+Q63189</f>
        <v>0</v>
      </c>
    </row>
    <row r="63190" spans="15:15" x14ac:dyDescent="0.2">
      <c r="O63190" s="5">
        <f>P63190+Q63190</f>
        <v>0</v>
      </c>
    </row>
    <row r="63191" spans="15:15" x14ac:dyDescent="0.2">
      <c r="O63191" s="5">
        <f>P63191+Q63191</f>
        <v>0</v>
      </c>
    </row>
    <row r="63192" spans="15:15" x14ac:dyDescent="0.2">
      <c r="O63192" s="5">
        <f>P63192+Q63192</f>
        <v>0</v>
      </c>
    </row>
    <row r="63193" spans="15:15" x14ac:dyDescent="0.2">
      <c r="O63193" s="5">
        <f>P63193+Q63193</f>
        <v>0</v>
      </c>
    </row>
    <row r="63194" spans="15:15" x14ac:dyDescent="0.2">
      <c r="O63194" s="5">
        <f>P63194+Q63194</f>
        <v>0</v>
      </c>
    </row>
    <row r="63195" spans="15:15" x14ac:dyDescent="0.2">
      <c r="O63195" s="5">
        <f>P63195+Q63195</f>
        <v>0</v>
      </c>
    </row>
    <row r="63196" spans="15:15" x14ac:dyDescent="0.2">
      <c r="O63196" s="5">
        <f>P63196+Q63196</f>
        <v>0</v>
      </c>
    </row>
    <row r="63197" spans="15:15" x14ac:dyDescent="0.2">
      <c r="O63197" s="5">
        <f>P63197+Q63197</f>
        <v>0</v>
      </c>
    </row>
    <row r="63198" spans="15:15" x14ac:dyDescent="0.2">
      <c r="O63198" s="5">
        <f>P63198+Q63198</f>
        <v>0</v>
      </c>
    </row>
    <row r="63199" spans="15:15" x14ac:dyDescent="0.2">
      <c r="O63199" s="5">
        <f>P63199+Q63199</f>
        <v>0</v>
      </c>
    </row>
    <row r="63200" spans="15:15" x14ac:dyDescent="0.2">
      <c r="O63200" s="5">
        <f>P63200+Q63200</f>
        <v>0</v>
      </c>
    </row>
    <row r="63201" spans="15:15" x14ac:dyDescent="0.2">
      <c r="O63201" s="5">
        <f>P63201+Q63201</f>
        <v>0</v>
      </c>
    </row>
    <row r="63202" spans="15:15" x14ac:dyDescent="0.2">
      <c r="O63202" s="5">
        <f>P63202+Q63202</f>
        <v>0</v>
      </c>
    </row>
    <row r="63203" spans="15:15" x14ac:dyDescent="0.2">
      <c r="O63203" s="5">
        <f>P63203+Q63203</f>
        <v>0</v>
      </c>
    </row>
    <row r="63204" spans="15:15" x14ac:dyDescent="0.2">
      <c r="O63204" s="5">
        <f>P63204+Q63204</f>
        <v>0</v>
      </c>
    </row>
    <row r="63205" spans="15:15" x14ac:dyDescent="0.2">
      <c r="O63205" s="5">
        <f>P63205+Q63205</f>
        <v>0</v>
      </c>
    </row>
    <row r="63206" spans="15:15" x14ac:dyDescent="0.2">
      <c r="O63206" s="5">
        <f>P63206+Q63206</f>
        <v>0</v>
      </c>
    </row>
    <row r="63207" spans="15:15" x14ac:dyDescent="0.2">
      <c r="O63207" s="5">
        <f>P63207+Q63207</f>
        <v>0</v>
      </c>
    </row>
    <row r="63208" spans="15:15" x14ac:dyDescent="0.2">
      <c r="O63208" s="5">
        <f>P63208+Q63208</f>
        <v>0</v>
      </c>
    </row>
    <row r="63209" spans="15:15" x14ac:dyDescent="0.2">
      <c r="O63209" s="5">
        <f>P63209+Q63209</f>
        <v>0</v>
      </c>
    </row>
    <row r="63210" spans="15:15" x14ac:dyDescent="0.2">
      <c r="O63210" s="5">
        <f>P63210+Q63210</f>
        <v>0</v>
      </c>
    </row>
    <row r="63211" spans="15:15" x14ac:dyDescent="0.2">
      <c r="O63211" s="5">
        <f>P63211+Q63211</f>
        <v>0</v>
      </c>
    </row>
    <row r="63212" spans="15:15" x14ac:dyDescent="0.2">
      <c r="O63212" s="5">
        <f>P63212+Q63212</f>
        <v>0</v>
      </c>
    </row>
    <row r="63213" spans="15:15" x14ac:dyDescent="0.2">
      <c r="O63213" s="5">
        <f>P63213+Q63213</f>
        <v>0</v>
      </c>
    </row>
    <row r="63214" spans="15:15" x14ac:dyDescent="0.2">
      <c r="O63214" s="5">
        <f>P63214+Q63214</f>
        <v>0</v>
      </c>
    </row>
    <row r="63215" spans="15:15" x14ac:dyDescent="0.2">
      <c r="O63215" s="5">
        <f>P63215+Q63215</f>
        <v>0</v>
      </c>
    </row>
    <row r="63216" spans="15:15" x14ac:dyDescent="0.2">
      <c r="O63216" s="5">
        <f>P63216+Q63216</f>
        <v>0</v>
      </c>
    </row>
    <row r="63217" spans="15:15" x14ac:dyDescent="0.2">
      <c r="O63217" s="5">
        <f>P63217+Q63217</f>
        <v>0</v>
      </c>
    </row>
    <row r="63218" spans="15:15" x14ac:dyDescent="0.2">
      <c r="O63218" s="5">
        <f>P63218+Q63218</f>
        <v>0</v>
      </c>
    </row>
    <row r="63219" spans="15:15" x14ac:dyDescent="0.2">
      <c r="O63219" s="5">
        <f>P63219+Q63219</f>
        <v>0</v>
      </c>
    </row>
    <row r="63220" spans="15:15" x14ac:dyDescent="0.2">
      <c r="O63220" s="5">
        <f>P63220+Q63220</f>
        <v>0</v>
      </c>
    </row>
    <row r="63221" spans="15:15" x14ac:dyDescent="0.2">
      <c r="O63221" s="5">
        <f>P63221+Q63221</f>
        <v>0</v>
      </c>
    </row>
    <row r="63222" spans="15:15" x14ac:dyDescent="0.2">
      <c r="O63222" s="5">
        <f>P63222+Q63222</f>
        <v>0</v>
      </c>
    </row>
    <row r="63223" spans="15:15" x14ac:dyDescent="0.2">
      <c r="O63223" s="5">
        <f>P63223+Q63223</f>
        <v>0</v>
      </c>
    </row>
    <row r="63224" spans="15:15" x14ac:dyDescent="0.2">
      <c r="O63224" s="5">
        <f>P63224+Q63224</f>
        <v>0</v>
      </c>
    </row>
    <row r="63225" spans="15:15" x14ac:dyDescent="0.2">
      <c r="O63225" s="5">
        <f>P63225+Q63225</f>
        <v>0</v>
      </c>
    </row>
    <row r="63226" spans="15:15" x14ac:dyDescent="0.2">
      <c r="O63226" s="5">
        <f>P63226+Q63226</f>
        <v>0</v>
      </c>
    </row>
    <row r="63227" spans="15:15" x14ac:dyDescent="0.2">
      <c r="O63227" s="5">
        <f>P63227+Q63227</f>
        <v>0</v>
      </c>
    </row>
    <row r="63228" spans="15:15" x14ac:dyDescent="0.2">
      <c r="O63228" s="5">
        <f>P63228+Q63228</f>
        <v>0</v>
      </c>
    </row>
    <row r="63229" spans="15:15" x14ac:dyDescent="0.2">
      <c r="O63229" s="5">
        <f>P63229+Q63229</f>
        <v>0</v>
      </c>
    </row>
    <row r="63230" spans="15:15" x14ac:dyDescent="0.2">
      <c r="O63230" s="5">
        <f>P63230+Q63230</f>
        <v>0</v>
      </c>
    </row>
    <row r="63231" spans="15:15" x14ac:dyDescent="0.2">
      <c r="O63231" s="5">
        <f>P63231+Q63231</f>
        <v>0</v>
      </c>
    </row>
    <row r="63232" spans="15:15" x14ac:dyDescent="0.2">
      <c r="O63232" s="5">
        <f>P63232+Q63232</f>
        <v>0</v>
      </c>
    </row>
    <row r="63233" spans="15:15" x14ac:dyDescent="0.2">
      <c r="O63233" s="5">
        <f>P63233+Q63233</f>
        <v>0</v>
      </c>
    </row>
    <row r="63234" spans="15:15" x14ac:dyDescent="0.2">
      <c r="O63234" s="5">
        <f>P63234+Q63234</f>
        <v>0</v>
      </c>
    </row>
    <row r="63235" spans="15:15" x14ac:dyDescent="0.2">
      <c r="O63235" s="5">
        <f>P63235+Q63235</f>
        <v>0</v>
      </c>
    </row>
    <row r="63236" spans="15:15" x14ac:dyDescent="0.2">
      <c r="O63236" s="5">
        <f>P63236+Q63236</f>
        <v>0</v>
      </c>
    </row>
    <row r="63237" spans="15:15" x14ac:dyDescent="0.2">
      <c r="O63237" s="5">
        <f>P63237+Q63237</f>
        <v>0</v>
      </c>
    </row>
    <row r="63238" spans="15:15" x14ac:dyDescent="0.2">
      <c r="O63238" s="5">
        <f>P63238+Q63238</f>
        <v>0</v>
      </c>
    </row>
    <row r="63239" spans="15:15" x14ac:dyDescent="0.2">
      <c r="O63239" s="5">
        <f>P63239+Q63239</f>
        <v>0</v>
      </c>
    </row>
    <row r="63240" spans="15:15" x14ac:dyDescent="0.2">
      <c r="O63240" s="5">
        <f>P63240+Q63240</f>
        <v>0</v>
      </c>
    </row>
    <row r="63241" spans="15:15" x14ac:dyDescent="0.2">
      <c r="O63241" s="5">
        <f>P63241+Q63241</f>
        <v>0</v>
      </c>
    </row>
    <row r="63242" spans="15:15" x14ac:dyDescent="0.2">
      <c r="O63242" s="5">
        <f>P63242+Q63242</f>
        <v>0</v>
      </c>
    </row>
    <row r="63243" spans="15:15" x14ac:dyDescent="0.2">
      <c r="O63243" s="5">
        <f>P63243+Q63243</f>
        <v>0</v>
      </c>
    </row>
    <row r="63244" spans="15:15" x14ac:dyDescent="0.2">
      <c r="O63244" s="5">
        <f>P63244+Q63244</f>
        <v>0</v>
      </c>
    </row>
    <row r="63245" spans="15:15" x14ac:dyDescent="0.2">
      <c r="O63245" s="5">
        <f>P63245+Q63245</f>
        <v>0</v>
      </c>
    </row>
    <row r="63246" spans="15:15" x14ac:dyDescent="0.2">
      <c r="O63246" s="5">
        <f>P63246+Q63246</f>
        <v>0</v>
      </c>
    </row>
    <row r="63247" spans="15:15" x14ac:dyDescent="0.2">
      <c r="O63247" s="5">
        <f>P63247+Q63247</f>
        <v>0</v>
      </c>
    </row>
    <row r="63248" spans="15:15" x14ac:dyDescent="0.2">
      <c r="O63248" s="5">
        <f>P63248+Q63248</f>
        <v>0</v>
      </c>
    </row>
    <row r="63249" spans="15:15" x14ac:dyDescent="0.2">
      <c r="O63249" s="5">
        <f>P63249+Q63249</f>
        <v>0</v>
      </c>
    </row>
    <row r="63250" spans="15:15" x14ac:dyDescent="0.2">
      <c r="O63250" s="5">
        <f>P63250+Q63250</f>
        <v>0</v>
      </c>
    </row>
    <row r="63251" spans="15:15" x14ac:dyDescent="0.2">
      <c r="O63251" s="5">
        <f>P63251+Q63251</f>
        <v>0</v>
      </c>
    </row>
    <row r="63252" spans="15:15" x14ac:dyDescent="0.2">
      <c r="O63252" s="5">
        <f>P63252+Q63252</f>
        <v>0</v>
      </c>
    </row>
    <row r="63253" spans="15:15" x14ac:dyDescent="0.2">
      <c r="O63253" s="5">
        <f>P63253+Q63253</f>
        <v>0</v>
      </c>
    </row>
    <row r="63254" spans="15:15" x14ac:dyDescent="0.2">
      <c r="O63254" s="5">
        <f>P63254+Q63254</f>
        <v>0</v>
      </c>
    </row>
    <row r="63255" spans="15:15" x14ac:dyDescent="0.2">
      <c r="O63255" s="5">
        <f>P63255+Q63255</f>
        <v>0</v>
      </c>
    </row>
    <row r="63256" spans="15:15" x14ac:dyDescent="0.2">
      <c r="O63256" s="5">
        <f>P63256+Q63256</f>
        <v>0</v>
      </c>
    </row>
    <row r="63257" spans="15:15" x14ac:dyDescent="0.2">
      <c r="O63257" s="5">
        <f>P63257+Q63257</f>
        <v>0</v>
      </c>
    </row>
    <row r="63258" spans="15:15" x14ac:dyDescent="0.2">
      <c r="O63258" s="5">
        <f>P63258+Q63258</f>
        <v>0</v>
      </c>
    </row>
    <row r="63259" spans="15:15" x14ac:dyDescent="0.2">
      <c r="O63259" s="5">
        <f>P63259+Q63259</f>
        <v>0</v>
      </c>
    </row>
    <row r="63260" spans="15:15" x14ac:dyDescent="0.2">
      <c r="O63260" s="5">
        <f>P63260+Q63260</f>
        <v>0</v>
      </c>
    </row>
    <row r="63261" spans="15:15" x14ac:dyDescent="0.2">
      <c r="O63261" s="5">
        <f>P63261+Q63261</f>
        <v>0</v>
      </c>
    </row>
    <row r="63262" spans="15:15" x14ac:dyDescent="0.2">
      <c r="O63262" s="5">
        <f>P63262+Q63262</f>
        <v>0</v>
      </c>
    </row>
    <row r="63263" spans="15:15" x14ac:dyDescent="0.2">
      <c r="O63263" s="5">
        <f>P63263+Q63263</f>
        <v>0</v>
      </c>
    </row>
    <row r="63264" spans="15:15" x14ac:dyDescent="0.2">
      <c r="O63264" s="5">
        <f>P63264+Q63264</f>
        <v>0</v>
      </c>
    </row>
    <row r="63265" spans="15:15" x14ac:dyDescent="0.2">
      <c r="O63265" s="5">
        <f>P63265+Q63265</f>
        <v>0</v>
      </c>
    </row>
    <row r="63266" spans="15:15" x14ac:dyDescent="0.2">
      <c r="O63266" s="5">
        <f>P63266+Q63266</f>
        <v>0</v>
      </c>
    </row>
    <row r="63267" spans="15:15" x14ac:dyDescent="0.2">
      <c r="O63267" s="5">
        <f>P63267+Q63267</f>
        <v>0</v>
      </c>
    </row>
    <row r="63268" spans="15:15" x14ac:dyDescent="0.2">
      <c r="O63268" s="5">
        <f>P63268+Q63268</f>
        <v>0</v>
      </c>
    </row>
    <row r="63269" spans="15:15" x14ac:dyDescent="0.2">
      <c r="O63269" s="5">
        <f>P63269+Q63269</f>
        <v>0</v>
      </c>
    </row>
    <row r="63270" spans="15:15" x14ac:dyDescent="0.2">
      <c r="O63270" s="5">
        <f>P63270+Q63270</f>
        <v>0</v>
      </c>
    </row>
    <row r="63271" spans="15:15" x14ac:dyDescent="0.2">
      <c r="O63271" s="5">
        <f>P63271+Q63271</f>
        <v>0</v>
      </c>
    </row>
    <row r="63272" spans="15:15" x14ac:dyDescent="0.2">
      <c r="O63272" s="5">
        <f>P63272+Q63272</f>
        <v>0</v>
      </c>
    </row>
    <row r="63273" spans="15:15" x14ac:dyDescent="0.2">
      <c r="O63273" s="5">
        <f>P63273+Q63273</f>
        <v>0</v>
      </c>
    </row>
    <row r="63274" spans="15:15" x14ac:dyDescent="0.2">
      <c r="O63274" s="5">
        <f>P63274+Q63274</f>
        <v>0</v>
      </c>
    </row>
    <row r="63275" spans="15:15" x14ac:dyDescent="0.2">
      <c r="O63275" s="5">
        <f>P63275+Q63275</f>
        <v>0</v>
      </c>
    </row>
    <row r="63276" spans="15:15" x14ac:dyDescent="0.2">
      <c r="O63276" s="5">
        <f>P63276+Q63276</f>
        <v>0</v>
      </c>
    </row>
    <row r="63277" spans="15:15" x14ac:dyDescent="0.2">
      <c r="O63277" s="5">
        <f>P63277+Q63277</f>
        <v>0</v>
      </c>
    </row>
    <row r="63278" spans="15:15" x14ac:dyDescent="0.2">
      <c r="O63278" s="5">
        <f>P63278+Q63278</f>
        <v>0</v>
      </c>
    </row>
    <row r="63279" spans="15:15" x14ac:dyDescent="0.2">
      <c r="O63279" s="5">
        <f>P63279+Q63279</f>
        <v>0</v>
      </c>
    </row>
    <row r="63280" spans="15:15" x14ac:dyDescent="0.2">
      <c r="O63280" s="5">
        <f>P63280+Q63280</f>
        <v>0</v>
      </c>
    </row>
    <row r="63281" spans="15:15" x14ac:dyDescent="0.2">
      <c r="O63281" s="5">
        <f>P63281+Q63281</f>
        <v>0</v>
      </c>
    </row>
    <row r="63282" spans="15:15" x14ac:dyDescent="0.2">
      <c r="O63282" s="5">
        <f>P63282+Q63282</f>
        <v>0</v>
      </c>
    </row>
    <row r="63283" spans="15:15" x14ac:dyDescent="0.2">
      <c r="O63283" s="5">
        <f>P63283+Q63283</f>
        <v>0</v>
      </c>
    </row>
    <row r="63284" spans="15:15" x14ac:dyDescent="0.2">
      <c r="O63284" s="5">
        <f>P63284+Q63284</f>
        <v>0</v>
      </c>
    </row>
    <row r="63285" spans="15:15" x14ac:dyDescent="0.2">
      <c r="O63285" s="5">
        <f>P63285+Q63285</f>
        <v>0</v>
      </c>
    </row>
    <row r="63286" spans="15:15" x14ac:dyDescent="0.2">
      <c r="O63286" s="5">
        <f>P63286+Q63286</f>
        <v>0</v>
      </c>
    </row>
    <row r="63287" spans="15:15" x14ac:dyDescent="0.2">
      <c r="O63287" s="5">
        <f>P63287+Q63287</f>
        <v>0</v>
      </c>
    </row>
    <row r="63288" spans="15:15" x14ac:dyDescent="0.2">
      <c r="O63288" s="5">
        <f>P63288+Q63288</f>
        <v>0</v>
      </c>
    </row>
    <row r="63289" spans="15:15" x14ac:dyDescent="0.2">
      <c r="O63289" s="5">
        <f>P63289+Q63289</f>
        <v>0</v>
      </c>
    </row>
    <row r="63290" spans="15:15" x14ac:dyDescent="0.2">
      <c r="O63290" s="5">
        <f>P63290+Q63290</f>
        <v>0</v>
      </c>
    </row>
    <row r="63291" spans="15:15" x14ac:dyDescent="0.2">
      <c r="O63291" s="5">
        <f>P63291+Q63291</f>
        <v>0</v>
      </c>
    </row>
    <row r="63292" spans="15:15" x14ac:dyDescent="0.2">
      <c r="O63292" s="5">
        <f>P63292+Q63292</f>
        <v>0</v>
      </c>
    </row>
    <row r="63293" spans="15:15" x14ac:dyDescent="0.2">
      <c r="O63293" s="5">
        <f>P63293+Q63293</f>
        <v>0</v>
      </c>
    </row>
    <row r="63294" spans="15:15" x14ac:dyDescent="0.2">
      <c r="O63294" s="5">
        <f>P63294+Q63294</f>
        <v>0</v>
      </c>
    </row>
    <row r="63295" spans="15:15" x14ac:dyDescent="0.2">
      <c r="O63295" s="5">
        <f>P63295+Q63295</f>
        <v>0</v>
      </c>
    </row>
    <row r="63296" spans="15:15" x14ac:dyDescent="0.2">
      <c r="O63296" s="5">
        <f>P63296+Q63296</f>
        <v>0</v>
      </c>
    </row>
    <row r="63297" spans="15:15" x14ac:dyDescent="0.2">
      <c r="O63297" s="5">
        <f>P63297+Q63297</f>
        <v>0</v>
      </c>
    </row>
    <row r="63298" spans="15:15" x14ac:dyDescent="0.2">
      <c r="O63298" s="5">
        <f>P63298+Q63298</f>
        <v>0</v>
      </c>
    </row>
    <row r="63299" spans="15:15" x14ac:dyDescent="0.2">
      <c r="O63299" s="5">
        <f>P63299+Q63299</f>
        <v>0</v>
      </c>
    </row>
    <row r="63300" spans="15:15" x14ac:dyDescent="0.2">
      <c r="O63300" s="5">
        <f>P63300+Q63300</f>
        <v>0</v>
      </c>
    </row>
    <row r="63301" spans="15:15" x14ac:dyDescent="0.2">
      <c r="O63301" s="5">
        <f>P63301+Q63301</f>
        <v>0</v>
      </c>
    </row>
    <row r="63302" spans="15:15" x14ac:dyDescent="0.2">
      <c r="O63302" s="5">
        <f>P63302+Q63302</f>
        <v>0</v>
      </c>
    </row>
    <row r="63303" spans="15:15" x14ac:dyDescent="0.2">
      <c r="O63303" s="5">
        <f>P63303+Q63303</f>
        <v>0</v>
      </c>
    </row>
    <row r="63304" spans="15:15" x14ac:dyDescent="0.2">
      <c r="O63304" s="5">
        <f>P63304+Q63304</f>
        <v>0</v>
      </c>
    </row>
    <row r="63305" spans="15:15" x14ac:dyDescent="0.2">
      <c r="O63305" s="5">
        <f>P63305+Q63305</f>
        <v>0</v>
      </c>
    </row>
    <row r="63306" spans="15:15" x14ac:dyDescent="0.2">
      <c r="O63306" s="5">
        <f>P63306+Q63306</f>
        <v>0</v>
      </c>
    </row>
    <row r="63307" spans="15:15" x14ac:dyDescent="0.2">
      <c r="O63307" s="5">
        <f>P63307+Q63307</f>
        <v>0</v>
      </c>
    </row>
    <row r="63308" spans="15:15" x14ac:dyDescent="0.2">
      <c r="O63308" s="5">
        <f>P63308+Q63308</f>
        <v>0</v>
      </c>
    </row>
    <row r="63309" spans="15:15" x14ac:dyDescent="0.2">
      <c r="O63309" s="5">
        <f>P63309+Q63309</f>
        <v>0</v>
      </c>
    </row>
    <row r="63310" spans="15:15" x14ac:dyDescent="0.2">
      <c r="O63310" s="5">
        <f>P63310+Q63310</f>
        <v>0</v>
      </c>
    </row>
    <row r="63311" spans="15:15" x14ac:dyDescent="0.2">
      <c r="O63311" s="5">
        <f>P63311+Q63311</f>
        <v>0</v>
      </c>
    </row>
    <row r="63312" spans="15:15" x14ac:dyDescent="0.2">
      <c r="O63312" s="5">
        <f>P63312+Q63312</f>
        <v>0</v>
      </c>
    </row>
    <row r="63313" spans="15:15" x14ac:dyDescent="0.2">
      <c r="O63313" s="5">
        <f>P63313+Q63313</f>
        <v>0</v>
      </c>
    </row>
    <row r="63314" spans="15:15" x14ac:dyDescent="0.2">
      <c r="O63314" s="5">
        <f>P63314+Q63314</f>
        <v>0</v>
      </c>
    </row>
    <row r="63315" spans="15:15" x14ac:dyDescent="0.2">
      <c r="O63315" s="5">
        <f>P63315+Q63315</f>
        <v>0</v>
      </c>
    </row>
    <row r="63316" spans="15:15" x14ac:dyDescent="0.2">
      <c r="O63316" s="5">
        <f>P63316+Q63316</f>
        <v>0</v>
      </c>
    </row>
    <row r="63317" spans="15:15" x14ac:dyDescent="0.2">
      <c r="O63317" s="5">
        <f>P63317+Q63317</f>
        <v>0</v>
      </c>
    </row>
    <row r="63318" spans="15:15" x14ac:dyDescent="0.2">
      <c r="O63318" s="5">
        <f>P63318+Q63318</f>
        <v>0</v>
      </c>
    </row>
    <row r="63319" spans="15:15" x14ac:dyDescent="0.2">
      <c r="O63319" s="5">
        <f>P63319+Q63319</f>
        <v>0</v>
      </c>
    </row>
    <row r="63320" spans="15:15" x14ac:dyDescent="0.2">
      <c r="O63320" s="5">
        <f>P63320+Q63320</f>
        <v>0</v>
      </c>
    </row>
    <row r="63321" spans="15:15" x14ac:dyDescent="0.2">
      <c r="O63321" s="5">
        <f>P63321+Q63321</f>
        <v>0</v>
      </c>
    </row>
    <row r="63322" spans="15:15" x14ac:dyDescent="0.2">
      <c r="O63322" s="5">
        <f>P63322+Q63322</f>
        <v>0</v>
      </c>
    </row>
    <row r="63323" spans="15:15" x14ac:dyDescent="0.2">
      <c r="O63323" s="5">
        <f>P63323+Q63323</f>
        <v>0</v>
      </c>
    </row>
    <row r="63324" spans="15:15" x14ac:dyDescent="0.2">
      <c r="O63324" s="5">
        <f>P63324+Q63324</f>
        <v>0</v>
      </c>
    </row>
    <row r="63325" spans="15:15" x14ac:dyDescent="0.2">
      <c r="O63325" s="5">
        <f>P63325+Q63325</f>
        <v>0</v>
      </c>
    </row>
    <row r="63326" spans="15:15" x14ac:dyDescent="0.2">
      <c r="O63326" s="5">
        <f>P63326+Q63326</f>
        <v>0</v>
      </c>
    </row>
    <row r="63327" spans="15:15" x14ac:dyDescent="0.2">
      <c r="O63327" s="5">
        <f>P63327+Q63327</f>
        <v>0</v>
      </c>
    </row>
    <row r="63328" spans="15:15" x14ac:dyDescent="0.2">
      <c r="O63328" s="5">
        <f>P63328+Q63328</f>
        <v>0</v>
      </c>
    </row>
    <row r="63329" spans="15:15" x14ac:dyDescent="0.2">
      <c r="O63329" s="5">
        <f>P63329+Q63329</f>
        <v>0</v>
      </c>
    </row>
    <row r="63330" spans="15:15" x14ac:dyDescent="0.2">
      <c r="O63330" s="5">
        <f>P63330+Q63330</f>
        <v>0</v>
      </c>
    </row>
    <row r="63331" spans="15:15" x14ac:dyDescent="0.2">
      <c r="O63331" s="5">
        <f>P63331+Q63331</f>
        <v>0</v>
      </c>
    </row>
    <row r="63332" spans="15:15" x14ac:dyDescent="0.2">
      <c r="O63332" s="5">
        <f>P63332+Q63332</f>
        <v>0</v>
      </c>
    </row>
    <row r="63333" spans="15:15" x14ac:dyDescent="0.2">
      <c r="O63333" s="5">
        <f>P63333+Q63333</f>
        <v>0</v>
      </c>
    </row>
    <row r="63334" spans="15:15" x14ac:dyDescent="0.2">
      <c r="O63334" s="5">
        <f>P63334+Q63334</f>
        <v>0</v>
      </c>
    </row>
    <row r="63335" spans="15:15" x14ac:dyDescent="0.2">
      <c r="O63335" s="5">
        <f>P63335+Q63335</f>
        <v>0</v>
      </c>
    </row>
    <row r="63336" spans="15:15" x14ac:dyDescent="0.2">
      <c r="O63336" s="5">
        <f>P63336+Q63336</f>
        <v>0</v>
      </c>
    </row>
    <row r="63337" spans="15:15" x14ac:dyDescent="0.2">
      <c r="O63337" s="5">
        <f>P63337+Q63337</f>
        <v>0</v>
      </c>
    </row>
    <row r="63338" spans="15:15" x14ac:dyDescent="0.2">
      <c r="O63338" s="5">
        <f>P63338+Q63338</f>
        <v>0</v>
      </c>
    </row>
    <row r="63339" spans="15:15" x14ac:dyDescent="0.2">
      <c r="O63339" s="5">
        <f>P63339+Q63339</f>
        <v>0</v>
      </c>
    </row>
    <row r="63340" spans="15:15" x14ac:dyDescent="0.2">
      <c r="O63340" s="5">
        <f>P63340+Q63340</f>
        <v>0</v>
      </c>
    </row>
    <row r="63341" spans="15:15" x14ac:dyDescent="0.2">
      <c r="O63341" s="5">
        <f>P63341+Q63341</f>
        <v>0</v>
      </c>
    </row>
    <row r="63342" spans="15:15" x14ac:dyDescent="0.2">
      <c r="O63342" s="5">
        <f>P63342+Q63342</f>
        <v>0</v>
      </c>
    </row>
    <row r="63343" spans="15:15" x14ac:dyDescent="0.2">
      <c r="O63343" s="5">
        <f>P63343+Q63343</f>
        <v>0</v>
      </c>
    </row>
    <row r="63344" spans="15:15" x14ac:dyDescent="0.2">
      <c r="O63344" s="5">
        <f>P63344+Q63344</f>
        <v>0</v>
      </c>
    </row>
    <row r="63345" spans="15:15" x14ac:dyDescent="0.2">
      <c r="O63345" s="5">
        <f>P63345+Q63345</f>
        <v>0</v>
      </c>
    </row>
    <row r="63346" spans="15:15" x14ac:dyDescent="0.2">
      <c r="O63346" s="5">
        <f>P63346+Q63346</f>
        <v>0</v>
      </c>
    </row>
    <row r="63347" spans="15:15" x14ac:dyDescent="0.2">
      <c r="O63347" s="5">
        <f>P63347+Q63347</f>
        <v>0</v>
      </c>
    </row>
    <row r="63348" spans="15:15" x14ac:dyDescent="0.2">
      <c r="O63348" s="5">
        <f>P63348+Q63348</f>
        <v>0</v>
      </c>
    </row>
    <row r="63349" spans="15:15" x14ac:dyDescent="0.2">
      <c r="O63349" s="5">
        <f>P63349+Q63349</f>
        <v>0</v>
      </c>
    </row>
    <row r="63350" spans="15:15" x14ac:dyDescent="0.2">
      <c r="O63350" s="5">
        <f>P63350+Q63350</f>
        <v>0</v>
      </c>
    </row>
    <row r="63351" spans="15:15" x14ac:dyDescent="0.2">
      <c r="O63351" s="5">
        <f>P63351+Q63351</f>
        <v>0</v>
      </c>
    </row>
    <row r="63352" spans="15:15" x14ac:dyDescent="0.2">
      <c r="O63352" s="5">
        <f>P63352+Q63352</f>
        <v>0</v>
      </c>
    </row>
    <row r="63353" spans="15:15" x14ac:dyDescent="0.2">
      <c r="O63353" s="5">
        <f>P63353+Q63353</f>
        <v>0</v>
      </c>
    </row>
    <row r="63354" spans="15:15" x14ac:dyDescent="0.2">
      <c r="O63354" s="5">
        <f>P63354+Q63354</f>
        <v>0</v>
      </c>
    </row>
    <row r="63355" spans="15:15" x14ac:dyDescent="0.2">
      <c r="O63355" s="5">
        <f>P63355+Q63355</f>
        <v>0</v>
      </c>
    </row>
    <row r="63356" spans="15:15" x14ac:dyDescent="0.2">
      <c r="O63356" s="5">
        <f>P63356+Q63356</f>
        <v>0</v>
      </c>
    </row>
    <row r="63357" spans="15:15" x14ac:dyDescent="0.2">
      <c r="O63357" s="5">
        <f>P63357+Q63357</f>
        <v>0</v>
      </c>
    </row>
    <row r="63358" spans="15:15" x14ac:dyDescent="0.2">
      <c r="O63358" s="5">
        <f>P63358+Q63358</f>
        <v>0</v>
      </c>
    </row>
    <row r="63359" spans="15:15" x14ac:dyDescent="0.2">
      <c r="O63359" s="5">
        <f>P63359+Q63359</f>
        <v>0</v>
      </c>
    </row>
    <row r="63360" spans="15:15" x14ac:dyDescent="0.2">
      <c r="O63360" s="5">
        <f>P63360+Q63360</f>
        <v>0</v>
      </c>
    </row>
    <row r="63361" spans="15:15" x14ac:dyDescent="0.2">
      <c r="O63361" s="5">
        <f>P63361+Q63361</f>
        <v>0</v>
      </c>
    </row>
    <row r="63362" spans="15:15" x14ac:dyDescent="0.2">
      <c r="O63362" s="5">
        <f>P63362+Q63362</f>
        <v>0</v>
      </c>
    </row>
    <row r="63363" spans="15:15" x14ac:dyDescent="0.2">
      <c r="O63363" s="5">
        <f>P63363+Q63363</f>
        <v>0</v>
      </c>
    </row>
    <row r="63364" spans="15:15" x14ac:dyDescent="0.2">
      <c r="O63364" s="5">
        <f>P63364+Q63364</f>
        <v>0</v>
      </c>
    </row>
    <row r="63365" spans="15:15" x14ac:dyDescent="0.2">
      <c r="O63365" s="5">
        <f>P63365+Q63365</f>
        <v>0</v>
      </c>
    </row>
    <row r="63366" spans="15:15" x14ac:dyDescent="0.2">
      <c r="O63366" s="5">
        <f>P63366+Q63366</f>
        <v>0</v>
      </c>
    </row>
    <row r="63367" spans="15:15" x14ac:dyDescent="0.2">
      <c r="O63367" s="5">
        <f>P63367+Q63367</f>
        <v>0</v>
      </c>
    </row>
    <row r="63368" spans="15:15" x14ac:dyDescent="0.2">
      <c r="O63368" s="5">
        <f>P63368+Q63368</f>
        <v>0</v>
      </c>
    </row>
    <row r="63369" spans="15:15" x14ac:dyDescent="0.2">
      <c r="O63369" s="5">
        <f>P63369+Q63369</f>
        <v>0</v>
      </c>
    </row>
    <row r="63370" spans="15:15" x14ac:dyDescent="0.2">
      <c r="O63370" s="5">
        <f>P63370+Q63370</f>
        <v>0</v>
      </c>
    </row>
    <row r="63371" spans="15:15" x14ac:dyDescent="0.2">
      <c r="O63371" s="5">
        <f>P63371+Q63371</f>
        <v>0</v>
      </c>
    </row>
    <row r="63372" spans="15:15" x14ac:dyDescent="0.2">
      <c r="O63372" s="5">
        <f>P63372+Q63372</f>
        <v>0</v>
      </c>
    </row>
    <row r="63373" spans="15:15" x14ac:dyDescent="0.2">
      <c r="O63373" s="5">
        <f>P63373+Q63373</f>
        <v>0</v>
      </c>
    </row>
    <row r="63374" spans="15:15" x14ac:dyDescent="0.2">
      <c r="O63374" s="5">
        <f>P63374+Q63374</f>
        <v>0</v>
      </c>
    </row>
    <row r="63375" spans="15:15" x14ac:dyDescent="0.2">
      <c r="O63375" s="5">
        <f>P63375+Q63375</f>
        <v>0</v>
      </c>
    </row>
    <row r="63376" spans="15:15" x14ac:dyDescent="0.2">
      <c r="O63376" s="5">
        <f>P63376+Q63376</f>
        <v>0</v>
      </c>
    </row>
    <row r="63377" spans="15:15" x14ac:dyDescent="0.2">
      <c r="O63377" s="5">
        <f>P63377+Q63377</f>
        <v>0</v>
      </c>
    </row>
    <row r="63378" spans="15:15" x14ac:dyDescent="0.2">
      <c r="O63378" s="5">
        <f>P63378+Q63378</f>
        <v>0</v>
      </c>
    </row>
    <row r="63379" spans="15:15" x14ac:dyDescent="0.2">
      <c r="O63379" s="5">
        <f>P63379+Q63379</f>
        <v>0</v>
      </c>
    </row>
    <row r="63380" spans="15:15" x14ac:dyDescent="0.2">
      <c r="O63380" s="5">
        <f>P63380+Q63380</f>
        <v>0</v>
      </c>
    </row>
    <row r="63381" spans="15:15" x14ac:dyDescent="0.2">
      <c r="O63381" s="5">
        <f>P63381+Q63381</f>
        <v>0</v>
      </c>
    </row>
    <row r="63382" spans="15:15" x14ac:dyDescent="0.2">
      <c r="O63382" s="5">
        <f>P63382+Q63382</f>
        <v>0</v>
      </c>
    </row>
    <row r="63383" spans="15:15" x14ac:dyDescent="0.2">
      <c r="O63383" s="5">
        <f>P63383+Q63383</f>
        <v>0</v>
      </c>
    </row>
    <row r="63384" spans="15:15" x14ac:dyDescent="0.2">
      <c r="O63384" s="5">
        <f>P63384+Q63384</f>
        <v>0</v>
      </c>
    </row>
    <row r="63385" spans="15:15" x14ac:dyDescent="0.2">
      <c r="O63385" s="5">
        <f>P63385+Q63385</f>
        <v>0</v>
      </c>
    </row>
    <row r="63386" spans="15:15" x14ac:dyDescent="0.2">
      <c r="O63386" s="5">
        <f>P63386+Q63386</f>
        <v>0</v>
      </c>
    </row>
    <row r="63387" spans="15:15" x14ac:dyDescent="0.2">
      <c r="O63387" s="5">
        <f>P63387+Q63387</f>
        <v>0</v>
      </c>
    </row>
    <row r="63388" spans="15:15" x14ac:dyDescent="0.2">
      <c r="O63388" s="5">
        <f>P63388+Q63388</f>
        <v>0</v>
      </c>
    </row>
    <row r="63389" spans="15:15" x14ac:dyDescent="0.2">
      <c r="O63389" s="5">
        <f>P63389+Q63389</f>
        <v>0</v>
      </c>
    </row>
    <row r="63390" spans="15:15" x14ac:dyDescent="0.2">
      <c r="O63390" s="5">
        <f>P63390+Q63390</f>
        <v>0</v>
      </c>
    </row>
    <row r="63391" spans="15:15" x14ac:dyDescent="0.2">
      <c r="O63391" s="5">
        <f>P63391+Q63391</f>
        <v>0</v>
      </c>
    </row>
    <row r="63392" spans="15:15" x14ac:dyDescent="0.2">
      <c r="O63392" s="5">
        <f>P63392+Q63392</f>
        <v>0</v>
      </c>
    </row>
    <row r="63393" spans="15:15" x14ac:dyDescent="0.2">
      <c r="O63393" s="5">
        <f>P63393+Q63393</f>
        <v>0</v>
      </c>
    </row>
    <row r="63394" spans="15:15" x14ac:dyDescent="0.2">
      <c r="O63394" s="5">
        <f>P63394+Q63394</f>
        <v>0</v>
      </c>
    </row>
    <row r="63395" spans="15:15" x14ac:dyDescent="0.2">
      <c r="O63395" s="5">
        <f>P63395+Q63395</f>
        <v>0</v>
      </c>
    </row>
    <row r="63396" spans="15:15" x14ac:dyDescent="0.2">
      <c r="O63396" s="5">
        <f>P63396+Q63396</f>
        <v>0</v>
      </c>
    </row>
    <row r="63397" spans="15:15" x14ac:dyDescent="0.2">
      <c r="O63397" s="5">
        <f>P63397+Q63397</f>
        <v>0</v>
      </c>
    </row>
    <row r="63398" spans="15:15" x14ac:dyDescent="0.2">
      <c r="O63398" s="5">
        <f>P63398+Q63398</f>
        <v>0</v>
      </c>
    </row>
    <row r="63399" spans="15:15" x14ac:dyDescent="0.2">
      <c r="O63399" s="5">
        <f>P63399+Q63399</f>
        <v>0</v>
      </c>
    </row>
    <row r="63400" spans="15:15" x14ac:dyDescent="0.2">
      <c r="O63400" s="5">
        <f>P63400+Q63400</f>
        <v>0</v>
      </c>
    </row>
    <row r="63401" spans="15:15" x14ac:dyDescent="0.2">
      <c r="O63401" s="5">
        <f>P63401+Q63401</f>
        <v>0</v>
      </c>
    </row>
    <row r="63402" spans="15:15" x14ac:dyDescent="0.2">
      <c r="O63402" s="5">
        <f>P63402+Q63402</f>
        <v>0</v>
      </c>
    </row>
    <row r="63403" spans="15:15" x14ac:dyDescent="0.2">
      <c r="O63403" s="5">
        <f>P63403+Q63403</f>
        <v>0</v>
      </c>
    </row>
    <row r="63404" spans="15:15" x14ac:dyDescent="0.2">
      <c r="O63404" s="5">
        <f>P63404+Q63404</f>
        <v>0</v>
      </c>
    </row>
    <row r="63405" spans="15:15" x14ac:dyDescent="0.2">
      <c r="O63405" s="5">
        <f>P63405+Q63405</f>
        <v>0</v>
      </c>
    </row>
    <row r="63406" spans="15:15" x14ac:dyDescent="0.2">
      <c r="O63406" s="5">
        <f>P63406+Q63406</f>
        <v>0</v>
      </c>
    </row>
    <row r="63407" spans="15:15" x14ac:dyDescent="0.2">
      <c r="O63407" s="5">
        <f>P63407+Q63407</f>
        <v>0</v>
      </c>
    </row>
    <row r="63408" spans="15:15" x14ac:dyDescent="0.2">
      <c r="O63408" s="5">
        <f>P63408+Q63408</f>
        <v>0</v>
      </c>
    </row>
    <row r="63409" spans="15:15" x14ac:dyDescent="0.2">
      <c r="O63409" s="5">
        <f>P63409+Q63409</f>
        <v>0</v>
      </c>
    </row>
    <row r="63410" spans="15:15" x14ac:dyDescent="0.2">
      <c r="O63410" s="5">
        <f>P63410+Q63410</f>
        <v>0</v>
      </c>
    </row>
    <row r="63411" spans="15:15" x14ac:dyDescent="0.2">
      <c r="O63411" s="5">
        <f>P63411+Q63411</f>
        <v>0</v>
      </c>
    </row>
    <row r="63412" spans="15:15" x14ac:dyDescent="0.2">
      <c r="O63412" s="5">
        <f>P63412+Q63412</f>
        <v>0</v>
      </c>
    </row>
    <row r="63413" spans="15:15" x14ac:dyDescent="0.2">
      <c r="O63413" s="5">
        <f>P63413+Q63413</f>
        <v>0</v>
      </c>
    </row>
    <row r="63414" spans="15:15" x14ac:dyDescent="0.2">
      <c r="O63414" s="5">
        <f>P63414+Q63414</f>
        <v>0</v>
      </c>
    </row>
    <row r="63415" spans="15:15" x14ac:dyDescent="0.2">
      <c r="O63415" s="5">
        <f>P63415+Q63415</f>
        <v>0</v>
      </c>
    </row>
    <row r="63416" spans="15:15" x14ac:dyDescent="0.2">
      <c r="O63416" s="5">
        <f>P63416+Q63416</f>
        <v>0</v>
      </c>
    </row>
    <row r="63417" spans="15:15" x14ac:dyDescent="0.2">
      <c r="O63417" s="5">
        <f>P63417+Q63417</f>
        <v>0</v>
      </c>
    </row>
    <row r="63418" spans="15:15" x14ac:dyDescent="0.2">
      <c r="O63418" s="5">
        <f>P63418+Q63418</f>
        <v>0</v>
      </c>
    </row>
    <row r="63419" spans="15:15" x14ac:dyDescent="0.2">
      <c r="O63419" s="5">
        <f>P63419+Q63419</f>
        <v>0</v>
      </c>
    </row>
    <row r="63420" spans="15:15" x14ac:dyDescent="0.2">
      <c r="O63420" s="5">
        <f>P63420+Q63420</f>
        <v>0</v>
      </c>
    </row>
    <row r="63421" spans="15:15" x14ac:dyDescent="0.2">
      <c r="O63421" s="5">
        <f>P63421+Q63421</f>
        <v>0</v>
      </c>
    </row>
    <row r="63422" spans="15:15" x14ac:dyDescent="0.2">
      <c r="O63422" s="5">
        <f>P63422+Q63422</f>
        <v>0</v>
      </c>
    </row>
    <row r="63423" spans="15:15" x14ac:dyDescent="0.2">
      <c r="O63423" s="5">
        <f>P63423+Q63423</f>
        <v>0</v>
      </c>
    </row>
    <row r="63424" spans="15:15" x14ac:dyDescent="0.2">
      <c r="O63424" s="5">
        <f>P63424+Q63424</f>
        <v>0</v>
      </c>
    </row>
    <row r="63425" spans="15:15" x14ac:dyDescent="0.2">
      <c r="O63425" s="5">
        <f>P63425+Q63425</f>
        <v>0</v>
      </c>
    </row>
    <row r="63426" spans="15:15" x14ac:dyDescent="0.2">
      <c r="O63426" s="5">
        <f>P63426+Q63426</f>
        <v>0</v>
      </c>
    </row>
    <row r="63427" spans="15:15" x14ac:dyDescent="0.2">
      <c r="O63427" s="5">
        <f>P63427+Q63427</f>
        <v>0</v>
      </c>
    </row>
    <row r="63428" spans="15:15" x14ac:dyDescent="0.2">
      <c r="O63428" s="5">
        <f>P63428+Q63428</f>
        <v>0</v>
      </c>
    </row>
    <row r="63429" spans="15:15" x14ac:dyDescent="0.2">
      <c r="O63429" s="5">
        <f>P63429+Q63429</f>
        <v>0</v>
      </c>
    </row>
    <row r="63430" spans="15:15" x14ac:dyDescent="0.2">
      <c r="O63430" s="5">
        <f>P63430+Q63430</f>
        <v>0</v>
      </c>
    </row>
    <row r="63431" spans="15:15" x14ac:dyDescent="0.2">
      <c r="O63431" s="5">
        <f>P63431+Q63431</f>
        <v>0</v>
      </c>
    </row>
    <row r="63432" spans="15:15" x14ac:dyDescent="0.2">
      <c r="O63432" s="5">
        <f>P63432+Q63432</f>
        <v>0</v>
      </c>
    </row>
    <row r="63433" spans="15:15" x14ac:dyDescent="0.2">
      <c r="O63433" s="5">
        <f>P63433+Q63433</f>
        <v>0</v>
      </c>
    </row>
    <row r="63434" spans="15:15" x14ac:dyDescent="0.2">
      <c r="O63434" s="5">
        <f>P63434+Q63434</f>
        <v>0</v>
      </c>
    </row>
    <row r="63435" spans="15:15" x14ac:dyDescent="0.2">
      <c r="O63435" s="5">
        <f>P63435+Q63435</f>
        <v>0</v>
      </c>
    </row>
    <row r="63436" spans="15:15" x14ac:dyDescent="0.2">
      <c r="O63436" s="5">
        <f>P63436+Q63436</f>
        <v>0</v>
      </c>
    </row>
    <row r="63437" spans="15:15" x14ac:dyDescent="0.2">
      <c r="O63437" s="5">
        <f>P63437+Q63437</f>
        <v>0</v>
      </c>
    </row>
    <row r="63438" spans="15:15" x14ac:dyDescent="0.2">
      <c r="O63438" s="5">
        <f>P63438+Q63438</f>
        <v>0</v>
      </c>
    </row>
    <row r="63439" spans="15:15" x14ac:dyDescent="0.2">
      <c r="O63439" s="5">
        <f>P63439+Q63439</f>
        <v>0</v>
      </c>
    </row>
    <row r="63440" spans="15:15" x14ac:dyDescent="0.2">
      <c r="O63440" s="5">
        <f>P63440+Q63440</f>
        <v>0</v>
      </c>
    </row>
    <row r="63441" spans="15:15" x14ac:dyDescent="0.2">
      <c r="O63441" s="5">
        <f>P63441+Q63441</f>
        <v>0</v>
      </c>
    </row>
    <row r="63442" spans="15:15" x14ac:dyDescent="0.2">
      <c r="O63442" s="5">
        <f>P63442+Q63442</f>
        <v>0</v>
      </c>
    </row>
    <row r="63443" spans="15:15" x14ac:dyDescent="0.2">
      <c r="O63443" s="5">
        <f>P63443+Q63443</f>
        <v>0</v>
      </c>
    </row>
    <row r="63444" spans="15:15" x14ac:dyDescent="0.2">
      <c r="O63444" s="5">
        <f>P63444+Q63444</f>
        <v>0</v>
      </c>
    </row>
    <row r="63445" spans="15:15" x14ac:dyDescent="0.2">
      <c r="O63445" s="5">
        <f>P63445+Q63445</f>
        <v>0</v>
      </c>
    </row>
    <row r="63446" spans="15:15" x14ac:dyDescent="0.2">
      <c r="O63446" s="5">
        <f>P63446+Q63446</f>
        <v>0</v>
      </c>
    </row>
    <row r="63447" spans="15:15" x14ac:dyDescent="0.2">
      <c r="O63447" s="5">
        <f>P63447+Q63447</f>
        <v>0</v>
      </c>
    </row>
    <row r="63448" spans="15:15" x14ac:dyDescent="0.2">
      <c r="O63448" s="5">
        <f>P63448+Q63448</f>
        <v>0</v>
      </c>
    </row>
    <row r="63449" spans="15:15" x14ac:dyDescent="0.2">
      <c r="O63449" s="5">
        <f>P63449+Q63449</f>
        <v>0</v>
      </c>
    </row>
    <row r="63450" spans="15:15" x14ac:dyDescent="0.2">
      <c r="O63450" s="5">
        <f>P63450+Q63450</f>
        <v>0</v>
      </c>
    </row>
    <row r="63451" spans="15:15" x14ac:dyDescent="0.2">
      <c r="O63451" s="5">
        <f>P63451+Q63451</f>
        <v>0</v>
      </c>
    </row>
    <row r="63452" spans="15:15" x14ac:dyDescent="0.2">
      <c r="O63452" s="5">
        <f>P63452+Q63452</f>
        <v>0</v>
      </c>
    </row>
    <row r="63453" spans="15:15" x14ac:dyDescent="0.2">
      <c r="O63453" s="5">
        <f>P63453+Q63453</f>
        <v>0</v>
      </c>
    </row>
    <row r="63454" spans="15:15" x14ac:dyDescent="0.2">
      <c r="O63454" s="5">
        <f>P63454+Q63454</f>
        <v>0</v>
      </c>
    </row>
    <row r="63455" spans="15:15" x14ac:dyDescent="0.2">
      <c r="O63455" s="5">
        <f>P63455+Q63455</f>
        <v>0</v>
      </c>
    </row>
    <row r="63456" spans="15:15" x14ac:dyDescent="0.2">
      <c r="O63456" s="5">
        <f>P63456+Q63456</f>
        <v>0</v>
      </c>
    </row>
    <row r="63457" spans="15:15" x14ac:dyDescent="0.2">
      <c r="O63457" s="5">
        <f>P63457+Q63457</f>
        <v>0</v>
      </c>
    </row>
    <row r="63458" spans="15:15" x14ac:dyDescent="0.2">
      <c r="O63458" s="5">
        <f>P63458+Q63458</f>
        <v>0</v>
      </c>
    </row>
    <row r="63459" spans="15:15" x14ac:dyDescent="0.2">
      <c r="O63459" s="5">
        <f>P63459+Q63459</f>
        <v>0</v>
      </c>
    </row>
    <row r="63460" spans="15:15" x14ac:dyDescent="0.2">
      <c r="O63460" s="5">
        <f>P63460+Q63460</f>
        <v>0</v>
      </c>
    </row>
    <row r="63461" spans="15:15" x14ac:dyDescent="0.2">
      <c r="O63461" s="5">
        <f>P63461+Q63461</f>
        <v>0</v>
      </c>
    </row>
    <row r="63462" spans="15:15" x14ac:dyDescent="0.2">
      <c r="O63462" s="5">
        <f>P63462+Q63462</f>
        <v>0</v>
      </c>
    </row>
    <row r="63463" spans="15:15" x14ac:dyDescent="0.2">
      <c r="O63463" s="5">
        <f>P63463+Q63463</f>
        <v>0</v>
      </c>
    </row>
    <row r="63464" spans="15:15" x14ac:dyDescent="0.2">
      <c r="O63464" s="5">
        <f>P63464+Q63464</f>
        <v>0</v>
      </c>
    </row>
    <row r="63465" spans="15:15" x14ac:dyDescent="0.2">
      <c r="O63465" s="5">
        <f>P63465+Q63465</f>
        <v>0</v>
      </c>
    </row>
    <row r="63466" spans="15:15" x14ac:dyDescent="0.2">
      <c r="O63466" s="5">
        <f>P63466+Q63466</f>
        <v>0</v>
      </c>
    </row>
    <row r="63467" spans="15:15" x14ac:dyDescent="0.2">
      <c r="O63467" s="5">
        <f>P63467+Q63467</f>
        <v>0</v>
      </c>
    </row>
    <row r="63468" spans="15:15" x14ac:dyDescent="0.2">
      <c r="O63468" s="5">
        <f>P63468+Q63468</f>
        <v>0</v>
      </c>
    </row>
    <row r="63469" spans="15:15" x14ac:dyDescent="0.2">
      <c r="O63469" s="5">
        <f>P63469+Q63469</f>
        <v>0</v>
      </c>
    </row>
    <row r="63470" spans="15:15" x14ac:dyDescent="0.2">
      <c r="O63470" s="5">
        <f>P63470+Q63470</f>
        <v>0</v>
      </c>
    </row>
    <row r="63471" spans="15:15" x14ac:dyDescent="0.2">
      <c r="O63471" s="5">
        <f>P63471+Q63471</f>
        <v>0</v>
      </c>
    </row>
    <row r="63472" spans="15:15" x14ac:dyDescent="0.2">
      <c r="O63472" s="5">
        <f>P63472+Q63472</f>
        <v>0</v>
      </c>
    </row>
    <row r="63473" spans="15:15" x14ac:dyDescent="0.2">
      <c r="O63473" s="5">
        <f>P63473+Q63473</f>
        <v>0</v>
      </c>
    </row>
    <row r="63474" spans="15:15" x14ac:dyDescent="0.2">
      <c r="O63474" s="5">
        <f>P63474+Q63474</f>
        <v>0</v>
      </c>
    </row>
    <row r="63475" spans="15:15" x14ac:dyDescent="0.2">
      <c r="O63475" s="5">
        <f>P63475+Q63475</f>
        <v>0</v>
      </c>
    </row>
    <row r="63476" spans="15:15" x14ac:dyDescent="0.2">
      <c r="O63476" s="5">
        <f>P63476+Q63476</f>
        <v>0</v>
      </c>
    </row>
    <row r="63477" spans="15:15" x14ac:dyDescent="0.2">
      <c r="O63477" s="5">
        <f>P63477+Q63477</f>
        <v>0</v>
      </c>
    </row>
    <row r="63478" spans="15:15" x14ac:dyDescent="0.2">
      <c r="O63478" s="5">
        <f>P63478+Q63478</f>
        <v>0</v>
      </c>
    </row>
    <row r="63479" spans="15:15" x14ac:dyDescent="0.2">
      <c r="O63479" s="5">
        <f>P63479+Q63479</f>
        <v>0</v>
      </c>
    </row>
    <row r="63480" spans="15:15" x14ac:dyDescent="0.2">
      <c r="O63480" s="5">
        <f>P63480+Q63480</f>
        <v>0</v>
      </c>
    </row>
    <row r="63481" spans="15:15" x14ac:dyDescent="0.2">
      <c r="O63481" s="5">
        <f>P63481+Q63481</f>
        <v>0</v>
      </c>
    </row>
    <row r="63482" spans="15:15" x14ac:dyDescent="0.2">
      <c r="O63482" s="5">
        <f>P63482+Q63482</f>
        <v>0</v>
      </c>
    </row>
    <row r="63483" spans="15:15" x14ac:dyDescent="0.2">
      <c r="O63483" s="5">
        <f>P63483+Q63483</f>
        <v>0</v>
      </c>
    </row>
    <row r="63484" spans="15:15" x14ac:dyDescent="0.2">
      <c r="O63484" s="5">
        <f>P63484+Q63484</f>
        <v>0</v>
      </c>
    </row>
    <row r="63485" spans="15:15" x14ac:dyDescent="0.2">
      <c r="O63485" s="5">
        <f>P63485+Q63485</f>
        <v>0</v>
      </c>
    </row>
    <row r="63486" spans="15:15" x14ac:dyDescent="0.2">
      <c r="O63486" s="5">
        <f>P63486+Q63486</f>
        <v>0</v>
      </c>
    </row>
    <row r="63487" spans="15:15" x14ac:dyDescent="0.2">
      <c r="O63487" s="5">
        <f>P63487+Q63487</f>
        <v>0</v>
      </c>
    </row>
    <row r="63488" spans="15:15" x14ac:dyDescent="0.2">
      <c r="O63488" s="5">
        <f>P63488+Q63488</f>
        <v>0</v>
      </c>
    </row>
    <row r="63489" spans="15:15" x14ac:dyDescent="0.2">
      <c r="O63489" s="5">
        <f>P63489+Q63489</f>
        <v>0</v>
      </c>
    </row>
    <row r="63490" spans="15:15" x14ac:dyDescent="0.2">
      <c r="O63490" s="5">
        <f>P63490+Q63490</f>
        <v>0</v>
      </c>
    </row>
    <row r="63491" spans="15:15" x14ac:dyDescent="0.2">
      <c r="O63491" s="5">
        <f>P63491+Q63491</f>
        <v>0</v>
      </c>
    </row>
    <row r="63492" spans="15:15" x14ac:dyDescent="0.2">
      <c r="O63492" s="5">
        <f>P63492+Q63492</f>
        <v>0</v>
      </c>
    </row>
    <row r="63493" spans="15:15" x14ac:dyDescent="0.2">
      <c r="O63493" s="5">
        <f>P63493+Q63493</f>
        <v>0</v>
      </c>
    </row>
    <row r="63494" spans="15:15" x14ac:dyDescent="0.2">
      <c r="O63494" s="5">
        <f>P63494+Q63494</f>
        <v>0</v>
      </c>
    </row>
    <row r="63495" spans="15:15" x14ac:dyDescent="0.2">
      <c r="O63495" s="5">
        <f>P63495+Q63495</f>
        <v>0</v>
      </c>
    </row>
    <row r="63496" spans="15:15" x14ac:dyDescent="0.2">
      <c r="O63496" s="5">
        <f>P63496+Q63496</f>
        <v>0</v>
      </c>
    </row>
    <row r="63497" spans="15:15" x14ac:dyDescent="0.2">
      <c r="O63497" s="5">
        <f>P63497+Q63497</f>
        <v>0</v>
      </c>
    </row>
    <row r="63498" spans="15:15" x14ac:dyDescent="0.2">
      <c r="O63498" s="5">
        <f>P63498+Q63498</f>
        <v>0</v>
      </c>
    </row>
    <row r="63499" spans="15:15" x14ac:dyDescent="0.2">
      <c r="O63499" s="5">
        <f>P63499+Q63499</f>
        <v>0</v>
      </c>
    </row>
    <row r="63500" spans="15:15" x14ac:dyDescent="0.2">
      <c r="O63500" s="5">
        <f>P63500+Q63500</f>
        <v>0</v>
      </c>
    </row>
    <row r="63501" spans="15:15" x14ac:dyDescent="0.2">
      <c r="O63501" s="5">
        <f>P63501+Q63501</f>
        <v>0</v>
      </c>
    </row>
    <row r="63502" spans="15:15" x14ac:dyDescent="0.2">
      <c r="O63502" s="5">
        <f>P63502+Q63502</f>
        <v>0</v>
      </c>
    </row>
    <row r="63503" spans="15:15" x14ac:dyDescent="0.2">
      <c r="O63503" s="5">
        <f>P63503+Q63503</f>
        <v>0</v>
      </c>
    </row>
    <row r="63504" spans="15:15" x14ac:dyDescent="0.2">
      <c r="O63504" s="5">
        <f>P63504+Q63504</f>
        <v>0</v>
      </c>
    </row>
    <row r="63505" spans="15:15" x14ac:dyDescent="0.2">
      <c r="O63505" s="5">
        <f>P63505+Q63505</f>
        <v>0</v>
      </c>
    </row>
    <row r="63506" spans="15:15" x14ac:dyDescent="0.2">
      <c r="O63506" s="5">
        <f>P63506+Q63506</f>
        <v>0</v>
      </c>
    </row>
    <row r="63507" spans="15:15" x14ac:dyDescent="0.2">
      <c r="O63507" s="5">
        <f>P63507+Q63507</f>
        <v>0</v>
      </c>
    </row>
    <row r="63508" spans="15:15" x14ac:dyDescent="0.2">
      <c r="O63508" s="5">
        <f>P63508+Q63508</f>
        <v>0</v>
      </c>
    </row>
    <row r="63509" spans="15:15" x14ac:dyDescent="0.2">
      <c r="O63509" s="5">
        <f>P63509+Q63509</f>
        <v>0</v>
      </c>
    </row>
    <row r="63510" spans="15:15" x14ac:dyDescent="0.2">
      <c r="O63510" s="5">
        <f>P63510+Q63510</f>
        <v>0</v>
      </c>
    </row>
    <row r="63511" spans="15:15" x14ac:dyDescent="0.2">
      <c r="O63511" s="5">
        <f>P63511+Q63511</f>
        <v>0</v>
      </c>
    </row>
    <row r="63512" spans="15:15" x14ac:dyDescent="0.2">
      <c r="O63512" s="5">
        <f>P63512+Q63512</f>
        <v>0</v>
      </c>
    </row>
    <row r="63513" spans="15:15" x14ac:dyDescent="0.2">
      <c r="O63513" s="5">
        <f>P63513+Q63513</f>
        <v>0</v>
      </c>
    </row>
    <row r="63514" spans="15:15" x14ac:dyDescent="0.2">
      <c r="O63514" s="5">
        <f>P63514+Q63514</f>
        <v>0</v>
      </c>
    </row>
    <row r="63515" spans="15:15" x14ac:dyDescent="0.2">
      <c r="O63515" s="5">
        <f>P63515+Q63515</f>
        <v>0</v>
      </c>
    </row>
    <row r="63516" spans="15:15" x14ac:dyDescent="0.2">
      <c r="O63516" s="5">
        <f>P63516+Q63516</f>
        <v>0</v>
      </c>
    </row>
    <row r="63517" spans="15:15" x14ac:dyDescent="0.2">
      <c r="O63517" s="5">
        <f>P63517+Q63517</f>
        <v>0</v>
      </c>
    </row>
    <row r="63518" spans="15:15" x14ac:dyDescent="0.2">
      <c r="O63518" s="5">
        <f>P63518+Q63518</f>
        <v>0</v>
      </c>
    </row>
    <row r="63519" spans="15:15" x14ac:dyDescent="0.2">
      <c r="O63519" s="5">
        <f>P63519+Q63519</f>
        <v>0</v>
      </c>
    </row>
    <row r="63520" spans="15:15" x14ac:dyDescent="0.2">
      <c r="O63520" s="5">
        <f>P63520+Q63520</f>
        <v>0</v>
      </c>
    </row>
    <row r="63521" spans="15:15" x14ac:dyDescent="0.2">
      <c r="O63521" s="5">
        <f>P63521+Q63521</f>
        <v>0</v>
      </c>
    </row>
    <row r="63522" spans="15:15" x14ac:dyDescent="0.2">
      <c r="O63522" s="5">
        <f>P63522+Q63522</f>
        <v>0</v>
      </c>
    </row>
    <row r="63523" spans="15:15" x14ac:dyDescent="0.2">
      <c r="O63523" s="5">
        <f>P63523+Q63523</f>
        <v>0</v>
      </c>
    </row>
    <row r="63524" spans="15:15" x14ac:dyDescent="0.2">
      <c r="O63524" s="5">
        <f>P63524+Q63524</f>
        <v>0</v>
      </c>
    </row>
    <row r="63525" spans="15:15" x14ac:dyDescent="0.2">
      <c r="O63525" s="5">
        <f>P63525+Q63525</f>
        <v>0</v>
      </c>
    </row>
    <row r="63526" spans="15:15" x14ac:dyDescent="0.2">
      <c r="O63526" s="5">
        <f>P63526+Q63526</f>
        <v>0</v>
      </c>
    </row>
    <row r="63527" spans="15:15" x14ac:dyDescent="0.2">
      <c r="O63527" s="5">
        <f>P63527+Q63527</f>
        <v>0</v>
      </c>
    </row>
    <row r="63528" spans="15:15" x14ac:dyDescent="0.2">
      <c r="O63528" s="5">
        <f>P63528+Q63528</f>
        <v>0</v>
      </c>
    </row>
    <row r="63529" spans="15:15" x14ac:dyDescent="0.2">
      <c r="O63529" s="5">
        <f>P63529+Q63529</f>
        <v>0</v>
      </c>
    </row>
    <row r="63530" spans="15:15" x14ac:dyDescent="0.2">
      <c r="O63530" s="5">
        <f>P63530+Q63530</f>
        <v>0</v>
      </c>
    </row>
    <row r="63531" spans="15:15" x14ac:dyDescent="0.2">
      <c r="O63531" s="5">
        <f>P63531+Q63531</f>
        <v>0</v>
      </c>
    </row>
    <row r="63532" spans="15:15" x14ac:dyDescent="0.2">
      <c r="O63532" s="5">
        <f>P63532+Q63532</f>
        <v>0</v>
      </c>
    </row>
    <row r="63533" spans="15:15" x14ac:dyDescent="0.2">
      <c r="O63533" s="5">
        <f>P63533+Q63533</f>
        <v>0</v>
      </c>
    </row>
    <row r="63534" spans="15:15" x14ac:dyDescent="0.2">
      <c r="O63534" s="5">
        <f>P63534+Q63534</f>
        <v>0</v>
      </c>
    </row>
    <row r="63535" spans="15:15" x14ac:dyDescent="0.2">
      <c r="O63535" s="5">
        <f>P63535+Q63535</f>
        <v>0</v>
      </c>
    </row>
    <row r="63536" spans="15:15" x14ac:dyDescent="0.2">
      <c r="O63536" s="5">
        <f>P63536+Q63536</f>
        <v>0</v>
      </c>
    </row>
    <row r="63537" spans="15:15" x14ac:dyDescent="0.2">
      <c r="O63537" s="5">
        <f>P63537+Q63537</f>
        <v>0</v>
      </c>
    </row>
    <row r="63538" spans="15:15" x14ac:dyDescent="0.2">
      <c r="O63538" s="5">
        <f>P63538+Q63538</f>
        <v>0</v>
      </c>
    </row>
    <row r="63539" spans="15:15" x14ac:dyDescent="0.2">
      <c r="O63539" s="5">
        <f>P63539+Q63539</f>
        <v>0</v>
      </c>
    </row>
    <row r="63540" spans="15:15" x14ac:dyDescent="0.2">
      <c r="O63540" s="5">
        <f>P63540+Q63540</f>
        <v>0</v>
      </c>
    </row>
    <row r="63541" spans="15:15" x14ac:dyDescent="0.2">
      <c r="O63541" s="5">
        <f>P63541+Q63541</f>
        <v>0</v>
      </c>
    </row>
    <row r="63542" spans="15:15" x14ac:dyDescent="0.2">
      <c r="O63542" s="5">
        <f>P63542+Q63542</f>
        <v>0</v>
      </c>
    </row>
    <row r="63543" spans="15:15" x14ac:dyDescent="0.2">
      <c r="O63543" s="5">
        <f>P63543+Q63543</f>
        <v>0</v>
      </c>
    </row>
    <row r="63544" spans="15:15" x14ac:dyDescent="0.2">
      <c r="O63544" s="5">
        <f>P63544+Q63544</f>
        <v>0</v>
      </c>
    </row>
    <row r="63545" spans="15:15" x14ac:dyDescent="0.2">
      <c r="O63545" s="5">
        <f>P63545+Q63545</f>
        <v>0</v>
      </c>
    </row>
    <row r="63546" spans="15:15" x14ac:dyDescent="0.2">
      <c r="O63546" s="5">
        <f>P63546+Q63546</f>
        <v>0</v>
      </c>
    </row>
    <row r="63547" spans="15:15" x14ac:dyDescent="0.2">
      <c r="O63547" s="5">
        <f>P63547+Q63547</f>
        <v>0</v>
      </c>
    </row>
    <row r="63548" spans="15:15" x14ac:dyDescent="0.2">
      <c r="O63548" s="5">
        <f>P63548+Q63548</f>
        <v>0</v>
      </c>
    </row>
    <row r="63549" spans="15:15" x14ac:dyDescent="0.2">
      <c r="O63549" s="5">
        <f>P63549+Q63549</f>
        <v>0</v>
      </c>
    </row>
    <row r="63550" spans="15:15" x14ac:dyDescent="0.2">
      <c r="O63550" s="5">
        <f>P63550+Q63550</f>
        <v>0</v>
      </c>
    </row>
    <row r="63551" spans="15:15" x14ac:dyDescent="0.2">
      <c r="O63551" s="5">
        <f>P63551+Q63551</f>
        <v>0</v>
      </c>
    </row>
    <row r="63552" spans="15:15" x14ac:dyDescent="0.2">
      <c r="O63552" s="5">
        <f>P63552+Q63552</f>
        <v>0</v>
      </c>
    </row>
    <row r="63553" spans="15:15" x14ac:dyDescent="0.2">
      <c r="O63553" s="5">
        <f>P63553+Q63553</f>
        <v>0</v>
      </c>
    </row>
    <row r="63554" spans="15:15" x14ac:dyDescent="0.2">
      <c r="O63554" s="5">
        <f>P63554+Q63554</f>
        <v>0</v>
      </c>
    </row>
    <row r="63555" spans="15:15" x14ac:dyDescent="0.2">
      <c r="O63555" s="5">
        <f>P63555+Q63555</f>
        <v>0</v>
      </c>
    </row>
    <row r="63556" spans="15:15" x14ac:dyDescent="0.2">
      <c r="O63556" s="5">
        <f>P63556+Q63556</f>
        <v>0</v>
      </c>
    </row>
    <row r="63557" spans="15:15" x14ac:dyDescent="0.2">
      <c r="O63557" s="5">
        <f>P63557+Q63557</f>
        <v>0</v>
      </c>
    </row>
    <row r="63558" spans="15:15" x14ac:dyDescent="0.2">
      <c r="O63558" s="5">
        <f>P63558+Q63558</f>
        <v>0</v>
      </c>
    </row>
    <row r="63559" spans="15:15" x14ac:dyDescent="0.2">
      <c r="O63559" s="5">
        <f>P63559+Q63559</f>
        <v>0</v>
      </c>
    </row>
    <row r="63560" spans="15:15" x14ac:dyDescent="0.2">
      <c r="O63560" s="5">
        <f>P63560+Q63560</f>
        <v>0</v>
      </c>
    </row>
    <row r="63561" spans="15:15" x14ac:dyDescent="0.2">
      <c r="O63561" s="5">
        <f>P63561+Q63561</f>
        <v>0</v>
      </c>
    </row>
    <row r="63562" spans="15:15" x14ac:dyDescent="0.2">
      <c r="O63562" s="5">
        <f>P63562+Q63562</f>
        <v>0</v>
      </c>
    </row>
    <row r="63563" spans="15:15" x14ac:dyDescent="0.2">
      <c r="O63563" s="5">
        <f>P63563+Q63563</f>
        <v>0</v>
      </c>
    </row>
    <row r="63564" spans="15:15" x14ac:dyDescent="0.2">
      <c r="O63564" s="5">
        <f>P63564+Q63564</f>
        <v>0</v>
      </c>
    </row>
    <row r="63565" spans="15:15" x14ac:dyDescent="0.2">
      <c r="O63565" s="5">
        <f>P63565+Q63565</f>
        <v>0</v>
      </c>
    </row>
    <row r="63566" spans="15:15" x14ac:dyDescent="0.2">
      <c r="O63566" s="5">
        <f>P63566+Q63566</f>
        <v>0</v>
      </c>
    </row>
    <row r="63567" spans="15:15" x14ac:dyDescent="0.2">
      <c r="O63567" s="5">
        <f>P63567+Q63567</f>
        <v>0</v>
      </c>
    </row>
    <row r="63568" spans="15:15" x14ac:dyDescent="0.2">
      <c r="O63568" s="5">
        <f>P63568+Q63568</f>
        <v>0</v>
      </c>
    </row>
    <row r="63569" spans="15:15" x14ac:dyDescent="0.2">
      <c r="O63569" s="5">
        <f>P63569+Q63569</f>
        <v>0</v>
      </c>
    </row>
    <row r="63570" spans="15:15" x14ac:dyDescent="0.2">
      <c r="O63570" s="5">
        <f>P63570+Q63570</f>
        <v>0</v>
      </c>
    </row>
    <row r="63571" spans="15:15" x14ac:dyDescent="0.2">
      <c r="O63571" s="5">
        <f>P63571+Q63571</f>
        <v>0</v>
      </c>
    </row>
    <row r="63572" spans="15:15" x14ac:dyDescent="0.2">
      <c r="O63572" s="5">
        <f>P63572+Q63572</f>
        <v>0</v>
      </c>
    </row>
    <row r="63573" spans="15:15" x14ac:dyDescent="0.2">
      <c r="O63573" s="5">
        <f>P63573+Q63573</f>
        <v>0</v>
      </c>
    </row>
    <row r="63574" spans="15:15" x14ac:dyDescent="0.2">
      <c r="O63574" s="5">
        <f>P63574+Q63574</f>
        <v>0</v>
      </c>
    </row>
    <row r="63575" spans="15:15" x14ac:dyDescent="0.2">
      <c r="O63575" s="5">
        <f>P63575+Q63575</f>
        <v>0</v>
      </c>
    </row>
    <row r="63576" spans="15:15" x14ac:dyDescent="0.2">
      <c r="O63576" s="5">
        <f>P63576+Q63576</f>
        <v>0</v>
      </c>
    </row>
    <row r="63577" spans="15:15" x14ac:dyDescent="0.2">
      <c r="O63577" s="5">
        <f>P63577+Q63577</f>
        <v>0</v>
      </c>
    </row>
    <row r="63578" spans="15:15" x14ac:dyDescent="0.2">
      <c r="O63578" s="5">
        <f>P63578+Q63578</f>
        <v>0</v>
      </c>
    </row>
    <row r="63579" spans="15:15" x14ac:dyDescent="0.2">
      <c r="O63579" s="5">
        <f>P63579+Q63579</f>
        <v>0</v>
      </c>
    </row>
    <row r="63580" spans="15:15" x14ac:dyDescent="0.2">
      <c r="O63580" s="5">
        <f>P63580+Q63580</f>
        <v>0</v>
      </c>
    </row>
    <row r="63581" spans="15:15" x14ac:dyDescent="0.2">
      <c r="O63581" s="5">
        <f>P63581+Q63581</f>
        <v>0</v>
      </c>
    </row>
    <row r="63582" spans="15:15" x14ac:dyDescent="0.2">
      <c r="O63582" s="5">
        <f>P63582+Q63582</f>
        <v>0</v>
      </c>
    </row>
    <row r="63583" spans="15:15" x14ac:dyDescent="0.2">
      <c r="O63583" s="5">
        <f>P63583+Q63583</f>
        <v>0</v>
      </c>
    </row>
    <row r="63584" spans="15:15" x14ac:dyDescent="0.2">
      <c r="O63584" s="5">
        <f>P63584+Q63584</f>
        <v>0</v>
      </c>
    </row>
    <row r="63585" spans="15:15" x14ac:dyDescent="0.2">
      <c r="O63585" s="5">
        <f>P63585+Q63585</f>
        <v>0</v>
      </c>
    </row>
    <row r="63586" spans="15:15" x14ac:dyDescent="0.2">
      <c r="O63586" s="5">
        <f>P63586+Q63586</f>
        <v>0</v>
      </c>
    </row>
    <row r="63587" spans="15:15" x14ac:dyDescent="0.2">
      <c r="O63587" s="5">
        <f>P63587+Q63587</f>
        <v>0</v>
      </c>
    </row>
    <row r="63588" spans="15:15" x14ac:dyDescent="0.2">
      <c r="O63588" s="5">
        <f>P63588+Q63588</f>
        <v>0</v>
      </c>
    </row>
    <row r="63589" spans="15:15" x14ac:dyDescent="0.2">
      <c r="O63589" s="5">
        <f>P63589+Q63589</f>
        <v>0</v>
      </c>
    </row>
    <row r="63590" spans="15:15" x14ac:dyDescent="0.2">
      <c r="O63590" s="5">
        <f>P63590+Q63590</f>
        <v>0</v>
      </c>
    </row>
    <row r="63591" spans="15:15" x14ac:dyDescent="0.2">
      <c r="O63591" s="5">
        <f>P63591+Q63591</f>
        <v>0</v>
      </c>
    </row>
    <row r="63592" spans="15:15" x14ac:dyDescent="0.2">
      <c r="O63592" s="5">
        <f>P63592+Q63592</f>
        <v>0</v>
      </c>
    </row>
    <row r="63593" spans="15:15" x14ac:dyDescent="0.2">
      <c r="O63593" s="5">
        <f>P63593+Q63593</f>
        <v>0</v>
      </c>
    </row>
    <row r="63594" spans="15:15" x14ac:dyDescent="0.2">
      <c r="O63594" s="5">
        <f>P63594+Q63594</f>
        <v>0</v>
      </c>
    </row>
    <row r="63595" spans="15:15" x14ac:dyDescent="0.2">
      <c r="O63595" s="5">
        <f>P63595+Q63595</f>
        <v>0</v>
      </c>
    </row>
    <row r="63596" spans="15:15" x14ac:dyDescent="0.2">
      <c r="O63596" s="5">
        <f>P63596+Q63596</f>
        <v>0</v>
      </c>
    </row>
    <row r="63597" spans="15:15" x14ac:dyDescent="0.2">
      <c r="O63597" s="5">
        <f>P63597+Q63597</f>
        <v>0</v>
      </c>
    </row>
    <row r="63598" spans="15:15" x14ac:dyDescent="0.2">
      <c r="O63598" s="5">
        <f>P63598+Q63598</f>
        <v>0</v>
      </c>
    </row>
    <row r="63599" spans="15:15" x14ac:dyDescent="0.2">
      <c r="O63599" s="5">
        <f>P63599+Q63599</f>
        <v>0</v>
      </c>
    </row>
    <row r="63600" spans="15:15" x14ac:dyDescent="0.2">
      <c r="O63600" s="5">
        <f>P63600+Q63600</f>
        <v>0</v>
      </c>
    </row>
    <row r="63601" spans="15:15" x14ac:dyDescent="0.2">
      <c r="O63601" s="5">
        <f>P63601+Q63601</f>
        <v>0</v>
      </c>
    </row>
    <row r="63602" spans="15:15" x14ac:dyDescent="0.2">
      <c r="O63602" s="5">
        <f>P63602+Q63602</f>
        <v>0</v>
      </c>
    </row>
    <row r="63603" spans="15:15" x14ac:dyDescent="0.2">
      <c r="O63603" s="5">
        <f>P63603+Q63603</f>
        <v>0</v>
      </c>
    </row>
    <row r="63604" spans="15:15" x14ac:dyDescent="0.2">
      <c r="O63604" s="5">
        <f>P63604+Q63604</f>
        <v>0</v>
      </c>
    </row>
    <row r="63605" spans="15:15" x14ac:dyDescent="0.2">
      <c r="O63605" s="5">
        <f>P63605+Q63605</f>
        <v>0</v>
      </c>
    </row>
    <row r="63606" spans="15:15" x14ac:dyDescent="0.2">
      <c r="O63606" s="5">
        <f>P63606+Q63606</f>
        <v>0</v>
      </c>
    </row>
    <row r="63607" spans="15:15" x14ac:dyDescent="0.2">
      <c r="O63607" s="5">
        <f>P63607+Q63607</f>
        <v>0</v>
      </c>
    </row>
    <row r="63608" spans="15:15" x14ac:dyDescent="0.2">
      <c r="O63608" s="5">
        <f>P63608+Q63608</f>
        <v>0</v>
      </c>
    </row>
    <row r="63609" spans="15:15" x14ac:dyDescent="0.2">
      <c r="O63609" s="5">
        <f>P63609+Q63609</f>
        <v>0</v>
      </c>
    </row>
    <row r="63610" spans="15:15" x14ac:dyDescent="0.2">
      <c r="O63610" s="5">
        <f>P63610+Q63610</f>
        <v>0</v>
      </c>
    </row>
    <row r="63611" spans="15:15" x14ac:dyDescent="0.2">
      <c r="O63611" s="5">
        <f>P63611+Q63611</f>
        <v>0</v>
      </c>
    </row>
    <row r="63612" spans="15:15" x14ac:dyDescent="0.2">
      <c r="O63612" s="5">
        <f>P63612+Q63612</f>
        <v>0</v>
      </c>
    </row>
    <row r="63613" spans="15:15" x14ac:dyDescent="0.2">
      <c r="O63613" s="5">
        <f>P63613+Q63613</f>
        <v>0</v>
      </c>
    </row>
    <row r="63614" spans="15:15" x14ac:dyDescent="0.2">
      <c r="O63614" s="5">
        <f>P63614+Q63614</f>
        <v>0</v>
      </c>
    </row>
    <row r="63615" spans="15:15" x14ac:dyDescent="0.2">
      <c r="O63615" s="5">
        <f>P63615+Q63615</f>
        <v>0</v>
      </c>
    </row>
    <row r="63616" spans="15:15" x14ac:dyDescent="0.2">
      <c r="O63616" s="5">
        <f>P63616+Q63616</f>
        <v>0</v>
      </c>
    </row>
    <row r="63617" spans="15:15" x14ac:dyDescent="0.2">
      <c r="O63617" s="5">
        <f>P63617+Q63617</f>
        <v>0</v>
      </c>
    </row>
    <row r="63618" spans="15:15" x14ac:dyDescent="0.2">
      <c r="O63618" s="5">
        <f>P63618+Q63618</f>
        <v>0</v>
      </c>
    </row>
    <row r="63619" spans="15:15" x14ac:dyDescent="0.2">
      <c r="O63619" s="5">
        <f>P63619+Q63619</f>
        <v>0</v>
      </c>
    </row>
    <row r="63620" spans="15:15" x14ac:dyDescent="0.2">
      <c r="O63620" s="5">
        <f>P63620+Q63620</f>
        <v>0</v>
      </c>
    </row>
    <row r="63621" spans="15:15" x14ac:dyDescent="0.2">
      <c r="O63621" s="5">
        <f>P63621+Q63621</f>
        <v>0</v>
      </c>
    </row>
    <row r="63622" spans="15:15" x14ac:dyDescent="0.2">
      <c r="O63622" s="5">
        <f>P63622+Q63622</f>
        <v>0</v>
      </c>
    </row>
    <row r="63623" spans="15:15" x14ac:dyDescent="0.2">
      <c r="O63623" s="5">
        <f>P63623+Q63623</f>
        <v>0</v>
      </c>
    </row>
    <row r="63624" spans="15:15" x14ac:dyDescent="0.2">
      <c r="O63624" s="5">
        <f>P63624+Q63624</f>
        <v>0</v>
      </c>
    </row>
    <row r="63625" spans="15:15" x14ac:dyDescent="0.2">
      <c r="O63625" s="5">
        <f>P63625+Q63625</f>
        <v>0</v>
      </c>
    </row>
    <row r="63626" spans="15:15" x14ac:dyDescent="0.2">
      <c r="O63626" s="5">
        <f>P63626+Q63626</f>
        <v>0</v>
      </c>
    </row>
    <row r="63627" spans="15:15" x14ac:dyDescent="0.2">
      <c r="O63627" s="5">
        <f>P63627+Q63627</f>
        <v>0</v>
      </c>
    </row>
    <row r="63628" spans="15:15" x14ac:dyDescent="0.2">
      <c r="O63628" s="5">
        <f>P63628+Q63628</f>
        <v>0</v>
      </c>
    </row>
    <row r="63629" spans="15:15" x14ac:dyDescent="0.2">
      <c r="O63629" s="5">
        <f>P63629+Q63629</f>
        <v>0</v>
      </c>
    </row>
    <row r="63630" spans="15:15" x14ac:dyDescent="0.2">
      <c r="O63630" s="5">
        <f>P63630+Q63630</f>
        <v>0</v>
      </c>
    </row>
    <row r="63631" spans="15:15" x14ac:dyDescent="0.2">
      <c r="O63631" s="5">
        <f>P63631+Q63631</f>
        <v>0</v>
      </c>
    </row>
    <row r="63632" spans="15:15" x14ac:dyDescent="0.2">
      <c r="O63632" s="5">
        <f>P63632+Q63632</f>
        <v>0</v>
      </c>
    </row>
    <row r="63633" spans="15:15" x14ac:dyDescent="0.2">
      <c r="O63633" s="5">
        <f>P63633+Q63633</f>
        <v>0</v>
      </c>
    </row>
    <row r="63634" spans="15:15" x14ac:dyDescent="0.2">
      <c r="O63634" s="5">
        <f>P63634+Q63634</f>
        <v>0</v>
      </c>
    </row>
    <row r="63635" spans="15:15" x14ac:dyDescent="0.2">
      <c r="O63635" s="5">
        <f>P63635+Q63635</f>
        <v>0</v>
      </c>
    </row>
    <row r="63636" spans="15:15" x14ac:dyDescent="0.2">
      <c r="O63636" s="5">
        <f>P63636+Q63636</f>
        <v>0</v>
      </c>
    </row>
    <row r="63637" spans="15:15" x14ac:dyDescent="0.2">
      <c r="O63637" s="5">
        <f>P63637+Q63637</f>
        <v>0</v>
      </c>
    </row>
    <row r="63638" spans="15:15" x14ac:dyDescent="0.2">
      <c r="O63638" s="5">
        <f>P63638+Q63638</f>
        <v>0</v>
      </c>
    </row>
    <row r="63639" spans="15:15" x14ac:dyDescent="0.2">
      <c r="O63639" s="5">
        <f>P63639+Q63639</f>
        <v>0</v>
      </c>
    </row>
    <row r="63640" spans="15:15" x14ac:dyDescent="0.2">
      <c r="O63640" s="5">
        <f>P63640+Q63640</f>
        <v>0</v>
      </c>
    </row>
    <row r="63641" spans="15:15" x14ac:dyDescent="0.2">
      <c r="O63641" s="5">
        <f>P63641+Q63641</f>
        <v>0</v>
      </c>
    </row>
    <row r="63642" spans="15:15" x14ac:dyDescent="0.2">
      <c r="O63642" s="5">
        <f>P63642+Q63642</f>
        <v>0</v>
      </c>
    </row>
    <row r="63643" spans="15:15" x14ac:dyDescent="0.2">
      <c r="O63643" s="5">
        <f>P63643+Q63643</f>
        <v>0</v>
      </c>
    </row>
    <row r="63644" spans="15:15" x14ac:dyDescent="0.2">
      <c r="O63644" s="5">
        <f>P63644+Q63644</f>
        <v>0</v>
      </c>
    </row>
    <row r="63645" spans="15:15" x14ac:dyDescent="0.2">
      <c r="O63645" s="5">
        <f>P63645+Q63645</f>
        <v>0</v>
      </c>
    </row>
    <row r="63646" spans="15:15" x14ac:dyDescent="0.2">
      <c r="O63646" s="5">
        <f>P63646+Q63646</f>
        <v>0</v>
      </c>
    </row>
    <row r="63647" spans="15:15" x14ac:dyDescent="0.2">
      <c r="O63647" s="5">
        <f>P63647+Q63647</f>
        <v>0</v>
      </c>
    </row>
    <row r="63648" spans="15:15" x14ac:dyDescent="0.2">
      <c r="O63648" s="5">
        <f>P63648+Q63648</f>
        <v>0</v>
      </c>
    </row>
    <row r="63649" spans="15:15" x14ac:dyDescent="0.2">
      <c r="O63649" s="5">
        <f>P63649+Q63649</f>
        <v>0</v>
      </c>
    </row>
    <row r="63650" spans="15:15" x14ac:dyDescent="0.2">
      <c r="O63650" s="5">
        <f>P63650+Q63650</f>
        <v>0</v>
      </c>
    </row>
    <row r="63651" spans="15:15" x14ac:dyDescent="0.2">
      <c r="O63651" s="5">
        <f>P63651+Q63651</f>
        <v>0</v>
      </c>
    </row>
    <row r="63652" spans="15:15" x14ac:dyDescent="0.2">
      <c r="O63652" s="5">
        <f>P63652+Q63652</f>
        <v>0</v>
      </c>
    </row>
    <row r="63653" spans="15:15" x14ac:dyDescent="0.2">
      <c r="O63653" s="5">
        <f>P63653+Q63653</f>
        <v>0</v>
      </c>
    </row>
    <row r="63654" spans="15:15" x14ac:dyDescent="0.2">
      <c r="O63654" s="5">
        <f>P63654+Q63654</f>
        <v>0</v>
      </c>
    </row>
    <row r="63655" spans="15:15" x14ac:dyDescent="0.2">
      <c r="O63655" s="5">
        <f>P63655+Q63655</f>
        <v>0</v>
      </c>
    </row>
    <row r="63656" spans="15:15" x14ac:dyDescent="0.2">
      <c r="O63656" s="5">
        <f>P63656+Q63656</f>
        <v>0</v>
      </c>
    </row>
    <row r="63657" spans="15:15" x14ac:dyDescent="0.2">
      <c r="O63657" s="5">
        <f>P63657+Q63657</f>
        <v>0</v>
      </c>
    </row>
    <row r="63658" spans="15:15" x14ac:dyDescent="0.2">
      <c r="O63658" s="5">
        <f>P63658+Q63658</f>
        <v>0</v>
      </c>
    </row>
    <row r="63659" spans="15:15" x14ac:dyDescent="0.2">
      <c r="O63659" s="5">
        <f>P63659+Q63659</f>
        <v>0</v>
      </c>
    </row>
    <row r="63660" spans="15:15" x14ac:dyDescent="0.2">
      <c r="O63660" s="5">
        <f>P63660+Q63660</f>
        <v>0</v>
      </c>
    </row>
    <row r="63661" spans="15:15" x14ac:dyDescent="0.2">
      <c r="O63661" s="5">
        <f>P63661+Q63661</f>
        <v>0</v>
      </c>
    </row>
    <row r="63662" spans="15:15" x14ac:dyDescent="0.2">
      <c r="O63662" s="5">
        <f>P63662+Q63662</f>
        <v>0</v>
      </c>
    </row>
    <row r="63663" spans="15:15" x14ac:dyDescent="0.2">
      <c r="O63663" s="5">
        <f>P63663+Q63663</f>
        <v>0</v>
      </c>
    </row>
    <row r="63664" spans="15:15" x14ac:dyDescent="0.2">
      <c r="O63664" s="5">
        <f>P63664+Q63664</f>
        <v>0</v>
      </c>
    </row>
    <row r="63665" spans="15:15" x14ac:dyDescent="0.2">
      <c r="O63665" s="5">
        <f>P63665+Q63665</f>
        <v>0</v>
      </c>
    </row>
    <row r="63666" spans="15:15" x14ac:dyDescent="0.2">
      <c r="O63666" s="5">
        <f>P63666+Q63666</f>
        <v>0</v>
      </c>
    </row>
    <row r="63667" spans="15:15" x14ac:dyDescent="0.2">
      <c r="O63667" s="5">
        <f>P63667+Q63667</f>
        <v>0</v>
      </c>
    </row>
    <row r="63668" spans="15:15" x14ac:dyDescent="0.2">
      <c r="O63668" s="5">
        <f>P63668+Q63668</f>
        <v>0</v>
      </c>
    </row>
    <row r="63669" spans="15:15" x14ac:dyDescent="0.2">
      <c r="O63669" s="5">
        <f>P63669+Q63669</f>
        <v>0</v>
      </c>
    </row>
    <row r="63670" spans="15:15" x14ac:dyDescent="0.2">
      <c r="O63670" s="5">
        <f>P63670+Q63670</f>
        <v>0</v>
      </c>
    </row>
    <row r="63671" spans="15:15" x14ac:dyDescent="0.2">
      <c r="O63671" s="5">
        <f>P63671+Q63671</f>
        <v>0</v>
      </c>
    </row>
    <row r="63672" spans="15:15" x14ac:dyDescent="0.2">
      <c r="O63672" s="5">
        <f>P63672+Q63672</f>
        <v>0</v>
      </c>
    </row>
    <row r="63673" spans="15:15" x14ac:dyDescent="0.2">
      <c r="O63673" s="5">
        <f>P63673+Q63673</f>
        <v>0</v>
      </c>
    </row>
    <row r="63674" spans="15:15" x14ac:dyDescent="0.2">
      <c r="O63674" s="5">
        <f>P63674+Q63674</f>
        <v>0</v>
      </c>
    </row>
    <row r="63675" spans="15:15" x14ac:dyDescent="0.2">
      <c r="O63675" s="5">
        <f>P63675+Q63675</f>
        <v>0</v>
      </c>
    </row>
    <row r="63676" spans="15:15" x14ac:dyDescent="0.2">
      <c r="O63676" s="5">
        <f>P63676+Q63676</f>
        <v>0</v>
      </c>
    </row>
    <row r="63677" spans="15:15" x14ac:dyDescent="0.2">
      <c r="O63677" s="5">
        <f>P63677+Q63677</f>
        <v>0</v>
      </c>
    </row>
    <row r="63678" spans="15:15" x14ac:dyDescent="0.2">
      <c r="O63678" s="5">
        <f>P63678+Q63678</f>
        <v>0</v>
      </c>
    </row>
    <row r="63679" spans="15:15" x14ac:dyDescent="0.2">
      <c r="O63679" s="5">
        <f>P63679+Q63679</f>
        <v>0</v>
      </c>
    </row>
    <row r="63680" spans="15:15" x14ac:dyDescent="0.2">
      <c r="O63680" s="5">
        <f>P63680+Q63680</f>
        <v>0</v>
      </c>
    </row>
    <row r="63681" spans="15:15" x14ac:dyDescent="0.2">
      <c r="O63681" s="5">
        <f>P63681+Q63681</f>
        <v>0</v>
      </c>
    </row>
    <row r="63682" spans="15:15" x14ac:dyDescent="0.2">
      <c r="O63682" s="5">
        <f>P63682+Q63682</f>
        <v>0</v>
      </c>
    </row>
    <row r="63683" spans="15:15" x14ac:dyDescent="0.2">
      <c r="O63683" s="5">
        <f>P63683+Q63683</f>
        <v>0</v>
      </c>
    </row>
    <row r="63684" spans="15:15" x14ac:dyDescent="0.2">
      <c r="O63684" s="5">
        <f>P63684+Q63684</f>
        <v>0</v>
      </c>
    </row>
    <row r="63685" spans="15:15" x14ac:dyDescent="0.2">
      <c r="O63685" s="5">
        <f>P63685+Q63685</f>
        <v>0</v>
      </c>
    </row>
    <row r="63686" spans="15:15" x14ac:dyDescent="0.2">
      <c r="O63686" s="5">
        <f>P63686+Q63686</f>
        <v>0</v>
      </c>
    </row>
    <row r="63687" spans="15:15" x14ac:dyDescent="0.2">
      <c r="O63687" s="5">
        <f>P63687+Q63687</f>
        <v>0</v>
      </c>
    </row>
    <row r="63688" spans="15:15" x14ac:dyDescent="0.2">
      <c r="O63688" s="5">
        <f>P63688+Q63688</f>
        <v>0</v>
      </c>
    </row>
    <row r="63689" spans="15:15" x14ac:dyDescent="0.2">
      <c r="O63689" s="5">
        <f>P63689+Q63689</f>
        <v>0</v>
      </c>
    </row>
    <row r="63690" spans="15:15" x14ac:dyDescent="0.2">
      <c r="O63690" s="5">
        <f>P63690+Q63690</f>
        <v>0</v>
      </c>
    </row>
    <row r="63691" spans="15:15" x14ac:dyDescent="0.2">
      <c r="O63691" s="5">
        <f>P63691+Q63691</f>
        <v>0</v>
      </c>
    </row>
    <row r="63692" spans="15:15" x14ac:dyDescent="0.2">
      <c r="O63692" s="5">
        <f>P63692+Q63692</f>
        <v>0</v>
      </c>
    </row>
    <row r="63693" spans="15:15" x14ac:dyDescent="0.2">
      <c r="O63693" s="5">
        <f>P63693+Q63693</f>
        <v>0</v>
      </c>
    </row>
    <row r="63694" spans="15:15" x14ac:dyDescent="0.2">
      <c r="O63694" s="5">
        <f>P63694+Q63694</f>
        <v>0</v>
      </c>
    </row>
    <row r="63695" spans="15:15" x14ac:dyDescent="0.2">
      <c r="O63695" s="5">
        <f>P63695+Q63695</f>
        <v>0</v>
      </c>
    </row>
    <row r="63696" spans="15:15" x14ac:dyDescent="0.2">
      <c r="O63696" s="5">
        <f>P63696+Q63696</f>
        <v>0</v>
      </c>
    </row>
    <row r="63697" spans="15:15" x14ac:dyDescent="0.2">
      <c r="O63697" s="5">
        <f>P63697+Q63697</f>
        <v>0</v>
      </c>
    </row>
    <row r="63698" spans="15:15" x14ac:dyDescent="0.2">
      <c r="O63698" s="5">
        <f>P63698+Q63698</f>
        <v>0</v>
      </c>
    </row>
    <row r="63699" spans="15:15" x14ac:dyDescent="0.2">
      <c r="O63699" s="5">
        <f>P63699+Q63699</f>
        <v>0</v>
      </c>
    </row>
    <row r="63700" spans="15:15" x14ac:dyDescent="0.2">
      <c r="O63700" s="5">
        <f>P63700+Q63700</f>
        <v>0</v>
      </c>
    </row>
    <row r="63701" spans="15:15" x14ac:dyDescent="0.2">
      <c r="O63701" s="5">
        <f>P63701+Q63701</f>
        <v>0</v>
      </c>
    </row>
    <row r="63702" spans="15:15" x14ac:dyDescent="0.2">
      <c r="O63702" s="5">
        <f>P63702+Q63702</f>
        <v>0</v>
      </c>
    </row>
    <row r="63703" spans="15:15" x14ac:dyDescent="0.2">
      <c r="O63703" s="5">
        <f>P63703+Q63703</f>
        <v>0</v>
      </c>
    </row>
    <row r="63704" spans="15:15" x14ac:dyDescent="0.2">
      <c r="O63704" s="5">
        <f>P63704+Q63704</f>
        <v>0</v>
      </c>
    </row>
    <row r="63705" spans="15:15" x14ac:dyDescent="0.2">
      <c r="O63705" s="5">
        <f>P63705+Q63705</f>
        <v>0</v>
      </c>
    </row>
    <row r="63706" spans="15:15" x14ac:dyDescent="0.2">
      <c r="O63706" s="5">
        <f>P63706+Q63706</f>
        <v>0</v>
      </c>
    </row>
    <row r="63707" spans="15:15" x14ac:dyDescent="0.2">
      <c r="O63707" s="5">
        <f>P63707+Q63707</f>
        <v>0</v>
      </c>
    </row>
    <row r="63708" spans="15:15" x14ac:dyDescent="0.2">
      <c r="O63708" s="5">
        <f>P63708+Q63708</f>
        <v>0</v>
      </c>
    </row>
    <row r="63709" spans="15:15" x14ac:dyDescent="0.2">
      <c r="O63709" s="5">
        <f>P63709+Q63709</f>
        <v>0</v>
      </c>
    </row>
    <row r="63710" spans="15:15" x14ac:dyDescent="0.2">
      <c r="O63710" s="5">
        <f>P63710+Q63710</f>
        <v>0</v>
      </c>
    </row>
    <row r="63711" spans="15:15" x14ac:dyDescent="0.2">
      <c r="O63711" s="5">
        <f>P63711+Q63711</f>
        <v>0</v>
      </c>
    </row>
    <row r="63712" spans="15:15" x14ac:dyDescent="0.2">
      <c r="O63712" s="5">
        <f>P63712+Q63712</f>
        <v>0</v>
      </c>
    </row>
    <row r="63713" spans="15:15" x14ac:dyDescent="0.2">
      <c r="O63713" s="5">
        <f>P63713+Q63713</f>
        <v>0</v>
      </c>
    </row>
    <row r="63714" spans="15:15" x14ac:dyDescent="0.2">
      <c r="O63714" s="5">
        <f>P63714+Q63714</f>
        <v>0</v>
      </c>
    </row>
    <row r="63715" spans="15:15" x14ac:dyDescent="0.2">
      <c r="O63715" s="5">
        <f>P63715+Q63715</f>
        <v>0</v>
      </c>
    </row>
    <row r="63716" spans="15:15" x14ac:dyDescent="0.2">
      <c r="O63716" s="5">
        <f>P63716+Q63716</f>
        <v>0</v>
      </c>
    </row>
    <row r="63717" spans="15:15" x14ac:dyDescent="0.2">
      <c r="O63717" s="5">
        <f>P63717+Q63717</f>
        <v>0</v>
      </c>
    </row>
    <row r="63718" spans="15:15" x14ac:dyDescent="0.2">
      <c r="O63718" s="5">
        <f>P63718+Q63718</f>
        <v>0</v>
      </c>
    </row>
    <row r="63719" spans="15:15" x14ac:dyDescent="0.2">
      <c r="O63719" s="5">
        <f>P63719+Q63719</f>
        <v>0</v>
      </c>
    </row>
    <row r="63720" spans="15:15" x14ac:dyDescent="0.2">
      <c r="O63720" s="5">
        <f>P63720+Q63720</f>
        <v>0</v>
      </c>
    </row>
    <row r="63721" spans="15:15" x14ac:dyDescent="0.2">
      <c r="O63721" s="5">
        <f>P63721+Q63721</f>
        <v>0</v>
      </c>
    </row>
    <row r="63722" spans="15:15" x14ac:dyDescent="0.2">
      <c r="O63722" s="5">
        <f>P63722+Q63722</f>
        <v>0</v>
      </c>
    </row>
    <row r="63723" spans="15:15" x14ac:dyDescent="0.2">
      <c r="O63723" s="5">
        <f>P63723+Q63723</f>
        <v>0</v>
      </c>
    </row>
    <row r="63724" spans="15:15" x14ac:dyDescent="0.2">
      <c r="O63724" s="5">
        <f>P63724+Q63724</f>
        <v>0</v>
      </c>
    </row>
    <row r="63725" spans="15:15" x14ac:dyDescent="0.2">
      <c r="O63725" s="5">
        <f>P63725+Q63725</f>
        <v>0</v>
      </c>
    </row>
    <row r="63726" spans="15:15" x14ac:dyDescent="0.2">
      <c r="O63726" s="5">
        <f>P63726+Q63726</f>
        <v>0</v>
      </c>
    </row>
    <row r="63727" spans="15:15" x14ac:dyDescent="0.2">
      <c r="O63727" s="5">
        <f>P63727+Q63727</f>
        <v>0</v>
      </c>
    </row>
    <row r="63728" spans="15:15" x14ac:dyDescent="0.2">
      <c r="O63728" s="5">
        <f>P63728+Q63728</f>
        <v>0</v>
      </c>
    </row>
    <row r="63729" spans="15:15" x14ac:dyDescent="0.2">
      <c r="O63729" s="5">
        <f>P63729+Q63729</f>
        <v>0</v>
      </c>
    </row>
    <row r="63730" spans="15:15" x14ac:dyDescent="0.2">
      <c r="O63730" s="5">
        <f>P63730+Q63730</f>
        <v>0</v>
      </c>
    </row>
    <row r="63731" spans="15:15" x14ac:dyDescent="0.2">
      <c r="O63731" s="5">
        <f>P63731+Q63731</f>
        <v>0</v>
      </c>
    </row>
    <row r="63732" spans="15:15" x14ac:dyDescent="0.2">
      <c r="O63732" s="5">
        <f>P63732+Q63732</f>
        <v>0</v>
      </c>
    </row>
    <row r="63733" spans="15:15" x14ac:dyDescent="0.2">
      <c r="O63733" s="5">
        <f>P63733+Q63733</f>
        <v>0</v>
      </c>
    </row>
    <row r="63734" spans="15:15" x14ac:dyDescent="0.2">
      <c r="O63734" s="5">
        <f>P63734+Q63734</f>
        <v>0</v>
      </c>
    </row>
    <row r="63735" spans="15:15" x14ac:dyDescent="0.2">
      <c r="O63735" s="5">
        <f>P63735+Q63735</f>
        <v>0</v>
      </c>
    </row>
    <row r="63736" spans="15:15" x14ac:dyDescent="0.2">
      <c r="O63736" s="5">
        <f>P63736+Q63736</f>
        <v>0</v>
      </c>
    </row>
    <row r="63737" spans="15:15" x14ac:dyDescent="0.2">
      <c r="O63737" s="5">
        <f>P63737+Q63737</f>
        <v>0</v>
      </c>
    </row>
    <row r="63738" spans="15:15" x14ac:dyDescent="0.2">
      <c r="O63738" s="5">
        <f>P63738+Q63738</f>
        <v>0</v>
      </c>
    </row>
    <row r="63739" spans="15:15" x14ac:dyDescent="0.2">
      <c r="O63739" s="5">
        <f>P63739+Q63739</f>
        <v>0</v>
      </c>
    </row>
    <row r="63740" spans="15:15" x14ac:dyDescent="0.2">
      <c r="O63740" s="5">
        <f>P63740+Q63740</f>
        <v>0</v>
      </c>
    </row>
    <row r="63741" spans="15:15" x14ac:dyDescent="0.2">
      <c r="O63741" s="5">
        <f>P63741+Q63741</f>
        <v>0</v>
      </c>
    </row>
    <row r="63742" spans="15:15" x14ac:dyDescent="0.2">
      <c r="O63742" s="5">
        <f>P63742+Q63742</f>
        <v>0</v>
      </c>
    </row>
    <row r="63743" spans="15:15" x14ac:dyDescent="0.2">
      <c r="O63743" s="5">
        <f>P63743+Q63743</f>
        <v>0</v>
      </c>
    </row>
    <row r="63744" spans="15:15" x14ac:dyDescent="0.2">
      <c r="O63744" s="5">
        <f>P63744+Q63744</f>
        <v>0</v>
      </c>
    </row>
    <row r="63745" spans="15:15" x14ac:dyDescent="0.2">
      <c r="O63745" s="5">
        <f>P63745+Q63745</f>
        <v>0</v>
      </c>
    </row>
    <row r="63746" spans="15:15" x14ac:dyDescent="0.2">
      <c r="O63746" s="5">
        <f>P63746+Q63746</f>
        <v>0</v>
      </c>
    </row>
    <row r="63747" spans="15:15" x14ac:dyDescent="0.2">
      <c r="O63747" s="5">
        <f>P63747+Q63747</f>
        <v>0</v>
      </c>
    </row>
    <row r="63748" spans="15:15" x14ac:dyDescent="0.2">
      <c r="O63748" s="5">
        <f>P63748+Q63748</f>
        <v>0</v>
      </c>
    </row>
    <row r="63749" spans="15:15" x14ac:dyDescent="0.2">
      <c r="O63749" s="5">
        <f>P63749+Q63749</f>
        <v>0</v>
      </c>
    </row>
    <row r="63750" spans="15:15" x14ac:dyDescent="0.2">
      <c r="O63750" s="5">
        <f>P63750+Q63750</f>
        <v>0</v>
      </c>
    </row>
    <row r="63751" spans="15:15" x14ac:dyDescent="0.2">
      <c r="O63751" s="5">
        <f>P63751+Q63751</f>
        <v>0</v>
      </c>
    </row>
    <row r="63752" spans="15:15" x14ac:dyDescent="0.2">
      <c r="O63752" s="5">
        <f>P63752+Q63752</f>
        <v>0</v>
      </c>
    </row>
    <row r="63753" spans="15:15" x14ac:dyDescent="0.2">
      <c r="O63753" s="5">
        <f>P63753+Q63753</f>
        <v>0</v>
      </c>
    </row>
    <row r="63754" spans="15:15" x14ac:dyDescent="0.2">
      <c r="O63754" s="5">
        <f>P63754+Q63754</f>
        <v>0</v>
      </c>
    </row>
    <row r="63755" spans="15:15" x14ac:dyDescent="0.2">
      <c r="O63755" s="5">
        <f>P63755+Q63755</f>
        <v>0</v>
      </c>
    </row>
    <row r="63756" spans="15:15" x14ac:dyDescent="0.2">
      <c r="O63756" s="5">
        <f>P63756+Q63756</f>
        <v>0</v>
      </c>
    </row>
    <row r="63757" spans="15:15" x14ac:dyDescent="0.2">
      <c r="O63757" s="5">
        <f>P63757+Q63757</f>
        <v>0</v>
      </c>
    </row>
    <row r="63758" spans="15:15" x14ac:dyDescent="0.2">
      <c r="O63758" s="5">
        <f>P63758+Q63758</f>
        <v>0</v>
      </c>
    </row>
    <row r="63759" spans="15:15" x14ac:dyDescent="0.2">
      <c r="O63759" s="5">
        <f>P63759+Q63759</f>
        <v>0</v>
      </c>
    </row>
    <row r="63760" spans="15:15" x14ac:dyDescent="0.2">
      <c r="O63760" s="5">
        <f>P63760+Q63760</f>
        <v>0</v>
      </c>
    </row>
    <row r="63761" spans="15:15" x14ac:dyDescent="0.2">
      <c r="O63761" s="5">
        <f>P63761+Q63761</f>
        <v>0</v>
      </c>
    </row>
    <row r="63762" spans="15:15" x14ac:dyDescent="0.2">
      <c r="O63762" s="5">
        <f>P63762+Q63762</f>
        <v>0</v>
      </c>
    </row>
    <row r="63763" spans="15:15" x14ac:dyDescent="0.2">
      <c r="O63763" s="5">
        <f>P63763+Q63763</f>
        <v>0</v>
      </c>
    </row>
    <row r="63764" spans="15:15" x14ac:dyDescent="0.2">
      <c r="O63764" s="5">
        <f>P63764+Q63764</f>
        <v>0</v>
      </c>
    </row>
    <row r="63765" spans="15:15" x14ac:dyDescent="0.2">
      <c r="O63765" s="5">
        <f>P63765+Q63765</f>
        <v>0</v>
      </c>
    </row>
    <row r="63766" spans="15:15" x14ac:dyDescent="0.2">
      <c r="O63766" s="5">
        <f>P63766+Q63766</f>
        <v>0</v>
      </c>
    </row>
    <row r="63767" spans="15:15" x14ac:dyDescent="0.2">
      <c r="O63767" s="5">
        <f>P63767+Q63767</f>
        <v>0</v>
      </c>
    </row>
    <row r="63768" spans="15:15" x14ac:dyDescent="0.2">
      <c r="O63768" s="5">
        <f>P63768+Q63768</f>
        <v>0</v>
      </c>
    </row>
    <row r="63769" spans="15:15" x14ac:dyDescent="0.2">
      <c r="O63769" s="5">
        <f>P63769+Q63769</f>
        <v>0</v>
      </c>
    </row>
    <row r="63770" spans="15:15" x14ac:dyDescent="0.2">
      <c r="O63770" s="5">
        <f>P63770+Q63770</f>
        <v>0</v>
      </c>
    </row>
    <row r="63771" spans="15:15" x14ac:dyDescent="0.2">
      <c r="O63771" s="5">
        <f>P63771+Q63771</f>
        <v>0</v>
      </c>
    </row>
    <row r="63772" spans="15:15" x14ac:dyDescent="0.2">
      <c r="O63772" s="5">
        <f>P63772+Q63772</f>
        <v>0</v>
      </c>
    </row>
    <row r="63773" spans="15:15" x14ac:dyDescent="0.2">
      <c r="O63773" s="5">
        <f>P63773+Q63773</f>
        <v>0</v>
      </c>
    </row>
    <row r="63774" spans="15:15" x14ac:dyDescent="0.2">
      <c r="O63774" s="5">
        <f>P63774+Q63774</f>
        <v>0</v>
      </c>
    </row>
    <row r="63775" spans="15:15" x14ac:dyDescent="0.2">
      <c r="O63775" s="5">
        <f>P63775+Q63775</f>
        <v>0</v>
      </c>
    </row>
    <row r="63776" spans="15:15" x14ac:dyDescent="0.2">
      <c r="O63776" s="5">
        <f>P63776+Q63776</f>
        <v>0</v>
      </c>
    </row>
    <row r="63777" spans="15:15" x14ac:dyDescent="0.2">
      <c r="O63777" s="5">
        <f>P63777+Q63777</f>
        <v>0</v>
      </c>
    </row>
    <row r="63778" spans="15:15" x14ac:dyDescent="0.2">
      <c r="O63778" s="5">
        <f>P63778+Q63778</f>
        <v>0</v>
      </c>
    </row>
    <row r="63779" spans="15:15" x14ac:dyDescent="0.2">
      <c r="O63779" s="5">
        <f>P63779+Q63779</f>
        <v>0</v>
      </c>
    </row>
    <row r="63780" spans="15:15" x14ac:dyDescent="0.2">
      <c r="O63780" s="5">
        <f>P63780+Q63780</f>
        <v>0</v>
      </c>
    </row>
    <row r="63781" spans="15:15" x14ac:dyDescent="0.2">
      <c r="O63781" s="5">
        <f>P63781+Q63781</f>
        <v>0</v>
      </c>
    </row>
    <row r="63782" spans="15:15" x14ac:dyDescent="0.2">
      <c r="O63782" s="5">
        <f>P63782+Q63782</f>
        <v>0</v>
      </c>
    </row>
    <row r="63783" spans="15:15" x14ac:dyDescent="0.2">
      <c r="O63783" s="5">
        <f>P63783+Q63783</f>
        <v>0</v>
      </c>
    </row>
    <row r="63784" spans="15:15" x14ac:dyDescent="0.2">
      <c r="O63784" s="5">
        <f>P63784+Q63784</f>
        <v>0</v>
      </c>
    </row>
    <row r="63785" spans="15:15" x14ac:dyDescent="0.2">
      <c r="O63785" s="5">
        <f>P63785+Q63785</f>
        <v>0</v>
      </c>
    </row>
    <row r="63786" spans="15:15" x14ac:dyDescent="0.2">
      <c r="O63786" s="5">
        <f>P63786+Q63786</f>
        <v>0</v>
      </c>
    </row>
    <row r="63787" spans="15:15" x14ac:dyDescent="0.2">
      <c r="O63787" s="5">
        <f>P63787+Q63787</f>
        <v>0</v>
      </c>
    </row>
    <row r="63788" spans="15:15" x14ac:dyDescent="0.2">
      <c r="O63788" s="5">
        <f>P63788+Q63788</f>
        <v>0</v>
      </c>
    </row>
    <row r="63789" spans="15:15" x14ac:dyDescent="0.2">
      <c r="O63789" s="5">
        <f>P63789+Q63789</f>
        <v>0</v>
      </c>
    </row>
    <row r="63790" spans="15:15" x14ac:dyDescent="0.2">
      <c r="O63790" s="5">
        <f>P63790+Q63790</f>
        <v>0</v>
      </c>
    </row>
    <row r="63791" spans="15:15" x14ac:dyDescent="0.2">
      <c r="O63791" s="5">
        <f>P63791+Q63791</f>
        <v>0</v>
      </c>
    </row>
    <row r="63792" spans="15:15" x14ac:dyDescent="0.2">
      <c r="O63792" s="5">
        <f>P63792+Q63792</f>
        <v>0</v>
      </c>
    </row>
    <row r="63793" spans="15:15" x14ac:dyDescent="0.2">
      <c r="O63793" s="5">
        <f>P63793+Q63793</f>
        <v>0</v>
      </c>
    </row>
    <row r="63794" spans="15:15" x14ac:dyDescent="0.2">
      <c r="O63794" s="5">
        <f>P63794+Q63794</f>
        <v>0</v>
      </c>
    </row>
    <row r="63795" spans="15:15" x14ac:dyDescent="0.2">
      <c r="O63795" s="5">
        <f>P63795+Q63795</f>
        <v>0</v>
      </c>
    </row>
    <row r="63796" spans="15:15" x14ac:dyDescent="0.2">
      <c r="O63796" s="5">
        <f>P63796+Q63796</f>
        <v>0</v>
      </c>
    </row>
    <row r="63797" spans="15:15" x14ac:dyDescent="0.2">
      <c r="O63797" s="5">
        <f>P63797+Q63797</f>
        <v>0</v>
      </c>
    </row>
    <row r="63798" spans="15:15" x14ac:dyDescent="0.2">
      <c r="O63798" s="5">
        <f>P63798+Q63798</f>
        <v>0</v>
      </c>
    </row>
    <row r="63799" spans="15:15" x14ac:dyDescent="0.2">
      <c r="O63799" s="5">
        <f>P63799+Q63799</f>
        <v>0</v>
      </c>
    </row>
    <row r="63800" spans="15:15" x14ac:dyDescent="0.2">
      <c r="O63800" s="5">
        <f>P63800+Q63800</f>
        <v>0</v>
      </c>
    </row>
    <row r="63801" spans="15:15" x14ac:dyDescent="0.2">
      <c r="O63801" s="5">
        <f>P63801+Q63801</f>
        <v>0</v>
      </c>
    </row>
    <row r="63802" spans="15:15" x14ac:dyDescent="0.2">
      <c r="O63802" s="5">
        <f>P63802+Q63802</f>
        <v>0</v>
      </c>
    </row>
    <row r="63803" spans="15:15" x14ac:dyDescent="0.2">
      <c r="O63803" s="5">
        <f>P63803+Q63803</f>
        <v>0</v>
      </c>
    </row>
    <row r="63804" spans="15:15" x14ac:dyDescent="0.2">
      <c r="O63804" s="5">
        <f>P63804+Q63804</f>
        <v>0</v>
      </c>
    </row>
    <row r="63805" spans="15:15" x14ac:dyDescent="0.2">
      <c r="O63805" s="5">
        <f>P63805+Q63805</f>
        <v>0</v>
      </c>
    </row>
    <row r="63806" spans="15:15" x14ac:dyDescent="0.2">
      <c r="O63806" s="5">
        <f>P63806+Q63806</f>
        <v>0</v>
      </c>
    </row>
    <row r="63807" spans="15:15" x14ac:dyDescent="0.2">
      <c r="O63807" s="5">
        <f>P63807+Q63807</f>
        <v>0</v>
      </c>
    </row>
    <row r="63808" spans="15:15" x14ac:dyDescent="0.2">
      <c r="O63808" s="5">
        <f>P63808+Q63808</f>
        <v>0</v>
      </c>
    </row>
    <row r="63809" spans="15:15" x14ac:dyDescent="0.2">
      <c r="O63809" s="5">
        <f>P63809+Q63809</f>
        <v>0</v>
      </c>
    </row>
    <row r="63810" spans="15:15" x14ac:dyDescent="0.2">
      <c r="O63810" s="5">
        <f>P63810+Q63810</f>
        <v>0</v>
      </c>
    </row>
    <row r="63811" spans="15:15" x14ac:dyDescent="0.2">
      <c r="O63811" s="5">
        <f>P63811+Q63811</f>
        <v>0</v>
      </c>
    </row>
    <row r="63812" spans="15:15" x14ac:dyDescent="0.2">
      <c r="O63812" s="5">
        <f>P63812+Q63812</f>
        <v>0</v>
      </c>
    </row>
    <row r="63813" spans="15:15" x14ac:dyDescent="0.2">
      <c r="O63813" s="5">
        <f>P63813+Q63813</f>
        <v>0</v>
      </c>
    </row>
    <row r="63814" spans="15:15" x14ac:dyDescent="0.2">
      <c r="O63814" s="5">
        <f>P63814+Q63814</f>
        <v>0</v>
      </c>
    </row>
    <row r="63815" spans="15:15" x14ac:dyDescent="0.2">
      <c r="O63815" s="5">
        <f>P63815+Q63815</f>
        <v>0</v>
      </c>
    </row>
    <row r="63816" spans="15:15" x14ac:dyDescent="0.2">
      <c r="O63816" s="5">
        <f>P63816+Q63816</f>
        <v>0</v>
      </c>
    </row>
    <row r="63817" spans="15:15" x14ac:dyDescent="0.2">
      <c r="O63817" s="5">
        <f>P63817+Q63817</f>
        <v>0</v>
      </c>
    </row>
    <row r="63818" spans="15:15" x14ac:dyDescent="0.2">
      <c r="O63818" s="5">
        <f>P63818+Q63818</f>
        <v>0</v>
      </c>
    </row>
    <row r="63819" spans="15:15" x14ac:dyDescent="0.2">
      <c r="O63819" s="5">
        <f>P63819+Q63819</f>
        <v>0</v>
      </c>
    </row>
    <row r="63820" spans="15:15" x14ac:dyDescent="0.2">
      <c r="O63820" s="5">
        <f>P63820+Q63820</f>
        <v>0</v>
      </c>
    </row>
    <row r="63821" spans="15:15" x14ac:dyDescent="0.2">
      <c r="O63821" s="5">
        <f>P63821+Q63821</f>
        <v>0</v>
      </c>
    </row>
    <row r="63822" spans="15:15" x14ac:dyDescent="0.2">
      <c r="O63822" s="5">
        <f>P63822+Q63822</f>
        <v>0</v>
      </c>
    </row>
    <row r="63823" spans="15:15" x14ac:dyDescent="0.2">
      <c r="O63823" s="5">
        <f>P63823+Q63823</f>
        <v>0</v>
      </c>
    </row>
    <row r="63824" spans="15:15" x14ac:dyDescent="0.2">
      <c r="O63824" s="5">
        <f>P63824+Q63824</f>
        <v>0</v>
      </c>
    </row>
    <row r="63825" spans="15:15" x14ac:dyDescent="0.2">
      <c r="O63825" s="5">
        <f>P63825+Q63825</f>
        <v>0</v>
      </c>
    </row>
    <row r="63826" spans="15:15" x14ac:dyDescent="0.2">
      <c r="O63826" s="5">
        <f>P63826+Q63826</f>
        <v>0</v>
      </c>
    </row>
    <row r="63827" spans="15:15" x14ac:dyDescent="0.2">
      <c r="O63827" s="5">
        <f>P63827+Q63827</f>
        <v>0</v>
      </c>
    </row>
    <row r="63828" spans="15:15" x14ac:dyDescent="0.2">
      <c r="O63828" s="5">
        <f>P63828+Q63828</f>
        <v>0</v>
      </c>
    </row>
    <row r="63829" spans="15:15" x14ac:dyDescent="0.2">
      <c r="O63829" s="5">
        <f>P63829+Q63829</f>
        <v>0</v>
      </c>
    </row>
    <row r="63830" spans="15:15" x14ac:dyDescent="0.2">
      <c r="O63830" s="5">
        <f>P63830+Q63830</f>
        <v>0</v>
      </c>
    </row>
    <row r="63831" spans="15:15" x14ac:dyDescent="0.2">
      <c r="O63831" s="5">
        <f>P63831+Q63831</f>
        <v>0</v>
      </c>
    </row>
    <row r="63832" spans="15:15" x14ac:dyDescent="0.2">
      <c r="O63832" s="5">
        <f>P63832+Q63832</f>
        <v>0</v>
      </c>
    </row>
    <row r="63833" spans="15:15" x14ac:dyDescent="0.2">
      <c r="O63833" s="5">
        <f>P63833+Q63833</f>
        <v>0</v>
      </c>
    </row>
    <row r="63834" spans="15:15" x14ac:dyDescent="0.2">
      <c r="O63834" s="5">
        <f>P63834+Q63834</f>
        <v>0</v>
      </c>
    </row>
    <row r="63835" spans="15:15" x14ac:dyDescent="0.2">
      <c r="O63835" s="5">
        <f>P63835+Q63835</f>
        <v>0</v>
      </c>
    </row>
    <row r="63836" spans="15:15" x14ac:dyDescent="0.2">
      <c r="O63836" s="5">
        <f>P63836+Q63836</f>
        <v>0</v>
      </c>
    </row>
    <row r="63837" spans="15:15" x14ac:dyDescent="0.2">
      <c r="O63837" s="5">
        <f>P63837+Q63837</f>
        <v>0</v>
      </c>
    </row>
    <row r="63838" spans="15:15" x14ac:dyDescent="0.2">
      <c r="O63838" s="5">
        <f>P63838+Q63838</f>
        <v>0</v>
      </c>
    </row>
    <row r="63839" spans="15:15" x14ac:dyDescent="0.2">
      <c r="O63839" s="5">
        <f>P63839+Q63839</f>
        <v>0</v>
      </c>
    </row>
    <row r="63840" spans="15:15" x14ac:dyDescent="0.2">
      <c r="O63840" s="5">
        <f>P63840+Q63840</f>
        <v>0</v>
      </c>
    </row>
    <row r="63841" spans="15:15" x14ac:dyDescent="0.2">
      <c r="O63841" s="5">
        <f>P63841+Q63841</f>
        <v>0</v>
      </c>
    </row>
    <row r="63842" spans="15:15" x14ac:dyDescent="0.2">
      <c r="O63842" s="5">
        <f>P63842+Q63842</f>
        <v>0</v>
      </c>
    </row>
    <row r="63843" spans="15:15" x14ac:dyDescent="0.2">
      <c r="O63843" s="5">
        <f>P63843+Q63843</f>
        <v>0</v>
      </c>
    </row>
    <row r="63844" spans="15:15" x14ac:dyDescent="0.2">
      <c r="O63844" s="5">
        <f>P63844+Q63844</f>
        <v>0</v>
      </c>
    </row>
    <row r="63845" spans="15:15" x14ac:dyDescent="0.2">
      <c r="O63845" s="5">
        <f>P63845+Q63845</f>
        <v>0</v>
      </c>
    </row>
    <row r="63846" spans="15:15" x14ac:dyDescent="0.2">
      <c r="O63846" s="5">
        <f>P63846+Q63846</f>
        <v>0</v>
      </c>
    </row>
    <row r="63847" spans="15:15" x14ac:dyDescent="0.2">
      <c r="O63847" s="5">
        <f>P63847+Q63847</f>
        <v>0</v>
      </c>
    </row>
    <row r="63848" spans="15:15" x14ac:dyDescent="0.2">
      <c r="O63848" s="5">
        <f>P63848+Q63848</f>
        <v>0</v>
      </c>
    </row>
    <row r="63849" spans="15:15" x14ac:dyDescent="0.2">
      <c r="O63849" s="5">
        <f>P63849+Q63849</f>
        <v>0</v>
      </c>
    </row>
    <row r="63850" spans="15:15" x14ac:dyDescent="0.2">
      <c r="O63850" s="5">
        <f>P63850+Q63850</f>
        <v>0</v>
      </c>
    </row>
    <row r="63851" spans="15:15" x14ac:dyDescent="0.2">
      <c r="O63851" s="5">
        <f>P63851+Q63851</f>
        <v>0</v>
      </c>
    </row>
    <row r="63852" spans="15:15" x14ac:dyDescent="0.2">
      <c r="O63852" s="5">
        <f>P63852+Q63852</f>
        <v>0</v>
      </c>
    </row>
    <row r="63853" spans="15:15" x14ac:dyDescent="0.2">
      <c r="O63853" s="5">
        <f>P63853+Q63853</f>
        <v>0</v>
      </c>
    </row>
    <row r="63854" spans="15:15" x14ac:dyDescent="0.2">
      <c r="O63854" s="5">
        <f>P63854+Q63854</f>
        <v>0</v>
      </c>
    </row>
    <row r="63855" spans="15:15" x14ac:dyDescent="0.2">
      <c r="O63855" s="5">
        <f>P63855+Q63855</f>
        <v>0</v>
      </c>
    </row>
    <row r="63856" spans="15:15" x14ac:dyDescent="0.2">
      <c r="O63856" s="5">
        <f>P63856+Q63856</f>
        <v>0</v>
      </c>
    </row>
    <row r="63857" spans="15:15" x14ac:dyDescent="0.2">
      <c r="O63857" s="5">
        <f>P63857+Q63857</f>
        <v>0</v>
      </c>
    </row>
    <row r="63858" spans="15:15" x14ac:dyDescent="0.2">
      <c r="O63858" s="5">
        <f>P63858+Q63858</f>
        <v>0</v>
      </c>
    </row>
    <row r="63859" spans="15:15" x14ac:dyDescent="0.2">
      <c r="O63859" s="5">
        <f>P63859+Q63859</f>
        <v>0</v>
      </c>
    </row>
    <row r="63860" spans="15:15" x14ac:dyDescent="0.2">
      <c r="O63860" s="5">
        <f>P63860+Q63860</f>
        <v>0</v>
      </c>
    </row>
    <row r="63861" spans="15:15" x14ac:dyDescent="0.2">
      <c r="O63861" s="5">
        <f>P63861+Q63861</f>
        <v>0</v>
      </c>
    </row>
    <row r="63862" spans="15:15" x14ac:dyDescent="0.2">
      <c r="O63862" s="5">
        <f>P63862+Q63862</f>
        <v>0</v>
      </c>
    </row>
    <row r="63863" spans="15:15" x14ac:dyDescent="0.2">
      <c r="O63863" s="5">
        <f>P63863+Q63863</f>
        <v>0</v>
      </c>
    </row>
    <row r="63864" spans="15:15" x14ac:dyDescent="0.2">
      <c r="O63864" s="5">
        <f>P63864+Q63864</f>
        <v>0</v>
      </c>
    </row>
    <row r="63865" spans="15:15" x14ac:dyDescent="0.2">
      <c r="O63865" s="5">
        <f>P63865+Q63865</f>
        <v>0</v>
      </c>
    </row>
    <row r="63866" spans="15:15" x14ac:dyDescent="0.2">
      <c r="O63866" s="5">
        <f>P63866+Q63866</f>
        <v>0</v>
      </c>
    </row>
    <row r="63867" spans="15:15" x14ac:dyDescent="0.2">
      <c r="O63867" s="5">
        <f>P63867+Q63867</f>
        <v>0</v>
      </c>
    </row>
    <row r="63868" spans="15:15" x14ac:dyDescent="0.2">
      <c r="O63868" s="5">
        <f>P63868+Q63868</f>
        <v>0</v>
      </c>
    </row>
    <row r="63869" spans="15:15" x14ac:dyDescent="0.2">
      <c r="O63869" s="5">
        <f>P63869+Q63869</f>
        <v>0</v>
      </c>
    </row>
    <row r="63870" spans="15:15" x14ac:dyDescent="0.2">
      <c r="O63870" s="5">
        <f>P63870+Q63870</f>
        <v>0</v>
      </c>
    </row>
    <row r="63871" spans="15:15" x14ac:dyDescent="0.2">
      <c r="O63871" s="5">
        <f>P63871+Q63871</f>
        <v>0</v>
      </c>
    </row>
    <row r="63872" spans="15:15" x14ac:dyDescent="0.2">
      <c r="O63872" s="5">
        <f>P63872+Q63872</f>
        <v>0</v>
      </c>
    </row>
    <row r="63873" spans="15:15" x14ac:dyDescent="0.2">
      <c r="O63873" s="5">
        <f>P63873+Q63873</f>
        <v>0</v>
      </c>
    </row>
    <row r="63874" spans="15:15" x14ac:dyDescent="0.2">
      <c r="O63874" s="5">
        <f>P63874+Q63874</f>
        <v>0</v>
      </c>
    </row>
    <row r="63875" spans="15:15" x14ac:dyDescent="0.2">
      <c r="O63875" s="5">
        <f>P63875+Q63875</f>
        <v>0</v>
      </c>
    </row>
    <row r="63876" spans="15:15" x14ac:dyDescent="0.2">
      <c r="O63876" s="5">
        <f>P63876+Q63876</f>
        <v>0</v>
      </c>
    </row>
    <row r="63877" spans="15:15" x14ac:dyDescent="0.2">
      <c r="O63877" s="5">
        <f>P63877+Q63877</f>
        <v>0</v>
      </c>
    </row>
    <row r="63878" spans="15:15" x14ac:dyDescent="0.2">
      <c r="O63878" s="5">
        <f>P63878+Q63878</f>
        <v>0</v>
      </c>
    </row>
    <row r="63879" spans="15:15" x14ac:dyDescent="0.2">
      <c r="O63879" s="5">
        <f>P63879+Q63879</f>
        <v>0</v>
      </c>
    </row>
    <row r="63880" spans="15:15" x14ac:dyDescent="0.2">
      <c r="O63880" s="5">
        <f>P63880+Q63880</f>
        <v>0</v>
      </c>
    </row>
    <row r="63881" spans="15:15" x14ac:dyDescent="0.2">
      <c r="O63881" s="5">
        <f>P63881+Q63881</f>
        <v>0</v>
      </c>
    </row>
    <row r="63882" spans="15:15" x14ac:dyDescent="0.2">
      <c r="O63882" s="5">
        <f>P63882+Q63882</f>
        <v>0</v>
      </c>
    </row>
    <row r="63883" spans="15:15" x14ac:dyDescent="0.2">
      <c r="O63883" s="5">
        <f>P63883+Q63883</f>
        <v>0</v>
      </c>
    </row>
    <row r="63884" spans="15:15" x14ac:dyDescent="0.2">
      <c r="O63884" s="5">
        <f>P63884+Q63884</f>
        <v>0</v>
      </c>
    </row>
    <row r="63885" spans="15:15" x14ac:dyDescent="0.2">
      <c r="O63885" s="5">
        <f>P63885+Q63885</f>
        <v>0</v>
      </c>
    </row>
    <row r="63886" spans="15:15" x14ac:dyDescent="0.2">
      <c r="O63886" s="5">
        <f>P63886+Q63886</f>
        <v>0</v>
      </c>
    </row>
    <row r="63887" spans="15:15" x14ac:dyDescent="0.2">
      <c r="O63887" s="5">
        <f>P63887+Q63887</f>
        <v>0</v>
      </c>
    </row>
    <row r="63888" spans="15:15" x14ac:dyDescent="0.2">
      <c r="O63888" s="5">
        <f>P63888+Q63888</f>
        <v>0</v>
      </c>
    </row>
    <row r="63889" spans="15:15" x14ac:dyDescent="0.2">
      <c r="O63889" s="5">
        <f>P63889+Q63889</f>
        <v>0</v>
      </c>
    </row>
    <row r="63890" spans="15:15" x14ac:dyDescent="0.2">
      <c r="O63890" s="5">
        <f>P63890+Q63890</f>
        <v>0</v>
      </c>
    </row>
    <row r="63891" spans="15:15" x14ac:dyDescent="0.2">
      <c r="O63891" s="5">
        <f>P63891+Q63891</f>
        <v>0</v>
      </c>
    </row>
    <row r="63892" spans="15:15" x14ac:dyDescent="0.2">
      <c r="O63892" s="5">
        <f>P63892+Q63892</f>
        <v>0</v>
      </c>
    </row>
    <row r="63893" spans="15:15" x14ac:dyDescent="0.2">
      <c r="O63893" s="5">
        <f>P63893+Q63893</f>
        <v>0</v>
      </c>
    </row>
    <row r="63894" spans="15:15" x14ac:dyDescent="0.2">
      <c r="O63894" s="5">
        <f>P63894+Q63894</f>
        <v>0</v>
      </c>
    </row>
    <row r="63895" spans="15:15" x14ac:dyDescent="0.2">
      <c r="O63895" s="5">
        <f>P63895+Q63895</f>
        <v>0</v>
      </c>
    </row>
    <row r="63896" spans="15:15" x14ac:dyDescent="0.2">
      <c r="O63896" s="5">
        <f>P63896+Q63896</f>
        <v>0</v>
      </c>
    </row>
    <row r="63897" spans="15:15" x14ac:dyDescent="0.2">
      <c r="O63897" s="5">
        <f>P63897+Q63897</f>
        <v>0</v>
      </c>
    </row>
    <row r="63898" spans="15:15" x14ac:dyDescent="0.2">
      <c r="O63898" s="5">
        <f>P63898+Q63898</f>
        <v>0</v>
      </c>
    </row>
    <row r="63899" spans="15:15" x14ac:dyDescent="0.2">
      <c r="O63899" s="5">
        <f>P63899+Q63899</f>
        <v>0</v>
      </c>
    </row>
    <row r="63900" spans="15:15" x14ac:dyDescent="0.2">
      <c r="O63900" s="5">
        <f>P63900+Q63900</f>
        <v>0</v>
      </c>
    </row>
    <row r="63901" spans="15:15" x14ac:dyDescent="0.2">
      <c r="O63901" s="5">
        <f>P63901+Q63901</f>
        <v>0</v>
      </c>
    </row>
    <row r="63902" spans="15:15" x14ac:dyDescent="0.2">
      <c r="O63902" s="5">
        <f>P63902+Q63902</f>
        <v>0</v>
      </c>
    </row>
    <row r="63903" spans="15:15" x14ac:dyDescent="0.2">
      <c r="O63903" s="5">
        <f>P63903+Q63903</f>
        <v>0</v>
      </c>
    </row>
    <row r="63904" spans="15:15" x14ac:dyDescent="0.2">
      <c r="O63904" s="5">
        <f>P63904+Q63904</f>
        <v>0</v>
      </c>
    </row>
    <row r="63905" spans="15:15" x14ac:dyDescent="0.2">
      <c r="O63905" s="5">
        <f>P63905+Q63905</f>
        <v>0</v>
      </c>
    </row>
    <row r="63906" spans="15:15" x14ac:dyDescent="0.2">
      <c r="O63906" s="5">
        <f>P63906+Q63906</f>
        <v>0</v>
      </c>
    </row>
    <row r="63907" spans="15:15" x14ac:dyDescent="0.2">
      <c r="O63907" s="5">
        <f>P63907+Q63907</f>
        <v>0</v>
      </c>
    </row>
    <row r="63908" spans="15:15" x14ac:dyDescent="0.2">
      <c r="O63908" s="5">
        <f>P63908+Q63908</f>
        <v>0</v>
      </c>
    </row>
    <row r="63909" spans="15:15" x14ac:dyDescent="0.2">
      <c r="O63909" s="5">
        <f>P63909+Q63909</f>
        <v>0</v>
      </c>
    </row>
    <row r="63910" spans="15:15" x14ac:dyDescent="0.2">
      <c r="O63910" s="5">
        <f>P63910+Q63910</f>
        <v>0</v>
      </c>
    </row>
    <row r="63911" spans="15:15" x14ac:dyDescent="0.2">
      <c r="O63911" s="5">
        <f>P63911+Q63911</f>
        <v>0</v>
      </c>
    </row>
    <row r="63912" spans="15:15" x14ac:dyDescent="0.2">
      <c r="O63912" s="5">
        <f>P63912+Q63912</f>
        <v>0</v>
      </c>
    </row>
    <row r="63913" spans="15:15" x14ac:dyDescent="0.2">
      <c r="O63913" s="5">
        <f>P63913+Q63913</f>
        <v>0</v>
      </c>
    </row>
    <row r="63914" spans="15:15" x14ac:dyDescent="0.2">
      <c r="O63914" s="5">
        <f>P63914+Q63914</f>
        <v>0</v>
      </c>
    </row>
    <row r="63915" spans="15:15" x14ac:dyDescent="0.2">
      <c r="O63915" s="5">
        <f>P63915+Q63915</f>
        <v>0</v>
      </c>
    </row>
    <row r="63916" spans="15:15" x14ac:dyDescent="0.2">
      <c r="O63916" s="5">
        <f>P63916+Q63916</f>
        <v>0</v>
      </c>
    </row>
    <row r="63917" spans="15:15" x14ac:dyDescent="0.2">
      <c r="O63917" s="5">
        <f>P63917+Q63917</f>
        <v>0</v>
      </c>
    </row>
    <row r="63918" spans="15:15" x14ac:dyDescent="0.2">
      <c r="O63918" s="5">
        <f>P63918+Q63918</f>
        <v>0</v>
      </c>
    </row>
    <row r="63919" spans="15:15" x14ac:dyDescent="0.2">
      <c r="O63919" s="5">
        <f>P63919+Q63919</f>
        <v>0</v>
      </c>
    </row>
    <row r="63920" spans="15:15" x14ac:dyDescent="0.2">
      <c r="O63920" s="5">
        <f>P63920+Q63920</f>
        <v>0</v>
      </c>
    </row>
    <row r="63921" spans="15:15" x14ac:dyDescent="0.2">
      <c r="O63921" s="5">
        <f>P63921+Q63921</f>
        <v>0</v>
      </c>
    </row>
    <row r="63922" spans="15:15" x14ac:dyDescent="0.2">
      <c r="O63922" s="5">
        <f>P63922+Q63922</f>
        <v>0</v>
      </c>
    </row>
    <row r="63923" spans="15:15" x14ac:dyDescent="0.2">
      <c r="O63923" s="5">
        <f>P63923+Q63923</f>
        <v>0</v>
      </c>
    </row>
    <row r="63924" spans="15:15" x14ac:dyDescent="0.2">
      <c r="O63924" s="5">
        <f>P63924+Q63924</f>
        <v>0</v>
      </c>
    </row>
    <row r="63925" spans="15:15" x14ac:dyDescent="0.2">
      <c r="O63925" s="5">
        <f>P63925+Q63925</f>
        <v>0</v>
      </c>
    </row>
    <row r="63926" spans="15:15" x14ac:dyDescent="0.2">
      <c r="O63926" s="5">
        <f>P63926+Q63926</f>
        <v>0</v>
      </c>
    </row>
    <row r="63927" spans="15:15" x14ac:dyDescent="0.2">
      <c r="O63927" s="5">
        <f>P63927+Q63927</f>
        <v>0</v>
      </c>
    </row>
    <row r="63928" spans="15:15" x14ac:dyDescent="0.2">
      <c r="O63928" s="5">
        <f>P63928+Q63928</f>
        <v>0</v>
      </c>
    </row>
    <row r="63929" spans="15:15" x14ac:dyDescent="0.2">
      <c r="O63929" s="5">
        <f>P63929+Q63929</f>
        <v>0</v>
      </c>
    </row>
    <row r="63930" spans="15:15" x14ac:dyDescent="0.2">
      <c r="O63930" s="5">
        <f>P63930+Q63930</f>
        <v>0</v>
      </c>
    </row>
    <row r="63931" spans="15:15" x14ac:dyDescent="0.2">
      <c r="O63931" s="5">
        <f>P63931+Q63931</f>
        <v>0</v>
      </c>
    </row>
    <row r="63932" spans="15:15" x14ac:dyDescent="0.2">
      <c r="O63932" s="5">
        <f>P63932+Q63932</f>
        <v>0</v>
      </c>
    </row>
    <row r="63933" spans="15:15" x14ac:dyDescent="0.2">
      <c r="O63933" s="5">
        <f>P63933+Q63933</f>
        <v>0</v>
      </c>
    </row>
    <row r="63934" spans="15:15" x14ac:dyDescent="0.2">
      <c r="O63934" s="5">
        <f>P63934+Q63934</f>
        <v>0</v>
      </c>
    </row>
    <row r="63935" spans="15:15" x14ac:dyDescent="0.2">
      <c r="O63935" s="5">
        <f>P63935+Q63935</f>
        <v>0</v>
      </c>
    </row>
    <row r="63936" spans="15:15" x14ac:dyDescent="0.2">
      <c r="O63936" s="5">
        <f>P63936+Q63936</f>
        <v>0</v>
      </c>
    </row>
    <row r="63937" spans="15:15" x14ac:dyDescent="0.2">
      <c r="O63937" s="5">
        <f>P63937+Q63937</f>
        <v>0</v>
      </c>
    </row>
    <row r="63938" spans="15:15" x14ac:dyDescent="0.2">
      <c r="O63938" s="5">
        <f>P63938+Q63938</f>
        <v>0</v>
      </c>
    </row>
    <row r="63939" spans="15:15" x14ac:dyDescent="0.2">
      <c r="O63939" s="5">
        <f>P63939+Q63939</f>
        <v>0</v>
      </c>
    </row>
    <row r="63940" spans="15:15" x14ac:dyDescent="0.2">
      <c r="O63940" s="5">
        <f>P63940+Q63940</f>
        <v>0</v>
      </c>
    </row>
    <row r="63941" spans="15:15" x14ac:dyDescent="0.2">
      <c r="O63941" s="5">
        <f>P63941+Q63941</f>
        <v>0</v>
      </c>
    </row>
    <row r="63942" spans="15:15" x14ac:dyDescent="0.2">
      <c r="O63942" s="5">
        <f>P63942+Q63942</f>
        <v>0</v>
      </c>
    </row>
    <row r="63943" spans="15:15" x14ac:dyDescent="0.2">
      <c r="O63943" s="5">
        <f>P63943+Q63943</f>
        <v>0</v>
      </c>
    </row>
    <row r="63944" spans="15:15" x14ac:dyDescent="0.2">
      <c r="O63944" s="5">
        <f>P63944+Q63944</f>
        <v>0</v>
      </c>
    </row>
    <row r="63945" spans="15:15" x14ac:dyDescent="0.2">
      <c r="O63945" s="5">
        <f>P63945+Q63945</f>
        <v>0</v>
      </c>
    </row>
    <row r="63946" spans="15:15" x14ac:dyDescent="0.2">
      <c r="O63946" s="5">
        <f>P63946+Q63946</f>
        <v>0</v>
      </c>
    </row>
    <row r="63947" spans="15:15" x14ac:dyDescent="0.2">
      <c r="O63947" s="5">
        <f>P63947+Q63947</f>
        <v>0</v>
      </c>
    </row>
    <row r="63948" spans="15:15" x14ac:dyDescent="0.2">
      <c r="O63948" s="5">
        <f>P63948+Q63948</f>
        <v>0</v>
      </c>
    </row>
    <row r="63949" spans="15:15" x14ac:dyDescent="0.2">
      <c r="O63949" s="5">
        <f>P63949+Q63949</f>
        <v>0</v>
      </c>
    </row>
    <row r="63950" spans="15:15" x14ac:dyDescent="0.2">
      <c r="O63950" s="5">
        <f>P63950+Q63950</f>
        <v>0</v>
      </c>
    </row>
    <row r="63951" spans="15:15" x14ac:dyDescent="0.2">
      <c r="O63951" s="5">
        <f>P63951+Q63951</f>
        <v>0</v>
      </c>
    </row>
    <row r="63952" spans="15:15" x14ac:dyDescent="0.2">
      <c r="O63952" s="5">
        <f>P63952+Q63952</f>
        <v>0</v>
      </c>
    </row>
    <row r="63953" spans="15:15" x14ac:dyDescent="0.2">
      <c r="O63953" s="5">
        <f>P63953+Q63953</f>
        <v>0</v>
      </c>
    </row>
    <row r="63954" spans="15:15" x14ac:dyDescent="0.2">
      <c r="O63954" s="5">
        <f>P63954+Q63954</f>
        <v>0</v>
      </c>
    </row>
    <row r="63955" spans="15:15" x14ac:dyDescent="0.2">
      <c r="O63955" s="5">
        <f>P63955+Q63955</f>
        <v>0</v>
      </c>
    </row>
    <row r="63956" spans="15:15" x14ac:dyDescent="0.2">
      <c r="O63956" s="5">
        <f>P63956+Q63956</f>
        <v>0</v>
      </c>
    </row>
    <row r="63957" spans="15:15" x14ac:dyDescent="0.2">
      <c r="O63957" s="5">
        <f>P63957+Q63957</f>
        <v>0</v>
      </c>
    </row>
    <row r="63958" spans="15:15" x14ac:dyDescent="0.2">
      <c r="O63958" s="5">
        <f>P63958+Q63958</f>
        <v>0</v>
      </c>
    </row>
    <row r="63959" spans="15:15" x14ac:dyDescent="0.2">
      <c r="O63959" s="5">
        <f>P63959+Q63959</f>
        <v>0</v>
      </c>
    </row>
    <row r="63960" spans="15:15" x14ac:dyDescent="0.2">
      <c r="O63960" s="5">
        <f>P63960+Q63960</f>
        <v>0</v>
      </c>
    </row>
    <row r="63961" spans="15:15" x14ac:dyDescent="0.2">
      <c r="O63961" s="5">
        <f>P63961+Q63961</f>
        <v>0</v>
      </c>
    </row>
    <row r="63962" spans="15:15" x14ac:dyDescent="0.2">
      <c r="O63962" s="5">
        <f>P63962+Q63962</f>
        <v>0</v>
      </c>
    </row>
    <row r="63963" spans="15:15" x14ac:dyDescent="0.2">
      <c r="O63963" s="5">
        <f>P63963+Q63963</f>
        <v>0</v>
      </c>
    </row>
    <row r="63964" spans="15:15" x14ac:dyDescent="0.2">
      <c r="O63964" s="5">
        <f>P63964+Q63964</f>
        <v>0</v>
      </c>
    </row>
    <row r="63965" spans="15:15" x14ac:dyDescent="0.2">
      <c r="O63965" s="5">
        <f>P63965+Q63965</f>
        <v>0</v>
      </c>
    </row>
    <row r="63966" spans="15:15" x14ac:dyDescent="0.2">
      <c r="O63966" s="5">
        <f>P63966+Q63966</f>
        <v>0</v>
      </c>
    </row>
    <row r="63967" spans="15:15" x14ac:dyDescent="0.2">
      <c r="O63967" s="5">
        <f>P63967+Q63967</f>
        <v>0</v>
      </c>
    </row>
    <row r="63968" spans="15:15" x14ac:dyDescent="0.2">
      <c r="O63968" s="5">
        <f>P63968+Q63968</f>
        <v>0</v>
      </c>
    </row>
    <row r="63969" spans="15:15" x14ac:dyDescent="0.2">
      <c r="O63969" s="5">
        <f>P63969+Q63969</f>
        <v>0</v>
      </c>
    </row>
    <row r="63970" spans="15:15" x14ac:dyDescent="0.2">
      <c r="O63970" s="5">
        <f>P63970+Q63970</f>
        <v>0</v>
      </c>
    </row>
    <row r="63971" spans="15:15" x14ac:dyDescent="0.2">
      <c r="O63971" s="5">
        <f>P63971+Q63971</f>
        <v>0</v>
      </c>
    </row>
    <row r="63972" spans="15:15" x14ac:dyDescent="0.2">
      <c r="O63972" s="5">
        <f>P63972+Q63972</f>
        <v>0</v>
      </c>
    </row>
    <row r="63973" spans="15:15" x14ac:dyDescent="0.2">
      <c r="O63973" s="5">
        <f>P63973+Q63973</f>
        <v>0</v>
      </c>
    </row>
    <row r="63974" spans="15:15" x14ac:dyDescent="0.2">
      <c r="O63974" s="5">
        <f>P63974+Q63974</f>
        <v>0</v>
      </c>
    </row>
    <row r="63975" spans="15:15" x14ac:dyDescent="0.2">
      <c r="O63975" s="5">
        <f>P63975+Q63975</f>
        <v>0</v>
      </c>
    </row>
    <row r="63976" spans="15:15" x14ac:dyDescent="0.2">
      <c r="O63976" s="5">
        <f>P63976+Q63976</f>
        <v>0</v>
      </c>
    </row>
    <row r="63977" spans="15:15" x14ac:dyDescent="0.2">
      <c r="O63977" s="5">
        <f>P63977+Q63977</f>
        <v>0</v>
      </c>
    </row>
    <row r="63978" spans="15:15" x14ac:dyDescent="0.2">
      <c r="O63978" s="5">
        <f>P63978+Q63978</f>
        <v>0</v>
      </c>
    </row>
    <row r="63979" spans="15:15" x14ac:dyDescent="0.2">
      <c r="O63979" s="5">
        <f>P63979+Q63979</f>
        <v>0</v>
      </c>
    </row>
    <row r="63980" spans="15:15" x14ac:dyDescent="0.2">
      <c r="O63980" s="5">
        <f>P63980+Q63980</f>
        <v>0</v>
      </c>
    </row>
    <row r="63981" spans="15:15" x14ac:dyDescent="0.2">
      <c r="O63981" s="5">
        <f>P63981+Q63981</f>
        <v>0</v>
      </c>
    </row>
    <row r="63982" spans="15:15" x14ac:dyDescent="0.2">
      <c r="O63982" s="5">
        <f>P63982+Q63982</f>
        <v>0</v>
      </c>
    </row>
    <row r="63983" spans="15:15" x14ac:dyDescent="0.2">
      <c r="O63983" s="5">
        <f>P63983+Q63983</f>
        <v>0</v>
      </c>
    </row>
    <row r="63984" spans="15:15" x14ac:dyDescent="0.2">
      <c r="O63984" s="5">
        <f>P63984+Q63984</f>
        <v>0</v>
      </c>
    </row>
    <row r="63985" spans="15:15" x14ac:dyDescent="0.2">
      <c r="O63985" s="5">
        <f>P63985+Q63985</f>
        <v>0</v>
      </c>
    </row>
    <row r="63986" spans="15:15" x14ac:dyDescent="0.2">
      <c r="O63986" s="5">
        <f>P63986+Q63986</f>
        <v>0</v>
      </c>
    </row>
    <row r="63987" spans="15:15" x14ac:dyDescent="0.2">
      <c r="O63987" s="5">
        <f>P63987+Q63987</f>
        <v>0</v>
      </c>
    </row>
    <row r="63988" spans="15:15" x14ac:dyDescent="0.2">
      <c r="O63988" s="5">
        <f>P63988+Q63988</f>
        <v>0</v>
      </c>
    </row>
    <row r="63989" spans="15:15" x14ac:dyDescent="0.2">
      <c r="O63989" s="5">
        <f>P63989+Q63989</f>
        <v>0</v>
      </c>
    </row>
    <row r="63990" spans="15:15" x14ac:dyDescent="0.2">
      <c r="O63990" s="5">
        <f>P63990+Q63990</f>
        <v>0</v>
      </c>
    </row>
    <row r="63991" spans="15:15" x14ac:dyDescent="0.2">
      <c r="O63991" s="5">
        <f>P63991+Q63991</f>
        <v>0</v>
      </c>
    </row>
    <row r="63992" spans="15:15" x14ac:dyDescent="0.2">
      <c r="O63992" s="5">
        <f>P63992+Q63992</f>
        <v>0</v>
      </c>
    </row>
    <row r="63993" spans="15:15" x14ac:dyDescent="0.2">
      <c r="O63993" s="5">
        <f>P63993+Q63993</f>
        <v>0</v>
      </c>
    </row>
    <row r="63994" spans="15:15" x14ac:dyDescent="0.2">
      <c r="O63994" s="5">
        <f>P63994+Q63994</f>
        <v>0</v>
      </c>
    </row>
    <row r="63995" spans="15:15" x14ac:dyDescent="0.2">
      <c r="O63995" s="5">
        <f>P63995+Q63995</f>
        <v>0</v>
      </c>
    </row>
    <row r="63996" spans="15:15" x14ac:dyDescent="0.2">
      <c r="O63996" s="5">
        <f>P63996+Q63996</f>
        <v>0</v>
      </c>
    </row>
    <row r="63997" spans="15:15" x14ac:dyDescent="0.2">
      <c r="O63997" s="5">
        <f>P63997+Q63997</f>
        <v>0</v>
      </c>
    </row>
    <row r="63998" spans="15:15" x14ac:dyDescent="0.2">
      <c r="O63998" s="5">
        <f>P63998+Q63998</f>
        <v>0</v>
      </c>
    </row>
    <row r="63999" spans="15:15" x14ac:dyDescent="0.2">
      <c r="O63999" s="5">
        <f>P63999+Q63999</f>
        <v>0</v>
      </c>
    </row>
    <row r="64000" spans="15:15" x14ac:dyDescent="0.2">
      <c r="O64000" s="5">
        <f>P64000+Q64000</f>
        <v>0</v>
      </c>
    </row>
    <row r="64001" spans="15:15" x14ac:dyDescent="0.2">
      <c r="O64001" s="5">
        <f>P64001+Q64001</f>
        <v>0</v>
      </c>
    </row>
    <row r="64002" spans="15:15" x14ac:dyDescent="0.2">
      <c r="O64002" s="5">
        <f>P64002+Q64002</f>
        <v>0</v>
      </c>
    </row>
    <row r="64003" spans="15:15" x14ac:dyDescent="0.2">
      <c r="O64003" s="5">
        <f>P64003+Q64003</f>
        <v>0</v>
      </c>
    </row>
    <row r="64004" spans="15:15" x14ac:dyDescent="0.2">
      <c r="O64004" s="5">
        <f>P64004+Q64004</f>
        <v>0</v>
      </c>
    </row>
    <row r="64005" spans="15:15" x14ac:dyDescent="0.2">
      <c r="O64005" s="5">
        <f>P64005+Q64005</f>
        <v>0</v>
      </c>
    </row>
    <row r="64006" spans="15:15" x14ac:dyDescent="0.2">
      <c r="O64006" s="5">
        <f>P64006+Q64006</f>
        <v>0</v>
      </c>
    </row>
    <row r="64007" spans="15:15" x14ac:dyDescent="0.2">
      <c r="O64007" s="5">
        <f>P64007+Q64007</f>
        <v>0</v>
      </c>
    </row>
    <row r="64008" spans="15:15" x14ac:dyDescent="0.2">
      <c r="O64008" s="5">
        <f>P64008+Q64008</f>
        <v>0</v>
      </c>
    </row>
    <row r="64009" spans="15:15" x14ac:dyDescent="0.2">
      <c r="O64009" s="5">
        <f>P64009+Q64009</f>
        <v>0</v>
      </c>
    </row>
    <row r="64010" spans="15:15" x14ac:dyDescent="0.2">
      <c r="O64010" s="5">
        <f>P64010+Q64010</f>
        <v>0</v>
      </c>
    </row>
    <row r="64011" spans="15:15" x14ac:dyDescent="0.2">
      <c r="O64011" s="5">
        <f>P64011+Q64011</f>
        <v>0</v>
      </c>
    </row>
    <row r="64012" spans="15:15" x14ac:dyDescent="0.2">
      <c r="O64012" s="5">
        <f>P64012+Q64012</f>
        <v>0</v>
      </c>
    </row>
    <row r="64013" spans="15:15" x14ac:dyDescent="0.2">
      <c r="O64013" s="5">
        <f>P64013+Q64013</f>
        <v>0</v>
      </c>
    </row>
    <row r="64014" spans="15:15" x14ac:dyDescent="0.2">
      <c r="O64014" s="5">
        <f>P64014+Q64014</f>
        <v>0</v>
      </c>
    </row>
    <row r="64015" spans="15:15" x14ac:dyDescent="0.2">
      <c r="O64015" s="5">
        <f>P64015+Q64015</f>
        <v>0</v>
      </c>
    </row>
    <row r="64016" spans="15:15" x14ac:dyDescent="0.2">
      <c r="O64016" s="5">
        <f>P64016+Q64016</f>
        <v>0</v>
      </c>
    </row>
    <row r="64017" spans="15:15" x14ac:dyDescent="0.2">
      <c r="O64017" s="5">
        <f>P64017+Q64017</f>
        <v>0</v>
      </c>
    </row>
    <row r="64018" spans="15:15" x14ac:dyDescent="0.2">
      <c r="O64018" s="5">
        <f>P64018+Q64018</f>
        <v>0</v>
      </c>
    </row>
    <row r="64019" spans="15:15" x14ac:dyDescent="0.2">
      <c r="O64019" s="5">
        <f>P64019+Q64019</f>
        <v>0</v>
      </c>
    </row>
    <row r="64020" spans="15:15" x14ac:dyDescent="0.2">
      <c r="O64020" s="5">
        <f>P64020+Q64020</f>
        <v>0</v>
      </c>
    </row>
    <row r="64021" spans="15:15" x14ac:dyDescent="0.2">
      <c r="O64021" s="5">
        <f>P64021+Q64021</f>
        <v>0</v>
      </c>
    </row>
    <row r="64022" spans="15:15" x14ac:dyDescent="0.2">
      <c r="O64022" s="5">
        <f>P64022+Q64022</f>
        <v>0</v>
      </c>
    </row>
    <row r="64023" spans="15:15" x14ac:dyDescent="0.2">
      <c r="O64023" s="5">
        <f>P64023+Q64023</f>
        <v>0</v>
      </c>
    </row>
    <row r="64024" spans="15:15" x14ac:dyDescent="0.2">
      <c r="O64024" s="5">
        <f>P64024+Q64024</f>
        <v>0</v>
      </c>
    </row>
    <row r="64025" spans="15:15" x14ac:dyDescent="0.2">
      <c r="O64025" s="5">
        <f>P64025+Q64025</f>
        <v>0</v>
      </c>
    </row>
    <row r="64026" spans="15:15" x14ac:dyDescent="0.2">
      <c r="O64026" s="5">
        <f>P64026+Q64026</f>
        <v>0</v>
      </c>
    </row>
    <row r="64027" spans="15:15" x14ac:dyDescent="0.2">
      <c r="O64027" s="5">
        <f>P64027+Q64027</f>
        <v>0</v>
      </c>
    </row>
    <row r="64028" spans="15:15" x14ac:dyDescent="0.2">
      <c r="O64028" s="5">
        <f>P64028+Q64028</f>
        <v>0</v>
      </c>
    </row>
    <row r="64029" spans="15:15" x14ac:dyDescent="0.2">
      <c r="O64029" s="5">
        <f>P64029+Q64029</f>
        <v>0</v>
      </c>
    </row>
    <row r="64030" spans="15:15" x14ac:dyDescent="0.2">
      <c r="O64030" s="5">
        <f>P64030+Q64030</f>
        <v>0</v>
      </c>
    </row>
    <row r="64031" spans="15:15" x14ac:dyDescent="0.2">
      <c r="O64031" s="5">
        <f>P64031+Q64031</f>
        <v>0</v>
      </c>
    </row>
    <row r="64032" spans="15:15" x14ac:dyDescent="0.2">
      <c r="O64032" s="5">
        <f>P64032+Q64032</f>
        <v>0</v>
      </c>
    </row>
    <row r="64033" spans="15:15" x14ac:dyDescent="0.2">
      <c r="O64033" s="5">
        <f>P64033+Q64033</f>
        <v>0</v>
      </c>
    </row>
    <row r="64034" spans="15:15" x14ac:dyDescent="0.2">
      <c r="O64034" s="5">
        <f>P64034+Q64034</f>
        <v>0</v>
      </c>
    </row>
    <row r="64035" spans="15:15" x14ac:dyDescent="0.2">
      <c r="O64035" s="5">
        <f>P64035+Q64035</f>
        <v>0</v>
      </c>
    </row>
    <row r="64036" spans="15:15" x14ac:dyDescent="0.2">
      <c r="O64036" s="5">
        <f>P64036+Q64036</f>
        <v>0</v>
      </c>
    </row>
    <row r="64037" spans="15:15" x14ac:dyDescent="0.2">
      <c r="O64037" s="5">
        <f>P64037+Q64037</f>
        <v>0</v>
      </c>
    </row>
    <row r="64038" spans="15:15" x14ac:dyDescent="0.2">
      <c r="O64038" s="5">
        <f>P64038+Q64038</f>
        <v>0</v>
      </c>
    </row>
    <row r="64039" spans="15:15" x14ac:dyDescent="0.2">
      <c r="O64039" s="5">
        <f>P64039+Q64039</f>
        <v>0</v>
      </c>
    </row>
    <row r="64040" spans="15:15" x14ac:dyDescent="0.2">
      <c r="O64040" s="5">
        <f>P64040+Q64040</f>
        <v>0</v>
      </c>
    </row>
    <row r="64041" spans="15:15" x14ac:dyDescent="0.2">
      <c r="O64041" s="5">
        <f>P64041+Q64041</f>
        <v>0</v>
      </c>
    </row>
    <row r="64042" spans="15:15" x14ac:dyDescent="0.2">
      <c r="O64042" s="5">
        <f>P64042+Q64042</f>
        <v>0</v>
      </c>
    </row>
    <row r="64043" spans="15:15" x14ac:dyDescent="0.2">
      <c r="O64043" s="5">
        <f>P64043+Q64043</f>
        <v>0</v>
      </c>
    </row>
    <row r="64044" spans="15:15" x14ac:dyDescent="0.2">
      <c r="O64044" s="5">
        <f>P64044+Q64044</f>
        <v>0</v>
      </c>
    </row>
    <row r="64045" spans="15:15" x14ac:dyDescent="0.2">
      <c r="O64045" s="5">
        <f>P64045+Q64045</f>
        <v>0</v>
      </c>
    </row>
    <row r="64046" spans="15:15" x14ac:dyDescent="0.2">
      <c r="O64046" s="5">
        <f>P64046+Q64046</f>
        <v>0</v>
      </c>
    </row>
    <row r="64047" spans="15:15" x14ac:dyDescent="0.2">
      <c r="O64047" s="5">
        <f>P64047+Q64047</f>
        <v>0</v>
      </c>
    </row>
    <row r="64048" spans="15:15" x14ac:dyDescent="0.2">
      <c r="O64048" s="5">
        <f>P64048+Q64048</f>
        <v>0</v>
      </c>
    </row>
    <row r="64049" spans="15:15" x14ac:dyDescent="0.2">
      <c r="O64049" s="5">
        <f>P64049+Q64049</f>
        <v>0</v>
      </c>
    </row>
    <row r="64050" spans="15:15" x14ac:dyDescent="0.2">
      <c r="O64050" s="5">
        <f>P64050+Q64050</f>
        <v>0</v>
      </c>
    </row>
    <row r="64051" spans="15:15" x14ac:dyDescent="0.2">
      <c r="O64051" s="5">
        <f>P64051+Q64051</f>
        <v>0</v>
      </c>
    </row>
    <row r="64052" spans="15:15" x14ac:dyDescent="0.2">
      <c r="O64052" s="5">
        <f>P64052+Q64052</f>
        <v>0</v>
      </c>
    </row>
    <row r="64053" spans="15:15" x14ac:dyDescent="0.2">
      <c r="O64053" s="5">
        <f>P64053+Q64053</f>
        <v>0</v>
      </c>
    </row>
    <row r="64054" spans="15:15" x14ac:dyDescent="0.2">
      <c r="O64054" s="5">
        <f>P64054+Q64054</f>
        <v>0</v>
      </c>
    </row>
    <row r="64055" spans="15:15" x14ac:dyDescent="0.2">
      <c r="O64055" s="5">
        <f>P64055+Q64055</f>
        <v>0</v>
      </c>
    </row>
    <row r="64056" spans="15:15" x14ac:dyDescent="0.2">
      <c r="O64056" s="5">
        <f>P64056+Q64056</f>
        <v>0</v>
      </c>
    </row>
    <row r="64057" spans="15:15" x14ac:dyDescent="0.2">
      <c r="O64057" s="5">
        <f>P64057+Q64057</f>
        <v>0</v>
      </c>
    </row>
    <row r="64058" spans="15:15" x14ac:dyDescent="0.2">
      <c r="O64058" s="5">
        <f>P64058+Q64058</f>
        <v>0</v>
      </c>
    </row>
    <row r="64059" spans="15:15" x14ac:dyDescent="0.2">
      <c r="O64059" s="5">
        <f>P64059+Q64059</f>
        <v>0</v>
      </c>
    </row>
    <row r="64060" spans="15:15" x14ac:dyDescent="0.2">
      <c r="O64060" s="5">
        <f>P64060+Q64060</f>
        <v>0</v>
      </c>
    </row>
    <row r="64061" spans="15:15" x14ac:dyDescent="0.2">
      <c r="O64061" s="5">
        <f>P64061+Q64061</f>
        <v>0</v>
      </c>
    </row>
    <row r="64062" spans="15:15" x14ac:dyDescent="0.2">
      <c r="O64062" s="5">
        <f>P64062+Q64062</f>
        <v>0</v>
      </c>
    </row>
    <row r="64063" spans="15:15" x14ac:dyDescent="0.2">
      <c r="O64063" s="5">
        <f>P64063+Q64063</f>
        <v>0</v>
      </c>
    </row>
    <row r="64064" spans="15:15" x14ac:dyDescent="0.2">
      <c r="O64064" s="5">
        <f>P64064+Q64064</f>
        <v>0</v>
      </c>
    </row>
    <row r="64065" spans="15:15" x14ac:dyDescent="0.2">
      <c r="O64065" s="5">
        <f>P64065+Q64065</f>
        <v>0</v>
      </c>
    </row>
    <row r="64066" spans="15:15" x14ac:dyDescent="0.2">
      <c r="O64066" s="5">
        <f>P64066+Q64066</f>
        <v>0</v>
      </c>
    </row>
    <row r="64067" spans="15:15" x14ac:dyDescent="0.2">
      <c r="O64067" s="5">
        <f>P64067+Q64067</f>
        <v>0</v>
      </c>
    </row>
    <row r="64068" spans="15:15" x14ac:dyDescent="0.2">
      <c r="O64068" s="5">
        <f>P64068+Q64068</f>
        <v>0</v>
      </c>
    </row>
    <row r="64069" spans="15:15" x14ac:dyDescent="0.2">
      <c r="O64069" s="5">
        <f>P64069+Q64069</f>
        <v>0</v>
      </c>
    </row>
    <row r="64070" spans="15:15" x14ac:dyDescent="0.2">
      <c r="O64070" s="5">
        <f>P64070+Q64070</f>
        <v>0</v>
      </c>
    </row>
    <row r="64071" spans="15:15" x14ac:dyDescent="0.2">
      <c r="O64071" s="5">
        <f>P64071+Q64071</f>
        <v>0</v>
      </c>
    </row>
    <row r="64072" spans="15:15" x14ac:dyDescent="0.2">
      <c r="O64072" s="5">
        <f>P64072+Q64072</f>
        <v>0</v>
      </c>
    </row>
    <row r="64073" spans="15:15" x14ac:dyDescent="0.2">
      <c r="O64073" s="5">
        <f>P64073+Q64073</f>
        <v>0</v>
      </c>
    </row>
    <row r="64074" spans="15:15" x14ac:dyDescent="0.2">
      <c r="O64074" s="5">
        <f>P64074+Q64074</f>
        <v>0</v>
      </c>
    </row>
    <row r="64075" spans="15:15" x14ac:dyDescent="0.2">
      <c r="O64075" s="5">
        <f>P64075+Q64075</f>
        <v>0</v>
      </c>
    </row>
    <row r="64076" spans="15:15" x14ac:dyDescent="0.2">
      <c r="O64076" s="5">
        <f>P64076+Q64076</f>
        <v>0</v>
      </c>
    </row>
    <row r="64077" spans="15:15" x14ac:dyDescent="0.2">
      <c r="O64077" s="5">
        <f>P64077+Q64077</f>
        <v>0</v>
      </c>
    </row>
    <row r="64078" spans="15:15" x14ac:dyDescent="0.2">
      <c r="O64078" s="5">
        <f>P64078+Q64078</f>
        <v>0</v>
      </c>
    </row>
    <row r="64079" spans="15:15" x14ac:dyDescent="0.2">
      <c r="O64079" s="5">
        <f>P64079+Q64079</f>
        <v>0</v>
      </c>
    </row>
    <row r="64080" spans="15:15" x14ac:dyDescent="0.2">
      <c r="O64080" s="5">
        <f>P64080+Q64080</f>
        <v>0</v>
      </c>
    </row>
    <row r="64081" spans="15:15" x14ac:dyDescent="0.2">
      <c r="O64081" s="5">
        <f>P64081+Q64081</f>
        <v>0</v>
      </c>
    </row>
    <row r="64082" spans="15:15" x14ac:dyDescent="0.2">
      <c r="O64082" s="5">
        <f>P64082+Q64082</f>
        <v>0</v>
      </c>
    </row>
    <row r="64083" spans="15:15" x14ac:dyDescent="0.2">
      <c r="O64083" s="5">
        <f>P64083+Q64083</f>
        <v>0</v>
      </c>
    </row>
    <row r="64084" spans="15:15" x14ac:dyDescent="0.2">
      <c r="O64084" s="5">
        <f>P64084+Q64084</f>
        <v>0</v>
      </c>
    </row>
    <row r="64085" spans="15:15" x14ac:dyDescent="0.2">
      <c r="O64085" s="5">
        <f>P64085+Q64085</f>
        <v>0</v>
      </c>
    </row>
    <row r="64086" spans="15:15" x14ac:dyDescent="0.2">
      <c r="O64086" s="5">
        <f>P64086+Q64086</f>
        <v>0</v>
      </c>
    </row>
    <row r="64087" spans="15:15" x14ac:dyDescent="0.2">
      <c r="O64087" s="5">
        <f>P64087+Q64087</f>
        <v>0</v>
      </c>
    </row>
    <row r="64088" spans="15:15" x14ac:dyDescent="0.2">
      <c r="O64088" s="5">
        <f>P64088+Q64088</f>
        <v>0</v>
      </c>
    </row>
    <row r="64089" spans="15:15" x14ac:dyDescent="0.2">
      <c r="O64089" s="5">
        <f>P64089+Q64089</f>
        <v>0</v>
      </c>
    </row>
    <row r="64090" spans="15:15" x14ac:dyDescent="0.2">
      <c r="O64090" s="5">
        <f>P64090+Q64090</f>
        <v>0</v>
      </c>
    </row>
    <row r="64091" spans="15:15" x14ac:dyDescent="0.2">
      <c r="O64091" s="5">
        <f>P64091+Q64091</f>
        <v>0</v>
      </c>
    </row>
    <row r="64092" spans="15:15" x14ac:dyDescent="0.2">
      <c r="O64092" s="5">
        <f>P64092+Q64092</f>
        <v>0</v>
      </c>
    </row>
    <row r="64093" spans="15:15" x14ac:dyDescent="0.2">
      <c r="O64093" s="5">
        <f>P64093+Q64093</f>
        <v>0</v>
      </c>
    </row>
    <row r="64094" spans="15:15" x14ac:dyDescent="0.2">
      <c r="O64094" s="5">
        <f>P64094+Q64094</f>
        <v>0</v>
      </c>
    </row>
    <row r="64095" spans="15:15" x14ac:dyDescent="0.2">
      <c r="O64095" s="5">
        <f>P64095+Q64095</f>
        <v>0</v>
      </c>
    </row>
    <row r="64096" spans="15:15" x14ac:dyDescent="0.2">
      <c r="O64096" s="5">
        <f>P64096+Q64096</f>
        <v>0</v>
      </c>
    </row>
    <row r="64097" spans="15:15" x14ac:dyDescent="0.2">
      <c r="O64097" s="5">
        <f>P64097+Q64097</f>
        <v>0</v>
      </c>
    </row>
    <row r="64098" spans="15:15" x14ac:dyDescent="0.2">
      <c r="O64098" s="5">
        <f>P64098+Q64098</f>
        <v>0</v>
      </c>
    </row>
    <row r="64099" spans="15:15" x14ac:dyDescent="0.2">
      <c r="O64099" s="5">
        <f>P64099+Q64099</f>
        <v>0</v>
      </c>
    </row>
    <row r="64100" spans="15:15" x14ac:dyDescent="0.2">
      <c r="O64100" s="5">
        <f>P64100+Q64100</f>
        <v>0</v>
      </c>
    </row>
    <row r="64101" spans="15:15" x14ac:dyDescent="0.2">
      <c r="O64101" s="5">
        <f>P64101+Q64101</f>
        <v>0</v>
      </c>
    </row>
    <row r="64102" spans="15:15" x14ac:dyDescent="0.2">
      <c r="O64102" s="5">
        <f>P64102+Q64102</f>
        <v>0</v>
      </c>
    </row>
    <row r="64103" spans="15:15" x14ac:dyDescent="0.2">
      <c r="O64103" s="5">
        <f>P64103+Q64103</f>
        <v>0</v>
      </c>
    </row>
    <row r="64104" spans="15:15" x14ac:dyDescent="0.2">
      <c r="O64104" s="5">
        <f>P64104+Q64104</f>
        <v>0</v>
      </c>
    </row>
    <row r="64105" spans="15:15" x14ac:dyDescent="0.2">
      <c r="O64105" s="5">
        <f>P64105+Q64105</f>
        <v>0</v>
      </c>
    </row>
    <row r="64106" spans="15:15" x14ac:dyDescent="0.2">
      <c r="O64106" s="5">
        <f>P64106+Q64106</f>
        <v>0</v>
      </c>
    </row>
    <row r="64107" spans="15:15" x14ac:dyDescent="0.2">
      <c r="O64107" s="5">
        <f>P64107+Q64107</f>
        <v>0</v>
      </c>
    </row>
    <row r="64108" spans="15:15" x14ac:dyDescent="0.2">
      <c r="O64108" s="5">
        <f>P64108+Q64108</f>
        <v>0</v>
      </c>
    </row>
    <row r="64109" spans="15:15" x14ac:dyDescent="0.2">
      <c r="O64109" s="5">
        <f>P64109+Q64109</f>
        <v>0</v>
      </c>
    </row>
    <row r="64110" spans="15:15" x14ac:dyDescent="0.2">
      <c r="O64110" s="5">
        <f>P64110+Q64110</f>
        <v>0</v>
      </c>
    </row>
    <row r="64111" spans="15:15" x14ac:dyDescent="0.2">
      <c r="O64111" s="5">
        <f>P64111+Q64111</f>
        <v>0</v>
      </c>
    </row>
    <row r="64112" spans="15:15" x14ac:dyDescent="0.2">
      <c r="O64112" s="5">
        <f>P64112+Q64112</f>
        <v>0</v>
      </c>
    </row>
    <row r="64113" spans="15:15" x14ac:dyDescent="0.2">
      <c r="O64113" s="5">
        <f>P64113+Q64113</f>
        <v>0</v>
      </c>
    </row>
    <row r="64114" spans="15:15" x14ac:dyDescent="0.2">
      <c r="O64114" s="5">
        <f>P64114+Q64114</f>
        <v>0</v>
      </c>
    </row>
    <row r="64115" spans="15:15" x14ac:dyDescent="0.2">
      <c r="O64115" s="5">
        <f>P64115+Q64115</f>
        <v>0</v>
      </c>
    </row>
    <row r="64116" spans="15:15" x14ac:dyDescent="0.2">
      <c r="O64116" s="5">
        <f>P64116+Q64116</f>
        <v>0</v>
      </c>
    </row>
    <row r="64117" spans="15:15" x14ac:dyDescent="0.2">
      <c r="O64117" s="5">
        <f>P64117+Q64117</f>
        <v>0</v>
      </c>
    </row>
    <row r="64118" spans="15:15" x14ac:dyDescent="0.2">
      <c r="O64118" s="5">
        <f>P64118+Q64118</f>
        <v>0</v>
      </c>
    </row>
    <row r="64119" spans="15:15" x14ac:dyDescent="0.2">
      <c r="O64119" s="5">
        <f>P64119+Q64119</f>
        <v>0</v>
      </c>
    </row>
    <row r="64120" spans="15:15" x14ac:dyDescent="0.2">
      <c r="O64120" s="5">
        <f>P64120+Q64120</f>
        <v>0</v>
      </c>
    </row>
    <row r="64121" spans="15:15" x14ac:dyDescent="0.2">
      <c r="O64121" s="5">
        <f>P64121+Q64121</f>
        <v>0</v>
      </c>
    </row>
    <row r="64122" spans="15:15" x14ac:dyDescent="0.2">
      <c r="O64122" s="5">
        <f>P64122+Q64122</f>
        <v>0</v>
      </c>
    </row>
    <row r="64123" spans="15:15" x14ac:dyDescent="0.2">
      <c r="O64123" s="5">
        <f>P64123+Q64123</f>
        <v>0</v>
      </c>
    </row>
    <row r="64124" spans="15:15" x14ac:dyDescent="0.2">
      <c r="O64124" s="5">
        <f>P64124+Q64124</f>
        <v>0</v>
      </c>
    </row>
    <row r="64125" spans="15:15" x14ac:dyDescent="0.2">
      <c r="O64125" s="5">
        <f>P64125+Q64125</f>
        <v>0</v>
      </c>
    </row>
    <row r="64126" spans="15:15" x14ac:dyDescent="0.2">
      <c r="O64126" s="5">
        <f>P64126+Q64126</f>
        <v>0</v>
      </c>
    </row>
    <row r="64127" spans="15:15" x14ac:dyDescent="0.2">
      <c r="O64127" s="5">
        <f>P64127+Q64127</f>
        <v>0</v>
      </c>
    </row>
    <row r="64128" spans="15:15" x14ac:dyDescent="0.2">
      <c r="O64128" s="5">
        <f>P64128+Q64128</f>
        <v>0</v>
      </c>
    </row>
    <row r="64129" spans="15:15" x14ac:dyDescent="0.2">
      <c r="O64129" s="5">
        <f>P64129+Q64129</f>
        <v>0</v>
      </c>
    </row>
    <row r="64130" spans="15:15" x14ac:dyDescent="0.2">
      <c r="O64130" s="5">
        <f>P64130+Q64130</f>
        <v>0</v>
      </c>
    </row>
    <row r="64131" spans="15:15" x14ac:dyDescent="0.2">
      <c r="O64131" s="5">
        <f>P64131+Q64131</f>
        <v>0</v>
      </c>
    </row>
    <row r="64132" spans="15:15" x14ac:dyDescent="0.2">
      <c r="O64132" s="5">
        <f>P64132+Q64132</f>
        <v>0</v>
      </c>
    </row>
    <row r="64133" spans="15:15" x14ac:dyDescent="0.2">
      <c r="O64133" s="5">
        <f>P64133+Q64133</f>
        <v>0</v>
      </c>
    </row>
    <row r="64134" spans="15:15" x14ac:dyDescent="0.2">
      <c r="O64134" s="5">
        <f>P64134+Q64134</f>
        <v>0</v>
      </c>
    </row>
    <row r="64135" spans="15:15" x14ac:dyDescent="0.2">
      <c r="O64135" s="5">
        <f>P64135+Q64135</f>
        <v>0</v>
      </c>
    </row>
    <row r="64136" spans="15:15" x14ac:dyDescent="0.2">
      <c r="O64136" s="5">
        <f>P64136+Q64136</f>
        <v>0</v>
      </c>
    </row>
    <row r="64137" spans="15:15" x14ac:dyDescent="0.2">
      <c r="O64137" s="5">
        <f>P64137+Q64137</f>
        <v>0</v>
      </c>
    </row>
    <row r="64138" spans="15:15" x14ac:dyDescent="0.2">
      <c r="O64138" s="5">
        <f>P64138+Q64138</f>
        <v>0</v>
      </c>
    </row>
    <row r="64139" spans="15:15" x14ac:dyDescent="0.2">
      <c r="O64139" s="5">
        <f>P64139+Q64139</f>
        <v>0</v>
      </c>
    </row>
    <row r="64140" spans="15:15" x14ac:dyDescent="0.2">
      <c r="O64140" s="5">
        <f>P64140+Q64140</f>
        <v>0</v>
      </c>
    </row>
    <row r="64141" spans="15:15" x14ac:dyDescent="0.2">
      <c r="O64141" s="5">
        <f>P64141+Q64141</f>
        <v>0</v>
      </c>
    </row>
    <row r="64142" spans="15:15" x14ac:dyDescent="0.2">
      <c r="O64142" s="5">
        <f>P64142+Q64142</f>
        <v>0</v>
      </c>
    </row>
    <row r="64143" spans="15:15" x14ac:dyDescent="0.2">
      <c r="O64143" s="5">
        <f>P64143+Q64143</f>
        <v>0</v>
      </c>
    </row>
    <row r="64144" spans="15:15" x14ac:dyDescent="0.2">
      <c r="O64144" s="5">
        <f>P64144+Q64144</f>
        <v>0</v>
      </c>
    </row>
    <row r="64145" spans="15:15" x14ac:dyDescent="0.2">
      <c r="O64145" s="5">
        <f>P64145+Q64145</f>
        <v>0</v>
      </c>
    </row>
    <row r="64146" spans="15:15" x14ac:dyDescent="0.2">
      <c r="O64146" s="5">
        <f>P64146+Q64146</f>
        <v>0</v>
      </c>
    </row>
    <row r="64147" spans="15:15" x14ac:dyDescent="0.2">
      <c r="O64147" s="5">
        <f>P64147+Q64147</f>
        <v>0</v>
      </c>
    </row>
    <row r="64148" spans="15:15" x14ac:dyDescent="0.2">
      <c r="O64148" s="5">
        <f>P64148+Q64148</f>
        <v>0</v>
      </c>
    </row>
    <row r="64149" spans="15:15" x14ac:dyDescent="0.2">
      <c r="O64149" s="5">
        <f>P64149+Q64149</f>
        <v>0</v>
      </c>
    </row>
    <row r="64150" spans="15:15" x14ac:dyDescent="0.2">
      <c r="O64150" s="5">
        <f>P64150+Q64150</f>
        <v>0</v>
      </c>
    </row>
    <row r="64151" spans="15:15" x14ac:dyDescent="0.2">
      <c r="O64151" s="5">
        <f>P64151+Q64151</f>
        <v>0</v>
      </c>
    </row>
    <row r="64152" spans="15:15" x14ac:dyDescent="0.2">
      <c r="O64152" s="5">
        <f>P64152+Q64152</f>
        <v>0</v>
      </c>
    </row>
    <row r="64153" spans="15:15" x14ac:dyDescent="0.2">
      <c r="O64153" s="5">
        <f>P64153+Q64153</f>
        <v>0</v>
      </c>
    </row>
    <row r="64154" spans="15:15" x14ac:dyDescent="0.2">
      <c r="O64154" s="5">
        <f>P64154+Q64154</f>
        <v>0</v>
      </c>
    </row>
    <row r="64155" spans="15:15" x14ac:dyDescent="0.2">
      <c r="O64155" s="5">
        <f>P64155+Q64155</f>
        <v>0</v>
      </c>
    </row>
    <row r="64156" spans="15:15" x14ac:dyDescent="0.2">
      <c r="O64156" s="5">
        <f>P64156+Q64156</f>
        <v>0</v>
      </c>
    </row>
    <row r="64157" spans="15:15" x14ac:dyDescent="0.2">
      <c r="O64157" s="5">
        <f>P64157+Q64157</f>
        <v>0</v>
      </c>
    </row>
    <row r="64158" spans="15:15" x14ac:dyDescent="0.2">
      <c r="O64158" s="5">
        <f>P64158+Q64158</f>
        <v>0</v>
      </c>
    </row>
    <row r="64159" spans="15:15" x14ac:dyDescent="0.2">
      <c r="O64159" s="5">
        <f>P64159+Q64159</f>
        <v>0</v>
      </c>
    </row>
    <row r="64160" spans="15:15" x14ac:dyDescent="0.2">
      <c r="O64160" s="5">
        <f>P64160+Q64160</f>
        <v>0</v>
      </c>
    </row>
    <row r="64161" spans="15:15" x14ac:dyDescent="0.2">
      <c r="O64161" s="5">
        <f>P64161+Q64161</f>
        <v>0</v>
      </c>
    </row>
    <row r="64162" spans="15:15" x14ac:dyDescent="0.2">
      <c r="O64162" s="5">
        <f>P64162+Q64162</f>
        <v>0</v>
      </c>
    </row>
    <row r="64163" spans="15:15" x14ac:dyDescent="0.2">
      <c r="O64163" s="5">
        <f>P64163+Q64163</f>
        <v>0</v>
      </c>
    </row>
    <row r="64164" spans="15:15" x14ac:dyDescent="0.2">
      <c r="O64164" s="5">
        <f>P64164+Q64164</f>
        <v>0</v>
      </c>
    </row>
    <row r="64165" spans="15:15" x14ac:dyDescent="0.2">
      <c r="O64165" s="5">
        <f>P64165+Q64165</f>
        <v>0</v>
      </c>
    </row>
    <row r="64166" spans="15:15" x14ac:dyDescent="0.2">
      <c r="O64166" s="5">
        <f>P64166+Q64166</f>
        <v>0</v>
      </c>
    </row>
    <row r="64167" spans="15:15" x14ac:dyDescent="0.2">
      <c r="O64167" s="5">
        <f>P64167+Q64167</f>
        <v>0</v>
      </c>
    </row>
    <row r="64168" spans="15:15" x14ac:dyDescent="0.2">
      <c r="O64168" s="5">
        <f>P64168+Q64168</f>
        <v>0</v>
      </c>
    </row>
    <row r="64169" spans="15:15" x14ac:dyDescent="0.2">
      <c r="O64169" s="5">
        <f>P64169+Q64169</f>
        <v>0</v>
      </c>
    </row>
    <row r="64170" spans="15:15" x14ac:dyDescent="0.2">
      <c r="O64170" s="5">
        <f>P64170+Q64170</f>
        <v>0</v>
      </c>
    </row>
    <row r="64171" spans="15:15" x14ac:dyDescent="0.2">
      <c r="O64171" s="5">
        <f>P64171+Q64171</f>
        <v>0</v>
      </c>
    </row>
    <row r="64172" spans="15:15" x14ac:dyDescent="0.2">
      <c r="O64172" s="5">
        <f>P64172+Q64172</f>
        <v>0</v>
      </c>
    </row>
    <row r="64173" spans="15:15" x14ac:dyDescent="0.2">
      <c r="O64173" s="5">
        <f>P64173+Q64173</f>
        <v>0</v>
      </c>
    </row>
    <row r="64174" spans="15:15" x14ac:dyDescent="0.2">
      <c r="O64174" s="5">
        <f>P64174+Q64174</f>
        <v>0</v>
      </c>
    </row>
    <row r="64175" spans="15:15" x14ac:dyDescent="0.2">
      <c r="O64175" s="5">
        <f>P64175+Q64175</f>
        <v>0</v>
      </c>
    </row>
    <row r="64176" spans="15:15" x14ac:dyDescent="0.2">
      <c r="O64176" s="5">
        <f>P64176+Q64176</f>
        <v>0</v>
      </c>
    </row>
    <row r="64177" spans="15:15" x14ac:dyDescent="0.2">
      <c r="O64177" s="5">
        <f>P64177+Q64177</f>
        <v>0</v>
      </c>
    </row>
    <row r="64178" spans="15:15" x14ac:dyDescent="0.2">
      <c r="O64178" s="5">
        <f>P64178+Q64178</f>
        <v>0</v>
      </c>
    </row>
    <row r="64179" spans="15:15" x14ac:dyDescent="0.2">
      <c r="O64179" s="5">
        <f>P64179+Q64179</f>
        <v>0</v>
      </c>
    </row>
    <row r="64180" spans="15:15" x14ac:dyDescent="0.2">
      <c r="O64180" s="5">
        <f>P64180+Q64180</f>
        <v>0</v>
      </c>
    </row>
    <row r="64181" spans="15:15" x14ac:dyDescent="0.2">
      <c r="O64181" s="5">
        <f>P64181+Q64181</f>
        <v>0</v>
      </c>
    </row>
    <row r="64182" spans="15:15" x14ac:dyDescent="0.2">
      <c r="O64182" s="5">
        <f>P64182+Q64182</f>
        <v>0</v>
      </c>
    </row>
    <row r="64183" spans="15:15" x14ac:dyDescent="0.2">
      <c r="O64183" s="5">
        <f>P64183+Q64183</f>
        <v>0</v>
      </c>
    </row>
    <row r="64184" spans="15:15" x14ac:dyDescent="0.2">
      <c r="O64184" s="5">
        <f>P64184+Q64184</f>
        <v>0</v>
      </c>
    </row>
    <row r="64185" spans="15:15" x14ac:dyDescent="0.2">
      <c r="O64185" s="5">
        <f>P64185+Q64185</f>
        <v>0</v>
      </c>
    </row>
    <row r="64186" spans="15:15" x14ac:dyDescent="0.2">
      <c r="O64186" s="5">
        <f>P64186+Q64186</f>
        <v>0</v>
      </c>
    </row>
    <row r="64187" spans="15:15" x14ac:dyDescent="0.2">
      <c r="O64187" s="5">
        <f>P64187+Q64187</f>
        <v>0</v>
      </c>
    </row>
    <row r="64188" spans="15:15" x14ac:dyDescent="0.2">
      <c r="O64188" s="5">
        <f>P64188+Q64188</f>
        <v>0</v>
      </c>
    </row>
    <row r="64189" spans="15:15" x14ac:dyDescent="0.2">
      <c r="O64189" s="5">
        <f>P64189+Q64189</f>
        <v>0</v>
      </c>
    </row>
    <row r="64190" spans="15:15" x14ac:dyDescent="0.2">
      <c r="O64190" s="5">
        <f>P64190+Q64190</f>
        <v>0</v>
      </c>
    </row>
    <row r="64191" spans="15:15" x14ac:dyDescent="0.2">
      <c r="O64191" s="5">
        <f>P64191+Q64191</f>
        <v>0</v>
      </c>
    </row>
    <row r="64192" spans="15:15" x14ac:dyDescent="0.2">
      <c r="O64192" s="5">
        <f>P64192+Q64192</f>
        <v>0</v>
      </c>
    </row>
    <row r="64193" spans="15:15" x14ac:dyDescent="0.2">
      <c r="O64193" s="5">
        <f>P64193+Q64193</f>
        <v>0</v>
      </c>
    </row>
    <row r="64194" spans="15:15" x14ac:dyDescent="0.2">
      <c r="O64194" s="5">
        <f>P64194+Q64194</f>
        <v>0</v>
      </c>
    </row>
    <row r="64195" spans="15:15" x14ac:dyDescent="0.2">
      <c r="O64195" s="5">
        <f>P64195+Q64195</f>
        <v>0</v>
      </c>
    </row>
    <row r="64196" spans="15:15" x14ac:dyDescent="0.2">
      <c r="O64196" s="5">
        <f>P64196+Q64196</f>
        <v>0</v>
      </c>
    </row>
    <row r="64197" spans="15:15" x14ac:dyDescent="0.2">
      <c r="O64197" s="5">
        <f>P64197+Q64197</f>
        <v>0</v>
      </c>
    </row>
    <row r="64198" spans="15:15" x14ac:dyDescent="0.2">
      <c r="O64198" s="5">
        <f>P64198+Q64198</f>
        <v>0</v>
      </c>
    </row>
    <row r="64199" spans="15:15" x14ac:dyDescent="0.2">
      <c r="O64199" s="5">
        <f>P64199+Q64199</f>
        <v>0</v>
      </c>
    </row>
    <row r="64200" spans="15:15" x14ac:dyDescent="0.2">
      <c r="O64200" s="5">
        <f>P64200+Q64200</f>
        <v>0</v>
      </c>
    </row>
    <row r="64201" spans="15:15" x14ac:dyDescent="0.2">
      <c r="O64201" s="5">
        <f>P64201+Q64201</f>
        <v>0</v>
      </c>
    </row>
    <row r="64202" spans="15:15" x14ac:dyDescent="0.2">
      <c r="O64202" s="5">
        <f>P64202+Q64202</f>
        <v>0</v>
      </c>
    </row>
    <row r="64203" spans="15:15" x14ac:dyDescent="0.2">
      <c r="O64203" s="5">
        <f>P64203+Q64203</f>
        <v>0</v>
      </c>
    </row>
    <row r="64204" spans="15:15" x14ac:dyDescent="0.2">
      <c r="O64204" s="5">
        <f>P64204+Q64204</f>
        <v>0</v>
      </c>
    </row>
    <row r="64205" spans="15:15" x14ac:dyDescent="0.2">
      <c r="O64205" s="5">
        <f>P64205+Q64205</f>
        <v>0</v>
      </c>
    </row>
    <row r="64206" spans="15:15" x14ac:dyDescent="0.2">
      <c r="O64206" s="5">
        <f>P64206+Q64206</f>
        <v>0</v>
      </c>
    </row>
    <row r="64207" spans="15:15" x14ac:dyDescent="0.2">
      <c r="O64207" s="5">
        <f>P64207+Q64207</f>
        <v>0</v>
      </c>
    </row>
    <row r="64208" spans="15:15" x14ac:dyDescent="0.2">
      <c r="O64208" s="5">
        <f>P64208+Q64208</f>
        <v>0</v>
      </c>
    </row>
    <row r="64209" spans="15:15" x14ac:dyDescent="0.2">
      <c r="O64209" s="5">
        <f>P64209+Q64209</f>
        <v>0</v>
      </c>
    </row>
    <row r="64210" spans="15:15" x14ac:dyDescent="0.2">
      <c r="O64210" s="5">
        <f>P64210+Q64210</f>
        <v>0</v>
      </c>
    </row>
    <row r="64211" spans="15:15" x14ac:dyDescent="0.2">
      <c r="O64211" s="5">
        <f>P64211+Q64211</f>
        <v>0</v>
      </c>
    </row>
    <row r="64212" spans="15:15" x14ac:dyDescent="0.2">
      <c r="O64212" s="5">
        <f>P64212+Q64212</f>
        <v>0</v>
      </c>
    </row>
    <row r="64213" spans="15:15" x14ac:dyDescent="0.2">
      <c r="O64213" s="5">
        <f>P64213+Q64213</f>
        <v>0</v>
      </c>
    </row>
    <row r="64214" spans="15:15" x14ac:dyDescent="0.2">
      <c r="O64214" s="5">
        <f>P64214+Q64214</f>
        <v>0</v>
      </c>
    </row>
    <row r="64215" spans="15:15" x14ac:dyDescent="0.2">
      <c r="O64215" s="5">
        <f>P64215+Q64215</f>
        <v>0</v>
      </c>
    </row>
    <row r="64216" spans="15:15" x14ac:dyDescent="0.2">
      <c r="O64216" s="5">
        <f>P64216+Q64216</f>
        <v>0</v>
      </c>
    </row>
    <row r="64217" spans="15:15" x14ac:dyDescent="0.2">
      <c r="O64217" s="5">
        <f>P64217+Q64217</f>
        <v>0</v>
      </c>
    </row>
    <row r="64218" spans="15:15" x14ac:dyDescent="0.2">
      <c r="O64218" s="5">
        <f>P64218+Q64218</f>
        <v>0</v>
      </c>
    </row>
    <row r="64219" spans="15:15" x14ac:dyDescent="0.2">
      <c r="O64219" s="5">
        <f>P64219+Q64219</f>
        <v>0</v>
      </c>
    </row>
    <row r="64220" spans="15:15" x14ac:dyDescent="0.2">
      <c r="O64220" s="5">
        <f>P64220+Q64220</f>
        <v>0</v>
      </c>
    </row>
    <row r="64221" spans="15:15" x14ac:dyDescent="0.2">
      <c r="O64221" s="5">
        <f>P64221+Q64221</f>
        <v>0</v>
      </c>
    </row>
    <row r="64222" spans="15:15" x14ac:dyDescent="0.2">
      <c r="O64222" s="5">
        <f>P64222+Q64222</f>
        <v>0</v>
      </c>
    </row>
    <row r="64223" spans="15:15" x14ac:dyDescent="0.2">
      <c r="O64223" s="5">
        <f>P64223+Q64223</f>
        <v>0</v>
      </c>
    </row>
    <row r="64224" spans="15:15" x14ac:dyDescent="0.2">
      <c r="O64224" s="5">
        <f>P64224+Q64224</f>
        <v>0</v>
      </c>
    </row>
    <row r="64225" spans="15:15" x14ac:dyDescent="0.2">
      <c r="O64225" s="5">
        <f>P64225+Q64225</f>
        <v>0</v>
      </c>
    </row>
    <row r="64226" spans="15:15" x14ac:dyDescent="0.2">
      <c r="O64226" s="5">
        <f>P64226+Q64226</f>
        <v>0</v>
      </c>
    </row>
    <row r="64227" spans="15:15" x14ac:dyDescent="0.2">
      <c r="O64227" s="5">
        <f>P64227+Q64227</f>
        <v>0</v>
      </c>
    </row>
    <row r="64228" spans="15:15" x14ac:dyDescent="0.2">
      <c r="O64228" s="5">
        <f>P64228+Q64228</f>
        <v>0</v>
      </c>
    </row>
    <row r="64229" spans="15:15" x14ac:dyDescent="0.2">
      <c r="O64229" s="5">
        <f>P64229+Q64229</f>
        <v>0</v>
      </c>
    </row>
    <row r="64230" spans="15:15" x14ac:dyDescent="0.2">
      <c r="O64230" s="5">
        <f>P64230+Q64230</f>
        <v>0</v>
      </c>
    </row>
    <row r="64231" spans="15:15" x14ac:dyDescent="0.2">
      <c r="O64231" s="5">
        <f>P64231+Q64231</f>
        <v>0</v>
      </c>
    </row>
    <row r="64232" spans="15:15" x14ac:dyDescent="0.2">
      <c r="O64232" s="5">
        <f>P64232+Q64232</f>
        <v>0</v>
      </c>
    </row>
    <row r="64233" spans="15:15" x14ac:dyDescent="0.2">
      <c r="O64233" s="5">
        <f>P64233+Q64233</f>
        <v>0</v>
      </c>
    </row>
    <row r="64234" spans="15:15" x14ac:dyDescent="0.2">
      <c r="O64234" s="5">
        <f>P64234+Q64234</f>
        <v>0</v>
      </c>
    </row>
    <row r="64235" spans="15:15" x14ac:dyDescent="0.2">
      <c r="O64235" s="5">
        <f>P64235+Q64235</f>
        <v>0</v>
      </c>
    </row>
    <row r="64236" spans="15:15" x14ac:dyDescent="0.2">
      <c r="O64236" s="5">
        <f>P64236+Q64236</f>
        <v>0</v>
      </c>
    </row>
    <row r="64237" spans="15:15" x14ac:dyDescent="0.2">
      <c r="O64237" s="5">
        <f>P64237+Q64237</f>
        <v>0</v>
      </c>
    </row>
    <row r="64238" spans="15:15" x14ac:dyDescent="0.2">
      <c r="O64238" s="5">
        <f>P64238+Q64238</f>
        <v>0</v>
      </c>
    </row>
    <row r="64239" spans="15:15" x14ac:dyDescent="0.2">
      <c r="O64239" s="5">
        <f>P64239+Q64239</f>
        <v>0</v>
      </c>
    </row>
    <row r="64240" spans="15:15" x14ac:dyDescent="0.2">
      <c r="O64240" s="5">
        <f>P64240+Q64240</f>
        <v>0</v>
      </c>
    </row>
    <row r="64241" spans="15:15" x14ac:dyDescent="0.2">
      <c r="O64241" s="5">
        <f>P64241+Q64241</f>
        <v>0</v>
      </c>
    </row>
    <row r="64242" spans="15:15" x14ac:dyDescent="0.2">
      <c r="O64242" s="5">
        <f>P64242+Q64242</f>
        <v>0</v>
      </c>
    </row>
    <row r="64243" spans="15:15" x14ac:dyDescent="0.2">
      <c r="O64243" s="5">
        <f>P64243+Q64243</f>
        <v>0</v>
      </c>
    </row>
    <row r="64244" spans="15:15" x14ac:dyDescent="0.2">
      <c r="O64244" s="5">
        <f>P64244+Q64244</f>
        <v>0</v>
      </c>
    </row>
    <row r="64245" spans="15:15" x14ac:dyDescent="0.2">
      <c r="O64245" s="5">
        <f>P64245+Q64245</f>
        <v>0</v>
      </c>
    </row>
    <row r="64246" spans="15:15" x14ac:dyDescent="0.2">
      <c r="O64246" s="5">
        <f>P64246+Q64246</f>
        <v>0</v>
      </c>
    </row>
    <row r="64247" spans="15:15" x14ac:dyDescent="0.2">
      <c r="O64247" s="5">
        <f>P64247+Q64247</f>
        <v>0</v>
      </c>
    </row>
    <row r="64248" spans="15:15" x14ac:dyDescent="0.2">
      <c r="O64248" s="5">
        <f>P64248+Q64248</f>
        <v>0</v>
      </c>
    </row>
    <row r="64249" spans="15:15" x14ac:dyDescent="0.2">
      <c r="O64249" s="5">
        <f>P64249+Q64249</f>
        <v>0</v>
      </c>
    </row>
    <row r="64250" spans="15:15" x14ac:dyDescent="0.2">
      <c r="O64250" s="5">
        <f>P64250+Q64250</f>
        <v>0</v>
      </c>
    </row>
    <row r="64251" spans="15:15" x14ac:dyDescent="0.2">
      <c r="O64251" s="5">
        <f>P64251+Q64251</f>
        <v>0</v>
      </c>
    </row>
    <row r="64252" spans="15:15" x14ac:dyDescent="0.2">
      <c r="O64252" s="5">
        <f>P64252+Q64252</f>
        <v>0</v>
      </c>
    </row>
    <row r="64253" spans="15:15" x14ac:dyDescent="0.2">
      <c r="O64253" s="5">
        <f>P64253+Q64253</f>
        <v>0</v>
      </c>
    </row>
    <row r="64254" spans="15:15" x14ac:dyDescent="0.2">
      <c r="O64254" s="5">
        <f>P64254+Q64254</f>
        <v>0</v>
      </c>
    </row>
    <row r="64255" spans="15:15" x14ac:dyDescent="0.2">
      <c r="O64255" s="5">
        <f>P64255+Q64255</f>
        <v>0</v>
      </c>
    </row>
    <row r="64256" spans="15:15" x14ac:dyDescent="0.2">
      <c r="O64256" s="5">
        <f>P64256+Q64256</f>
        <v>0</v>
      </c>
    </row>
    <row r="64257" spans="15:15" x14ac:dyDescent="0.2">
      <c r="O64257" s="5">
        <f>P64257+Q64257</f>
        <v>0</v>
      </c>
    </row>
    <row r="64258" spans="15:15" x14ac:dyDescent="0.2">
      <c r="O64258" s="5">
        <f>P64258+Q64258</f>
        <v>0</v>
      </c>
    </row>
    <row r="64259" spans="15:15" x14ac:dyDescent="0.2">
      <c r="O64259" s="5">
        <f>P64259+Q64259</f>
        <v>0</v>
      </c>
    </row>
    <row r="64260" spans="15:15" x14ac:dyDescent="0.2">
      <c r="O64260" s="5">
        <f>P64260+Q64260</f>
        <v>0</v>
      </c>
    </row>
    <row r="64261" spans="15:15" x14ac:dyDescent="0.2">
      <c r="O64261" s="5">
        <f>P64261+Q64261</f>
        <v>0</v>
      </c>
    </row>
    <row r="64262" spans="15:15" x14ac:dyDescent="0.2">
      <c r="O64262" s="5">
        <f>P64262+Q64262</f>
        <v>0</v>
      </c>
    </row>
    <row r="64263" spans="15:15" x14ac:dyDescent="0.2">
      <c r="O64263" s="5">
        <f>P64263+Q64263</f>
        <v>0</v>
      </c>
    </row>
    <row r="64264" spans="15:15" x14ac:dyDescent="0.2">
      <c r="O64264" s="5">
        <f>P64264+Q64264</f>
        <v>0</v>
      </c>
    </row>
    <row r="64265" spans="15:15" x14ac:dyDescent="0.2">
      <c r="O64265" s="5">
        <f>P64265+Q64265</f>
        <v>0</v>
      </c>
    </row>
    <row r="64266" spans="15:15" x14ac:dyDescent="0.2">
      <c r="O64266" s="5">
        <f>P64266+Q64266</f>
        <v>0</v>
      </c>
    </row>
    <row r="64267" spans="15:15" x14ac:dyDescent="0.2">
      <c r="O64267" s="5">
        <f>P64267+Q64267</f>
        <v>0</v>
      </c>
    </row>
    <row r="64268" spans="15:15" x14ac:dyDescent="0.2">
      <c r="O64268" s="5">
        <f>P64268+Q64268</f>
        <v>0</v>
      </c>
    </row>
    <row r="64269" spans="15:15" x14ac:dyDescent="0.2">
      <c r="O64269" s="5">
        <f>P64269+Q64269</f>
        <v>0</v>
      </c>
    </row>
    <row r="64270" spans="15:15" x14ac:dyDescent="0.2">
      <c r="O64270" s="5">
        <f>P64270+Q64270</f>
        <v>0</v>
      </c>
    </row>
    <row r="64271" spans="15:15" x14ac:dyDescent="0.2">
      <c r="O64271" s="5">
        <f>P64271+Q64271</f>
        <v>0</v>
      </c>
    </row>
    <row r="64272" spans="15:15" x14ac:dyDescent="0.2">
      <c r="O64272" s="5">
        <f>P64272+Q64272</f>
        <v>0</v>
      </c>
    </row>
    <row r="64273" spans="15:15" x14ac:dyDescent="0.2">
      <c r="O64273" s="5">
        <f>P64273+Q64273</f>
        <v>0</v>
      </c>
    </row>
    <row r="64274" spans="15:15" x14ac:dyDescent="0.2">
      <c r="O64274" s="5">
        <f>P64274+Q64274</f>
        <v>0</v>
      </c>
    </row>
    <row r="64275" spans="15:15" x14ac:dyDescent="0.2">
      <c r="O64275" s="5">
        <f>P64275+Q64275</f>
        <v>0</v>
      </c>
    </row>
    <row r="64276" spans="15:15" x14ac:dyDescent="0.2">
      <c r="O64276" s="5">
        <f>P64276+Q64276</f>
        <v>0</v>
      </c>
    </row>
    <row r="64277" spans="15:15" x14ac:dyDescent="0.2">
      <c r="O64277" s="5">
        <f>P64277+Q64277</f>
        <v>0</v>
      </c>
    </row>
    <row r="64278" spans="15:15" x14ac:dyDescent="0.2">
      <c r="O64278" s="5">
        <f>P64278+Q64278</f>
        <v>0</v>
      </c>
    </row>
    <row r="64279" spans="15:15" x14ac:dyDescent="0.2">
      <c r="O64279" s="5">
        <f>P64279+Q64279</f>
        <v>0</v>
      </c>
    </row>
    <row r="64280" spans="15:15" x14ac:dyDescent="0.2">
      <c r="O64280" s="5">
        <f>P64280+Q64280</f>
        <v>0</v>
      </c>
    </row>
    <row r="64281" spans="15:15" x14ac:dyDescent="0.2">
      <c r="O64281" s="5">
        <f>P64281+Q64281</f>
        <v>0</v>
      </c>
    </row>
    <row r="64282" spans="15:15" x14ac:dyDescent="0.2">
      <c r="O64282" s="5">
        <f>P64282+Q64282</f>
        <v>0</v>
      </c>
    </row>
    <row r="64283" spans="15:15" x14ac:dyDescent="0.2">
      <c r="O64283" s="5">
        <f>P64283+Q64283</f>
        <v>0</v>
      </c>
    </row>
    <row r="64284" spans="15:15" x14ac:dyDescent="0.2">
      <c r="O64284" s="5">
        <f>P64284+Q64284</f>
        <v>0</v>
      </c>
    </row>
    <row r="64285" spans="15:15" x14ac:dyDescent="0.2">
      <c r="O64285" s="5">
        <f>P64285+Q64285</f>
        <v>0</v>
      </c>
    </row>
    <row r="64286" spans="15:15" x14ac:dyDescent="0.2">
      <c r="O64286" s="5">
        <f>P64286+Q64286</f>
        <v>0</v>
      </c>
    </row>
    <row r="64287" spans="15:15" x14ac:dyDescent="0.2">
      <c r="O64287" s="5">
        <f>P64287+Q64287</f>
        <v>0</v>
      </c>
    </row>
    <row r="64288" spans="15:15" x14ac:dyDescent="0.2">
      <c r="O64288" s="5">
        <f>P64288+Q64288</f>
        <v>0</v>
      </c>
    </row>
    <row r="64289" spans="15:15" x14ac:dyDescent="0.2">
      <c r="O64289" s="5">
        <f>P64289+Q64289</f>
        <v>0</v>
      </c>
    </row>
    <row r="64290" spans="15:15" x14ac:dyDescent="0.2">
      <c r="O64290" s="5">
        <f>P64290+Q64290</f>
        <v>0</v>
      </c>
    </row>
    <row r="64291" spans="15:15" x14ac:dyDescent="0.2">
      <c r="O64291" s="5">
        <f>P64291+Q64291</f>
        <v>0</v>
      </c>
    </row>
    <row r="64292" spans="15:15" x14ac:dyDescent="0.2">
      <c r="O64292" s="5">
        <f>P64292+Q64292</f>
        <v>0</v>
      </c>
    </row>
    <row r="64293" spans="15:15" x14ac:dyDescent="0.2">
      <c r="O64293" s="5">
        <f>P64293+Q64293</f>
        <v>0</v>
      </c>
    </row>
    <row r="64294" spans="15:15" x14ac:dyDescent="0.2">
      <c r="O64294" s="5">
        <f>P64294+Q64294</f>
        <v>0</v>
      </c>
    </row>
    <row r="64295" spans="15:15" x14ac:dyDescent="0.2">
      <c r="O64295" s="5">
        <f>P64295+Q64295</f>
        <v>0</v>
      </c>
    </row>
    <row r="64296" spans="15:15" x14ac:dyDescent="0.2">
      <c r="O64296" s="5">
        <f>P64296+Q64296</f>
        <v>0</v>
      </c>
    </row>
    <row r="64297" spans="15:15" x14ac:dyDescent="0.2">
      <c r="O64297" s="5">
        <f>P64297+Q64297</f>
        <v>0</v>
      </c>
    </row>
    <row r="64298" spans="15:15" x14ac:dyDescent="0.2">
      <c r="O64298" s="5">
        <f>P64298+Q64298</f>
        <v>0</v>
      </c>
    </row>
    <row r="64299" spans="15:15" x14ac:dyDescent="0.2">
      <c r="O64299" s="5">
        <f>P64299+Q64299</f>
        <v>0</v>
      </c>
    </row>
    <row r="64300" spans="15:15" x14ac:dyDescent="0.2">
      <c r="O64300" s="5">
        <f>P64300+Q64300</f>
        <v>0</v>
      </c>
    </row>
    <row r="64301" spans="15:15" x14ac:dyDescent="0.2">
      <c r="O64301" s="5">
        <f>P64301+Q64301</f>
        <v>0</v>
      </c>
    </row>
    <row r="64302" spans="15:15" x14ac:dyDescent="0.2">
      <c r="O64302" s="5">
        <f>P64302+Q64302</f>
        <v>0</v>
      </c>
    </row>
    <row r="64303" spans="15:15" x14ac:dyDescent="0.2">
      <c r="O64303" s="5">
        <f>P64303+Q64303</f>
        <v>0</v>
      </c>
    </row>
    <row r="64304" spans="15:15" x14ac:dyDescent="0.2">
      <c r="O64304" s="5">
        <f>P64304+Q64304</f>
        <v>0</v>
      </c>
    </row>
    <row r="64305" spans="15:15" x14ac:dyDescent="0.2">
      <c r="O64305" s="5">
        <f>P64305+Q64305</f>
        <v>0</v>
      </c>
    </row>
    <row r="64306" spans="15:15" x14ac:dyDescent="0.2">
      <c r="O64306" s="5">
        <f>P64306+Q64306</f>
        <v>0</v>
      </c>
    </row>
    <row r="64307" spans="15:15" x14ac:dyDescent="0.2">
      <c r="O64307" s="5">
        <f>P64307+Q64307</f>
        <v>0</v>
      </c>
    </row>
    <row r="64308" spans="15:15" x14ac:dyDescent="0.2">
      <c r="O64308" s="5">
        <f>P64308+Q64308</f>
        <v>0</v>
      </c>
    </row>
    <row r="64309" spans="15:15" x14ac:dyDescent="0.2">
      <c r="O64309" s="5">
        <f>P64309+Q64309</f>
        <v>0</v>
      </c>
    </row>
    <row r="64310" spans="15:15" x14ac:dyDescent="0.2">
      <c r="O64310" s="5">
        <f>P64310+Q64310</f>
        <v>0</v>
      </c>
    </row>
    <row r="64311" spans="15:15" x14ac:dyDescent="0.2">
      <c r="O64311" s="5">
        <f>P64311+Q64311</f>
        <v>0</v>
      </c>
    </row>
    <row r="64312" spans="15:15" x14ac:dyDescent="0.2">
      <c r="O64312" s="5">
        <f>P64312+Q64312</f>
        <v>0</v>
      </c>
    </row>
    <row r="64313" spans="15:15" x14ac:dyDescent="0.2">
      <c r="O64313" s="5">
        <f>P64313+Q64313</f>
        <v>0</v>
      </c>
    </row>
    <row r="64314" spans="15:15" x14ac:dyDescent="0.2">
      <c r="O64314" s="5">
        <f>P64314+Q64314</f>
        <v>0</v>
      </c>
    </row>
    <row r="64315" spans="15:15" x14ac:dyDescent="0.2">
      <c r="O64315" s="5">
        <f>P64315+Q64315</f>
        <v>0</v>
      </c>
    </row>
    <row r="64316" spans="15:15" x14ac:dyDescent="0.2">
      <c r="O64316" s="5">
        <f>P64316+Q64316</f>
        <v>0</v>
      </c>
    </row>
    <row r="64317" spans="15:15" x14ac:dyDescent="0.2">
      <c r="O64317" s="5">
        <f>P64317+Q64317</f>
        <v>0</v>
      </c>
    </row>
    <row r="64318" spans="15:15" x14ac:dyDescent="0.2">
      <c r="O64318" s="5">
        <f>P64318+Q64318</f>
        <v>0</v>
      </c>
    </row>
    <row r="64319" spans="15:15" x14ac:dyDescent="0.2">
      <c r="O64319" s="5">
        <f>P64319+Q64319</f>
        <v>0</v>
      </c>
    </row>
    <row r="64320" spans="15:15" x14ac:dyDescent="0.2">
      <c r="O64320" s="5">
        <f>P64320+Q64320</f>
        <v>0</v>
      </c>
    </row>
    <row r="64321" spans="15:15" x14ac:dyDescent="0.2">
      <c r="O64321" s="5">
        <f>P64321+Q64321</f>
        <v>0</v>
      </c>
    </row>
    <row r="64322" spans="15:15" x14ac:dyDescent="0.2">
      <c r="O64322" s="5">
        <f>P64322+Q64322</f>
        <v>0</v>
      </c>
    </row>
    <row r="64323" spans="15:15" x14ac:dyDescent="0.2">
      <c r="O64323" s="5">
        <f>P64323+Q64323</f>
        <v>0</v>
      </c>
    </row>
    <row r="64324" spans="15:15" x14ac:dyDescent="0.2">
      <c r="O64324" s="5">
        <f>P64324+Q64324</f>
        <v>0</v>
      </c>
    </row>
    <row r="64325" spans="15:15" x14ac:dyDescent="0.2">
      <c r="O64325" s="5">
        <f>P64325+Q64325</f>
        <v>0</v>
      </c>
    </row>
    <row r="64326" spans="15:15" x14ac:dyDescent="0.2">
      <c r="O64326" s="5">
        <f>P64326+Q64326</f>
        <v>0</v>
      </c>
    </row>
    <row r="64327" spans="15:15" x14ac:dyDescent="0.2">
      <c r="O64327" s="5">
        <f>P64327+Q64327</f>
        <v>0</v>
      </c>
    </row>
    <row r="64328" spans="15:15" x14ac:dyDescent="0.2">
      <c r="O64328" s="5">
        <f>P64328+Q64328</f>
        <v>0</v>
      </c>
    </row>
    <row r="64329" spans="15:15" x14ac:dyDescent="0.2">
      <c r="O64329" s="5">
        <f>P64329+Q64329</f>
        <v>0</v>
      </c>
    </row>
    <row r="64330" spans="15:15" x14ac:dyDescent="0.2">
      <c r="O64330" s="5">
        <f>P64330+Q64330</f>
        <v>0</v>
      </c>
    </row>
    <row r="64331" spans="15:15" x14ac:dyDescent="0.2">
      <c r="O64331" s="5">
        <f>P64331+Q64331</f>
        <v>0</v>
      </c>
    </row>
    <row r="64332" spans="15:15" x14ac:dyDescent="0.2">
      <c r="O64332" s="5">
        <f>P64332+Q64332</f>
        <v>0</v>
      </c>
    </row>
    <row r="64333" spans="15:15" x14ac:dyDescent="0.2">
      <c r="O64333" s="5">
        <f>P64333+Q64333</f>
        <v>0</v>
      </c>
    </row>
    <row r="64334" spans="15:15" x14ac:dyDescent="0.2">
      <c r="O64334" s="5">
        <f>P64334+Q64334</f>
        <v>0</v>
      </c>
    </row>
    <row r="64335" spans="15:15" x14ac:dyDescent="0.2">
      <c r="O64335" s="5">
        <f>P64335+Q64335</f>
        <v>0</v>
      </c>
    </row>
    <row r="64336" spans="15:15" x14ac:dyDescent="0.2">
      <c r="O64336" s="5">
        <f>P64336+Q64336</f>
        <v>0</v>
      </c>
    </row>
    <row r="64337" spans="15:15" x14ac:dyDescent="0.2">
      <c r="O64337" s="5">
        <f>P64337+Q64337</f>
        <v>0</v>
      </c>
    </row>
    <row r="64338" spans="15:15" x14ac:dyDescent="0.2">
      <c r="O64338" s="5">
        <f>P64338+Q64338</f>
        <v>0</v>
      </c>
    </row>
    <row r="64339" spans="15:15" x14ac:dyDescent="0.2">
      <c r="O64339" s="5">
        <f>P64339+Q64339</f>
        <v>0</v>
      </c>
    </row>
    <row r="64340" spans="15:15" x14ac:dyDescent="0.2">
      <c r="O64340" s="5">
        <f>P64340+Q64340</f>
        <v>0</v>
      </c>
    </row>
    <row r="64341" spans="15:15" x14ac:dyDescent="0.2">
      <c r="O64341" s="5">
        <f>P64341+Q64341</f>
        <v>0</v>
      </c>
    </row>
    <row r="64342" spans="15:15" x14ac:dyDescent="0.2">
      <c r="O64342" s="5">
        <f>P64342+Q64342</f>
        <v>0</v>
      </c>
    </row>
    <row r="64343" spans="15:15" x14ac:dyDescent="0.2">
      <c r="O64343" s="5">
        <f>P64343+Q64343</f>
        <v>0</v>
      </c>
    </row>
    <row r="64344" spans="15:15" x14ac:dyDescent="0.2">
      <c r="O64344" s="5">
        <f>P64344+Q64344</f>
        <v>0</v>
      </c>
    </row>
    <row r="64345" spans="15:15" x14ac:dyDescent="0.2">
      <c r="O64345" s="5">
        <f>P64345+Q64345</f>
        <v>0</v>
      </c>
    </row>
    <row r="64346" spans="15:15" x14ac:dyDescent="0.2">
      <c r="O64346" s="5">
        <f>P64346+Q64346</f>
        <v>0</v>
      </c>
    </row>
    <row r="64347" spans="15:15" x14ac:dyDescent="0.2">
      <c r="O64347" s="5">
        <f>P64347+Q64347</f>
        <v>0</v>
      </c>
    </row>
    <row r="64348" spans="15:15" x14ac:dyDescent="0.2">
      <c r="O64348" s="5">
        <f>P64348+Q64348</f>
        <v>0</v>
      </c>
    </row>
    <row r="64349" spans="15:15" x14ac:dyDescent="0.2">
      <c r="O64349" s="5">
        <f>P64349+Q64349</f>
        <v>0</v>
      </c>
    </row>
    <row r="64350" spans="15:15" x14ac:dyDescent="0.2">
      <c r="O64350" s="5">
        <f>P64350+Q64350</f>
        <v>0</v>
      </c>
    </row>
    <row r="64351" spans="15:15" x14ac:dyDescent="0.2">
      <c r="O64351" s="5">
        <f>P64351+Q64351</f>
        <v>0</v>
      </c>
    </row>
    <row r="64352" spans="15:15" x14ac:dyDescent="0.2">
      <c r="O64352" s="5">
        <f>P64352+Q64352</f>
        <v>0</v>
      </c>
    </row>
    <row r="64353" spans="15:15" x14ac:dyDescent="0.2">
      <c r="O64353" s="5">
        <f>P64353+Q64353</f>
        <v>0</v>
      </c>
    </row>
    <row r="64354" spans="15:15" x14ac:dyDescent="0.2">
      <c r="O64354" s="5">
        <f>P64354+Q64354</f>
        <v>0</v>
      </c>
    </row>
    <row r="64355" spans="15:15" x14ac:dyDescent="0.2">
      <c r="O64355" s="5">
        <f>P64355+Q64355</f>
        <v>0</v>
      </c>
    </row>
    <row r="64356" spans="15:15" x14ac:dyDescent="0.2">
      <c r="O64356" s="5">
        <f>P64356+Q64356</f>
        <v>0</v>
      </c>
    </row>
    <row r="64357" spans="15:15" x14ac:dyDescent="0.2">
      <c r="O64357" s="5">
        <f>P64357+Q64357</f>
        <v>0</v>
      </c>
    </row>
    <row r="64358" spans="15:15" x14ac:dyDescent="0.2">
      <c r="O64358" s="5">
        <f>P64358+Q64358</f>
        <v>0</v>
      </c>
    </row>
    <row r="64359" spans="15:15" x14ac:dyDescent="0.2">
      <c r="O64359" s="5">
        <f>P64359+Q64359</f>
        <v>0</v>
      </c>
    </row>
    <row r="64360" spans="15:15" x14ac:dyDescent="0.2">
      <c r="O64360" s="5">
        <f>P64360+Q64360</f>
        <v>0</v>
      </c>
    </row>
    <row r="64361" spans="15:15" x14ac:dyDescent="0.2">
      <c r="O64361" s="5">
        <f>P64361+Q64361</f>
        <v>0</v>
      </c>
    </row>
    <row r="64362" spans="15:15" x14ac:dyDescent="0.2">
      <c r="O64362" s="5">
        <f>P64362+Q64362</f>
        <v>0</v>
      </c>
    </row>
    <row r="64363" spans="15:15" x14ac:dyDescent="0.2">
      <c r="O64363" s="5">
        <f>P64363+Q64363</f>
        <v>0</v>
      </c>
    </row>
    <row r="64364" spans="15:15" x14ac:dyDescent="0.2">
      <c r="O64364" s="5">
        <f>P64364+Q64364</f>
        <v>0</v>
      </c>
    </row>
    <row r="64365" spans="15:15" x14ac:dyDescent="0.2">
      <c r="O64365" s="5">
        <f>P64365+Q64365</f>
        <v>0</v>
      </c>
    </row>
    <row r="64366" spans="15:15" x14ac:dyDescent="0.2">
      <c r="O64366" s="5">
        <f>P64366+Q64366</f>
        <v>0</v>
      </c>
    </row>
    <row r="64367" spans="15:15" x14ac:dyDescent="0.2">
      <c r="O64367" s="5">
        <f>P64367+Q64367</f>
        <v>0</v>
      </c>
    </row>
    <row r="64368" spans="15:15" x14ac:dyDescent="0.2">
      <c r="O64368" s="5">
        <f>P64368+Q64368</f>
        <v>0</v>
      </c>
    </row>
    <row r="64369" spans="15:15" x14ac:dyDescent="0.2">
      <c r="O64369" s="5">
        <f>P64369+Q64369</f>
        <v>0</v>
      </c>
    </row>
    <row r="64370" spans="15:15" x14ac:dyDescent="0.2">
      <c r="O64370" s="5">
        <f>P64370+Q64370</f>
        <v>0</v>
      </c>
    </row>
    <row r="64371" spans="15:15" x14ac:dyDescent="0.2">
      <c r="O64371" s="5">
        <f>P64371+Q64371</f>
        <v>0</v>
      </c>
    </row>
    <row r="64372" spans="15:15" x14ac:dyDescent="0.2">
      <c r="O64372" s="5">
        <f>P64372+Q64372</f>
        <v>0</v>
      </c>
    </row>
    <row r="64373" spans="15:15" x14ac:dyDescent="0.2">
      <c r="O64373" s="5">
        <f>P64373+Q64373</f>
        <v>0</v>
      </c>
    </row>
    <row r="64374" spans="15:15" x14ac:dyDescent="0.2">
      <c r="O64374" s="5">
        <f>P64374+Q64374</f>
        <v>0</v>
      </c>
    </row>
    <row r="64375" spans="15:15" x14ac:dyDescent="0.2">
      <c r="O64375" s="5">
        <f>P64375+Q64375</f>
        <v>0</v>
      </c>
    </row>
    <row r="64376" spans="15:15" x14ac:dyDescent="0.2">
      <c r="O64376" s="5">
        <f>P64376+Q64376</f>
        <v>0</v>
      </c>
    </row>
    <row r="64377" spans="15:15" x14ac:dyDescent="0.2">
      <c r="O64377" s="5">
        <f>P64377+Q64377</f>
        <v>0</v>
      </c>
    </row>
    <row r="64378" spans="15:15" x14ac:dyDescent="0.2">
      <c r="O64378" s="5">
        <f>P64378+Q64378</f>
        <v>0</v>
      </c>
    </row>
    <row r="64379" spans="15:15" x14ac:dyDescent="0.2">
      <c r="O64379" s="5">
        <f>P64379+Q64379</f>
        <v>0</v>
      </c>
    </row>
    <row r="64380" spans="15:15" x14ac:dyDescent="0.2">
      <c r="O64380" s="5">
        <f>P64380+Q64380</f>
        <v>0</v>
      </c>
    </row>
    <row r="64381" spans="15:15" x14ac:dyDescent="0.2">
      <c r="O64381" s="5">
        <f>P64381+Q64381</f>
        <v>0</v>
      </c>
    </row>
    <row r="64382" spans="15:15" x14ac:dyDescent="0.2">
      <c r="O64382" s="5">
        <f>P64382+Q64382</f>
        <v>0</v>
      </c>
    </row>
    <row r="64383" spans="15:15" x14ac:dyDescent="0.2">
      <c r="O64383" s="5">
        <f>P64383+Q64383</f>
        <v>0</v>
      </c>
    </row>
    <row r="64384" spans="15:15" x14ac:dyDescent="0.2">
      <c r="O64384" s="5">
        <f>P64384+Q64384</f>
        <v>0</v>
      </c>
    </row>
    <row r="64385" spans="15:15" x14ac:dyDescent="0.2">
      <c r="O64385" s="5">
        <f>P64385+Q64385</f>
        <v>0</v>
      </c>
    </row>
    <row r="64386" spans="15:15" x14ac:dyDescent="0.2">
      <c r="O64386" s="5">
        <f>P64386+Q64386</f>
        <v>0</v>
      </c>
    </row>
    <row r="64387" spans="15:15" x14ac:dyDescent="0.2">
      <c r="O64387" s="5">
        <f>P64387+Q64387</f>
        <v>0</v>
      </c>
    </row>
    <row r="64388" spans="15:15" x14ac:dyDescent="0.2">
      <c r="O64388" s="5">
        <f>P64388+Q64388</f>
        <v>0</v>
      </c>
    </row>
    <row r="64389" spans="15:15" x14ac:dyDescent="0.2">
      <c r="O64389" s="5">
        <f>P64389+Q64389</f>
        <v>0</v>
      </c>
    </row>
    <row r="64390" spans="15:15" x14ac:dyDescent="0.2">
      <c r="O64390" s="5">
        <f>P64390+Q64390</f>
        <v>0</v>
      </c>
    </row>
    <row r="64391" spans="15:15" x14ac:dyDescent="0.2">
      <c r="O64391" s="5">
        <f>P64391+Q64391</f>
        <v>0</v>
      </c>
    </row>
    <row r="64392" spans="15:15" x14ac:dyDescent="0.2">
      <c r="O64392" s="5">
        <f>P64392+Q64392</f>
        <v>0</v>
      </c>
    </row>
    <row r="64393" spans="15:15" x14ac:dyDescent="0.2">
      <c r="O64393" s="5">
        <f>P64393+Q64393</f>
        <v>0</v>
      </c>
    </row>
    <row r="64394" spans="15:15" x14ac:dyDescent="0.2">
      <c r="O64394" s="5">
        <f>P64394+Q64394</f>
        <v>0</v>
      </c>
    </row>
    <row r="64395" spans="15:15" x14ac:dyDescent="0.2">
      <c r="O64395" s="5">
        <f>P64395+Q64395</f>
        <v>0</v>
      </c>
    </row>
    <row r="64396" spans="15:15" x14ac:dyDescent="0.2">
      <c r="O64396" s="5">
        <f>P64396+Q64396</f>
        <v>0</v>
      </c>
    </row>
    <row r="64397" spans="15:15" x14ac:dyDescent="0.2">
      <c r="O64397" s="5">
        <f>P64397+Q64397</f>
        <v>0</v>
      </c>
    </row>
    <row r="64398" spans="15:15" x14ac:dyDescent="0.2">
      <c r="O64398" s="5">
        <f>P64398+Q64398</f>
        <v>0</v>
      </c>
    </row>
    <row r="64399" spans="15:15" x14ac:dyDescent="0.2">
      <c r="O64399" s="5">
        <f>P64399+Q64399</f>
        <v>0</v>
      </c>
    </row>
    <row r="64400" spans="15:15" x14ac:dyDescent="0.2">
      <c r="O64400" s="5">
        <f>P64400+Q64400</f>
        <v>0</v>
      </c>
    </row>
    <row r="64401" spans="15:15" x14ac:dyDescent="0.2">
      <c r="O64401" s="5">
        <f>P64401+Q64401</f>
        <v>0</v>
      </c>
    </row>
    <row r="64402" spans="15:15" x14ac:dyDescent="0.2">
      <c r="O64402" s="5">
        <f>P64402+Q64402</f>
        <v>0</v>
      </c>
    </row>
    <row r="64403" spans="15:15" x14ac:dyDescent="0.2">
      <c r="O64403" s="5">
        <f>P64403+Q64403</f>
        <v>0</v>
      </c>
    </row>
    <row r="64404" spans="15:15" x14ac:dyDescent="0.2">
      <c r="O64404" s="5">
        <f>P64404+Q64404</f>
        <v>0</v>
      </c>
    </row>
    <row r="64405" spans="15:15" x14ac:dyDescent="0.2">
      <c r="O64405" s="5">
        <f>P64405+Q64405</f>
        <v>0</v>
      </c>
    </row>
    <row r="64406" spans="15:15" x14ac:dyDescent="0.2">
      <c r="O64406" s="5">
        <f>P64406+Q64406</f>
        <v>0</v>
      </c>
    </row>
    <row r="64407" spans="15:15" x14ac:dyDescent="0.2">
      <c r="O64407" s="5">
        <f>P64407+Q64407</f>
        <v>0</v>
      </c>
    </row>
    <row r="64408" spans="15:15" x14ac:dyDescent="0.2">
      <c r="O64408" s="5">
        <f>P64408+Q64408</f>
        <v>0</v>
      </c>
    </row>
    <row r="64409" spans="15:15" x14ac:dyDescent="0.2">
      <c r="O64409" s="5">
        <f>P64409+Q64409</f>
        <v>0</v>
      </c>
    </row>
    <row r="64410" spans="15:15" x14ac:dyDescent="0.2">
      <c r="O64410" s="5">
        <f>P64410+Q64410</f>
        <v>0</v>
      </c>
    </row>
    <row r="64411" spans="15:15" x14ac:dyDescent="0.2">
      <c r="O64411" s="5">
        <f>P64411+Q64411</f>
        <v>0</v>
      </c>
    </row>
    <row r="64412" spans="15:15" x14ac:dyDescent="0.2">
      <c r="O64412" s="5">
        <f>P64412+Q64412</f>
        <v>0</v>
      </c>
    </row>
    <row r="64413" spans="15:15" x14ac:dyDescent="0.2">
      <c r="O64413" s="5">
        <f>P64413+Q64413</f>
        <v>0</v>
      </c>
    </row>
    <row r="64414" spans="15:15" x14ac:dyDescent="0.2">
      <c r="O64414" s="5">
        <f>P64414+Q64414</f>
        <v>0</v>
      </c>
    </row>
    <row r="64415" spans="15:15" x14ac:dyDescent="0.2">
      <c r="O64415" s="5">
        <f>P64415+Q64415</f>
        <v>0</v>
      </c>
    </row>
    <row r="64416" spans="15:15" x14ac:dyDescent="0.2">
      <c r="O64416" s="5">
        <f>P64416+Q64416</f>
        <v>0</v>
      </c>
    </row>
    <row r="64417" spans="15:15" x14ac:dyDescent="0.2">
      <c r="O64417" s="5">
        <f>P64417+Q64417</f>
        <v>0</v>
      </c>
    </row>
    <row r="64418" spans="15:15" x14ac:dyDescent="0.2">
      <c r="O64418" s="5">
        <f>P64418+Q64418</f>
        <v>0</v>
      </c>
    </row>
    <row r="64419" spans="15:15" x14ac:dyDescent="0.2">
      <c r="O64419" s="5">
        <f>P64419+Q64419</f>
        <v>0</v>
      </c>
    </row>
    <row r="64420" spans="15:15" x14ac:dyDescent="0.2">
      <c r="O64420" s="5">
        <f>P64420+Q64420</f>
        <v>0</v>
      </c>
    </row>
    <row r="64421" spans="15:15" x14ac:dyDescent="0.2">
      <c r="O64421" s="5">
        <f>P64421+Q64421</f>
        <v>0</v>
      </c>
    </row>
    <row r="64422" spans="15:15" x14ac:dyDescent="0.2">
      <c r="O64422" s="5">
        <f>P64422+Q64422</f>
        <v>0</v>
      </c>
    </row>
    <row r="64423" spans="15:15" x14ac:dyDescent="0.2">
      <c r="O64423" s="5">
        <f>P64423+Q64423</f>
        <v>0</v>
      </c>
    </row>
    <row r="64424" spans="15:15" x14ac:dyDescent="0.2">
      <c r="O64424" s="5">
        <f>P64424+Q64424</f>
        <v>0</v>
      </c>
    </row>
    <row r="64425" spans="15:15" x14ac:dyDescent="0.2">
      <c r="O64425" s="5">
        <f>P64425+Q64425</f>
        <v>0</v>
      </c>
    </row>
    <row r="64426" spans="15:15" x14ac:dyDescent="0.2">
      <c r="O64426" s="5">
        <f>P64426+Q64426</f>
        <v>0</v>
      </c>
    </row>
    <row r="64427" spans="15:15" x14ac:dyDescent="0.2">
      <c r="O64427" s="5">
        <f>P64427+Q64427</f>
        <v>0</v>
      </c>
    </row>
    <row r="64428" spans="15:15" x14ac:dyDescent="0.2">
      <c r="O64428" s="5">
        <f>P64428+Q64428</f>
        <v>0</v>
      </c>
    </row>
    <row r="64429" spans="15:15" x14ac:dyDescent="0.2">
      <c r="O64429" s="5">
        <f>P64429+Q64429</f>
        <v>0</v>
      </c>
    </row>
    <row r="64430" spans="15:15" x14ac:dyDescent="0.2">
      <c r="O64430" s="5">
        <f>P64430+Q64430</f>
        <v>0</v>
      </c>
    </row>
    <row r="64431" spans="15:15" x14ac:dyDescent="0.2">
      <c r="O64431" s="5">
        <f>P64431+Q64431</f>
        <v>0</v>
      </c>
    </row>
    <row r="64432" spans="15:15" x14ac:dyDescent="0.2">
      <c r="O64432" s="5">
        <f>P64432+Q64432</f>
        <v>0</v>
      </c>
    </row>
    <row r="64433" spans="15:15" x14ac:dyDescent="0.2">
      <c r="O64433" s="5">
        <f>P64433+Q64433</f>
        <v>0</v>
      </c>
    </row>
    <row r="64434" spans="15:15" x14ac:dyDescent="0.2">
      <c r="O64434" s="5">
        <f>P64434+Q64434</f>
        <v>0</v>
      </c>
    </row>
    <row r="64435" spans="15:15" x14ac:dyDescent="0.2">
      <c r="O64435" s="5">
        <f>P64435+Q64435</f>
        <v>0</v>
      </c>
    </row>
    <row r="64436" spans="15:15" x14ac:dyDescent="0.2">
      <c r="O64436" s="5">
        <f>P64436+Q64436</f>
        <v>0</v>
      </c>
    </row>
    <row r="64437" spans="15:15" x14ac:dyDescent="0.2">
      <c r="O64437" s="5">
        <f>P64437+Q64437</f>
        <v>0</v>
      </c>
    </row>
    <row r="64438" spans="15:15" x14ac:dyDescent="0.2">
      <c r="O64438" s="5">
        <f>P64438+Q64438</f>
        <v>0</v>
      </c>
    </row>
    <row r="64439" spans="15:15" x14ac:dyDescent="0.2">
      <c r="O64439" s="5">
        <f>P64439+Q64439</f>
        <v>0</v>
      </c>
    </row>
    <row r="64440" spans="15:15" x14ac:dyDescent="0.2">
      <c r="O64440" s="5">
        <f>P64440+Q64440</f>
        <v>0</v>
      </c>
    </row>
    <row r="64441" spans="15:15" x14ac:dyDescent="0.2">
      <c r="O64441" s="5">
        <f>P64441+Q64441</f>
        <v>0</v>
      </c>
    </row>
    <row r="64442" spans="15:15" x14ac:dyDescent="0.2">
      <c r="O64442" s="5">
        <f>P64442+Q64442</f>
        <v>0</v>
      </c>
    </row>
    <row r="64443" spans="15:15" x14ac:dyDescent="0.2">
      <c r="O64443" s="5">
        <f>P64443+Q64443</f>
        <v>0</v>
      </c>
    </row>
    <row r="64444" spans="15:15" x14ac:dyDescent="0.2">
      <c r="O64444" s="5">
        <f>P64444+Q64444</f>
        <v>0</v>
      </c>
    </row>
    <row r="64445" spans="15:15" x14ac:dyDescent="0.2">
      <c r="O64445" s="5">
        <f>P64445+Q64445</f>
        <v>0</v>
      </c>
    </row>
    <row r="64446" spans="15:15" x14ac:dyDescent="0.2">
      <c r="O64446" s="5">
        <f>P64446+Q64446</f>
        <v>0</v>
      </c>
    </row>
    <row r="64447" spans="15:15" x14ac:dyDescent="0.2">
      <c r="O64447" s="5">
        <f>P64447+Q64447</f>
        <v>0</v>
      </c>
    </row>
    <row r="64448" spans="15:15" x14ac:dyDescent="0.2">
      <c r="O64448" s="5">
        <f>P64448+Q64448</f>
        <v>0</v>
      </c>
    </row>
    <row r="64449" spans="15:15" x14ac:dyDescent="0.2">
      <c r="O64449" s="5">
        <f>P64449+Q64449</f>
        <v>0</v>
      </c>
    </row>
    <row r="64450" spans="15:15" x14ac:dyDescent="0.2">
      <c r="O64450" s="5">
        <f>P64450+Q64450</f>
        <v>0</v>
      </c>
    </row>
    <row r="64451" spans="15:15" x14ac:dyDescent="0.2">
      <c r="O64451" s="5">
        <f>P64451+Q64451</f>
        <v>0</v>
      </c>
    </row>
    <row r="64452" spans="15:15" x14ac:dyDescent="0.2">
      <c r="O64452" s="5">
        <f>P64452+Q64452</f>
        <v>0</v>
      </c>
    </row>
    <row r="64453" spans="15:15" x14ac:dyDescent="0.2">
      <c r="O64453" s="5">
        <f>P64453+Q64453</f>
        <v>0</v>
      </c>
    </row>
    <row r="64454" spans="15:15" x14ac:dyDescent="0.2">
      <c r="O64454" s="5">
        <f>P64454+Q64454</f>
        <v>0</v>
      </c>
    </row>
    <row r="64455" spans="15:15" x14ac:dyDescent="0.2">
      <c r="O64455" s="5">
        <f>P64455+Q64455</f>
        <v>0</v>
      </c>
    </row>
    <row r="64456" spans="15:15" x14ac:dyDescent="0.2">
      <c r="O64456" s="5">
        <f>P64456+Q64456</f>
        <v>0</v>
      </c>
    </row>
    <row r="64457" spans="15:15" x14ac:dyDescent="0.2">
      <c r="O64457" s="5">
        <f>P64457+Q64457</f>
        <v>0</v>
      </c>
    </row>
    <row r="64458" spans="15:15" x14ac:dyDescent="0.2">
      <c r="O64458" s="5">
        <f>P64458+Q64458</f>
        <v>0</v>
      </c>
    </row>
    <row r="64459" spans="15:15" x14ac:dyDescent="0.2">
      <c r="O64459" s="5">
        <f>P64459+Q64459</f>
        <v>0</v>
      </c>
    </row>
    <row r="64460" spans="15:15" x14ac:dyDescent="0.2">
      <c r="O64460" s="5">
        <f>P64460+Q64460</f>
        <v>0</v>
      </c>
    </row>
    <row r="64461" spans="15:15" x14ac:dyDescent="0.2">
      <c r="O64461" s="5">
        <f>P64461+Q64461</f>
        <v>0</v>
      </c>
    </row>
    <row r="64462" spans="15:15" x14ac:dyDescent="0.2">
      <c r="O64462" s="5">
        <f>P64462+Q64462</f>
        <v>0</v>
      </c>
    </row>
    <row r="64463" spans="15:15" x14ac:dyDescent="0.2">
      <c r="O64463" s="5">
        <f>P64463+Q64463</f>
        <v>0</v>
      </c>
    </row>
    <row r="64464" spans="15:15" x14ac:dyDescent="0.2">
      <c r="O64464" s="5">
        <f>P64464+Q64464</f>
        <v>0</v>
      </c>
    </row>
    <row r="64465" spans="15:15" x14ac:dyDescent="0.2">
      <c r="O64465" s="5">
        <f>P64465+Q64465</f>
        <v>0</v>
      </c>
    </row>
    <row r="64466" spans="15:15" x14ac:dyDescent="0.2">
      <c r="O64466" s="5">
        <f>P64466+Q64466</f>
        <v>0</v>
      </c>
    </row>
    <row r="64467" spans="15:15" x14ac:dyDescent="0.2">
      <c r="O64467" s="5">
        <f>P64467+Q64467</f>
        <v>0</v>
      </c>
    </row>
    <row r="64468" spans="15:15" x14ac:dyDescent="0.2">
      <c r="O64468" s="5">
        <f>P64468+Q64468</f>
        <v>0</v>
      </c>
    </row>
    <row r="64469" spans="15:15" x14ac:dyDescent="0.2">
      <c r="O64469" s="5">
        <f>P64469+Q64469</f>
        <v>0</v>
      </c>
    </row>
    <row r="64470" spans="15:15" x14ac:dyDescent="0.2">
      <c r="O64470" s="5">
        <f>P64470+Q64470</f>
        <v>0</v>
      </c>
    </row>
    <row r="64471" spans="15:15" x14ac:dyDescent="0.2">
      <c r="O64471" s="5">
        <f>P64471+Q64471</f>
        <v>0</v>
      </c>
    </row>
    <row r="64472" spans="15:15" x14ac:dyDescent="0.2">
      <c r="O64472" s="5">
        <f>P64472+Q64472</f>
        <v>0</v>
      </c>
    </row>
    <row r="64473" spans="15:15" x14ac:dyDescent="0.2">
      <c r="O64473" s="5">
        <f>P64473+Q64473</f>
        <v>0</v>
      </c>
    </row>
    <row r="64474" spans="15:15" x14ac:dyDescent="0.2">
      <c r="O64474" s="5">
        <f>P64474+Q64474</f>
        <v>0</v>
      </c>
    </row>
    <row r="64475" spans="15:15" x14ac:dyDescent="0.2">
      <c r="O64475" s="5">
        <f>P64475+Q64475</f>
        <v>0</v>
      </c>
    </row>
    <row r="64476" spans="15:15" x14ac:dyDescent="0.2">
      <c r="O64476" s="5">
        <f>P64476+Q64476</f>
        <v>0</v>
      </c>
    </row>
    <row r="64477" spans="15:15" x14ac:dyDescent="0.2">
      <c r="O64477" s="5">
        <f>P64477+Q64477</f>
        <v>0</v>
      </c>
    </row>
    <row r="64478" spans="15:15" x14ac:dyDescent="0.2">
      <c r="O64478" s="5">
        <f>P64478+Q64478</f>
        <v>0</v>
      </c>
    </row>
    <row r="64479" spans="15:15" x14ac:dyDescent="0.2">
      <c r="O64479" s="5">
        <f>P64479+Q64479</f>
        <v>0</v>
      </c>
    </row>
    <row r="64480" spans="15:15" x14ac:dyDescent="0.2">
      <c r="O64480" s="5">
        <f>P64480+Q64480</f>
        <v>0</v>
      </c>
    </row>
    <row r="64481" spans="15:15" x14ac:dyDescent="0.2">
      <c r="O64481" s="5">
        <f>P64481+Q64481</f>
        <v>0</v>
      </c>
    </row>
    <row r="64482" spans="15:15" x14ac:dyDescent="0.2">
      <c r="O64482" s="5">
        <f>P64482+Q64482</f>
        <v>0</v>
      </c>
    </row>
    <row r="64483" spans="15:15" x14ac:dyDescent="0.2">
      <c r="O64483" s="5">
        <f>P64483+Q64483</f>
        <v>0</v>
      </c>
    </row>
    <row r="64484" spans="15:15" x14ac:dyDescent="0.2">
      <c r="O64484" s="5">
        <f>P64484+Q64484</f>
        <v>0</v>
      </c>
    </row>
    <row r="64485" spans="15:15" x14ac:dyDescent="0.2">
      <c r="O64485" s="5">
        <f>P64485+Q64485</f>
        <v>0</v>
      </c>
    </row>
    <row r="64486" spans="15:15" x14ac:dyDescent="0.2">
      <c r="O64486" s="5">
        <f>P64486+Q64486</f>
        <v>0</v>
      </c>
    </row>
    <row r="64487" spans="15:15" x14ac:dyDescent="0.2">
      <c r="O64487" s="5">
        <f>P64487+Q64487</f>
        <v>0</v>
      </c>
    </row>
    <row r="64488" spans="15:15" x14ac:dyDescent="0.2">
      <c r="O64488" s="5">
        <f>P64488+Q64488</f>
        <v>0</v>
      </c>
    </row>
    <row r="64489" spans="15:15" x14ac:dyDescent="0.2">
      <c r="O64489" s="5">
        <f>P64489+Q64489</f>
        <v>0</v>
      </c>
    </row>
    <row r="64490" spans="15:15" x14ac:dyDescent="0.2">
      <c r="O64490" s="5">
        <f>P64490+Q64490</f>
        <v>0</v>
      </c>
    </row>
    <row r="64491" spans="15:15" x14ac:dyDescent="0.2">
      <c r="O64491" s="5">
        <f>P64491+Q64491</f>
        <v>0</v>
      </c>
    </row>
    <row r="64492" spans="15:15" x14ac:dyDescent="0.2">
      <c r="O64492" s="5">
        <f>P64492+Q64492</f>
        <v>0</v>
      </c>
    </row>
    <row r="64493" spans="15:15" x14ac:dyDescent="0.2">
      <c r="O64493" s="5">
        <f>P64493+Q64493</f>
        <v>0</v>
      </c>
    </row>
    <row r="64494" spans="15:15" x14ac:dyDescent="0.2">
      <c r="O64494" s="5">
        <f>P64494+Q64494</f>
        <v>0</v>
      </c>
    </row>
    <row r="64495" spans="15:15" x14ac:dyDescent="0.2">
      <c r="O64495" s="5">
        <f>P64495+Q64495</f>
        <v>0</v>
      </c>
    </row>
    <row r="64496" spans="15:15" x14ac:dyDescent="0.2">
      <c r="O64496" s="5">
        <f>P64496+Q64496</f>
        <v>0</v>
      </c>
    </row>
    <row r="64497" spans="15:15" x14ac:dyDescent="0.2">
      <c r="O64497" s="5">
        <f>P64497+Q64497</f>
        <v>0</v>
      </c>
    </row>
    <row r="64498" spans="15:15" x14ac:dyDescent="0.2">
      <c r="O64498" s="5">
        <f>P64498+Q64498</f>
        <v>0</v>
      </c>
    </row>
    <row r="64499" spans="15:15" x14ac:dyDescent="0.2">
      <c r="O64499" s="5">
        <f>P64499+Q64499</f>
        <v>0</v>
      </c>
    </row>
    <row r="64500" spans="15:15" x14ac:dyDescent="0.2">
      <c r="O64500" s="5">
        <f>P64500+Q64500</f>
        <v>0</v>
      </c>
    </row>
    <row r="64501" spans="15:15" x14ac:dyDescent="0.2">
      <c r="O64501" s="5">
        <f>P64501+Q64501</f>
        <v>0</v>
      </c>
    </row>
    <row r="64502" spans="15:15" x14ac:dyDescent="0.2">
      <c r="O64502" s="5">
        <f>P64502+Q64502</f>
        <v>0</v>
      </c>
    </row>
    <row r="64503" spans="15:15" x14ac:dyDescent="0.2">
      <c r="O64503" s="5">
        <f>P64503+Q64503</f>
        <v>0</v>
      </c>
    </row>
    <row r="64504" spans="15:15" x14ac:dyDescent="0.2">
      <c r="O64504" s="5">
        <f>P64504+Q64504</f>
        <v>0</v>
      </c>
    </row>
    <row r="64505" spans="15:15" x14ac:dyDescent="0.2">
      <c r="O64505" s="5">
        <f>P64505+Q64505</f>
        <v>0</v>
      </c>
    </row>
    <row r="64506" spans="15:15" x14ac:dyDescent="0.2">
      <c r="O64506" s="5">
        <f>P64506+Q64506</f>
        <v>0</v>
      </c>
    </row>
    <row r="64507" spans="15:15" x14ac:dyDescent="0.2">
      <c r="O64507" s="5">
        <f>P64507+Q64507</f>
        <v>0</v>
      </c>
    </row>
    <row r="64508" spans="15:15" x14ac:dyDescent="0.2">
      <c r="O64508" s="5">
        <f>P64508+Q64508</f>
        <v>0</v>
      </c>
    </row>
    <row r="64509" spans="15:15" x14ac:dyDescent="0.2">
      <c r="O64509" s="5">
        <f>P64509+Q64509</f>
        <v>0</v>
      </c>
    </row>
    <row r="64510" spans="15:15" x14ac:dyDescent="0.2">
      <c r="O64510" s="5">
        <f>P64510+Q64510</f>
        <v>0</v>
      </c>
    </row>
    <row r="64511" spans="15:15" x14ac:dyDescent="0.2">
      <c r="O64511" s="5">
        <f>P64511+Q64511</f>
        <v>0</v>
      </c>
    </row>
    <row r="64512" spans="15:15" x14ac:dyDescent="0.2">
      <c r="O64512" s="5">
        <f>P64512+Q64512</f>
        <v>0</v>
      </c>
    </row>
    <row r="64513" spans="15:15" x14ac:dyDescent="0.2">
      <c r="O64513" s="5">
        <f>P64513+Q64513</f>
        <v>0</v>
      </c>
    </row>
    <row r="64514" spans="15:15" x14ac:dyDescent="0.2">
      <c r="O64514" s="5">
        <f>P64514+Q64514</f>
        <v>0</v>
      </c>
    </row>
    <row r="64515" spans="15:15" x14ac:dyDescent="0.2">
      <c r="O64515" s="5">
        <f>P64515+Q64515</f>
        <v>0</v>
      </c>
    </row>
    <row r="64516" spans="15:15" x14ac:dyDescent="0.2">
      <c r="O64516" s="5">
        <f>P64516+Q64516</f>
        <v>0</v>
      </c>
    </row>
    <row r="64517" spans="15:15" x14ac:dyDescent="0.2">
      <c r="O64517" s="5">
        <f>P64517+Q64517</f>
        <v>0</v>
      </c>
    </row>
    <row r="64518" spans="15:15" x14ac:dyDescent="0.2">
      <c r="O64518" s="5">
        <f>P64518+Q64518</f>
        <v>0</v>
      </c>
    </row>
    <row r="64519" spans="15:15" x14ac:dyDescent="0.2">
      <c r="O64519" s="5">
        <f>P64519+Q64519</f>
        <v>0</v>
      </c>
    </row>
    <row r="64520" spans="15:15" x14ac:dyDescent="0.2">
      <c r="O64520" s="5">
        <f>P64520+Q64520</f>
        <v>0</v>
      </c>
    </row>
    <row r="64521" spans="15:15" x14ac:dyDescent="0.2">
      <c r="O64521" s="5">
        <f>P64521+Q64521</f>
        <v>0</v>
      </c>
    </row>
    <row r="64522" spans="15:15" x14ac:dyDescent="0.2">
      <c r="O64522" s="5">
        <f>P64522+Q64522</f>
        <v>0</v>
      </c>
    </row>
    <row r="64523" spans="15:15" x14ac:dyDescent="0.2">
      <c r="O64523" s="5">
        <f>P64523+Q64523</f>
        <v>0</v>
      </c>
    </row>
    <row r="64524" spans="15:15" x14ac:dyDescent="0.2">
      <c r="O64524" s="5">
        <f>P64524+Q64524</f>
        <v>0</v>
      </c>
    </row>
    <row r="64525" spans="15:15" x14ac:dyDescent="0.2">
      <c r="O64525" s="5">
        <f>P64525+Q64525</f>
        <v>0</v>
      </c>
    </row>
    <row r="64526" spans="15:15" x14ac:dyDescent="0.2">
      <c r="O64526" s="5">
        <f>P64526+Q64526</f>
        <v>0</v>
      </c>
    </row>
    <row r="64527" spans="15:15" x14ac:dyDescent="0.2">
      <c r="O64527" s="5">
        <f>P64527+Q64527</f>
        <v>0</v>
      </c>
    </row>
    <row r="64528" spans="15:15" x14ac:dyDescent="0.2">
      <c r="O64528" s="5">
        <f>P64528+Q64528</f>
        <v>0</v>
      </c>
    </row>
    <row r="64529" spans="15:15" x14ac:dyDescent="0.2">
      <c r="O64529" s="5">
        <f>P64529+Q64529</f>
        <v>0</v>
      </c>
    </row>
    <row r="64530" spans="15:15" x14ac:dyDescent="0.2">
      <c r="O64530" s="5">
        <f>P64530+Q64530</f>
        <v>0</v>
      </c>
    </row>
    <row r="64531" spans="15:15" x14ac:dyDescent="0.2">
      <c r="O64531" s="5">
        <f>P64531+Q64531</f>
        <v>0</v>
      </c>
    </row>
    <row r="64532" spans="15:15" x14ac:dyDescent="0.2">
      <c r="O64532" s="5">
        <f>P64532+Q64532</f>
        <v>0</v>
      </c>
    </row>
    <row r="64533" spans="15:15" x14ac:dyDescent="0.2">
      <c r="O64533" s="5">
        <f>P64533+Q64533</f>
        <v>0</v>
      </c>
    </row>
    <row r="64534" spans="15:15" x14ac:dyDescent="0.2">
      <c r="O64534" s="5">
        <f>P64534+Q64534</f>
        <v>0</v>
      </c>
    </row>
    <row r="64535" spans="15:15" x14ac:dyDescent="0.2">
      <c r="O64535" s="5">
        <f>P64535+Q64535</f>
        <v>0</v>
      </c>
    </row>
    <row r="64536" spans="15:15" x14ac:dyDescent="0.2">
      <c r="O64536" s="5">
        <f>P64536+Q64536</f>
        <v>0</v>
      </c>
    </row>
    <row r="64537" spans="15:15" x14ac:dyDescent="0.2">
      <c r="O64537" s="5">
        <f>P64537+Q64537</f>
        <v>0</v>
      </c>
    </row>
    <row r="64538" spans="15:15" x14ac:dyDescent="0.2">
      <c r="O64538" s="5">
        <f>P64538+Q64538</f>
        <v>0</v>
      </c>
    </row>
    <row r="64539" spans="15:15" x14ac:dyDescent="0.2">
      <c r="O64539" s="5">
        <f>P64539+Q64539</f>
        <v>0</v>
      </c>
    </row>
    <row r="64540" spans="15:15" x14ac:dyDescent="0.2">
      <c r="O64540" s="5">
        <f>P64540+Q64540</f>
        <v>0</v>
      </c>
    </row>
    <row r="64541" spans="15:15" x14ac:dyDescent="0.2">
      <c r="O64541" s="5">
        <f>P64541+Q64541</f>
        <v>0</v>
      </c>
    </row>
    <row r="64542" spans="15:15" x14ac:dyDescent="0.2">
      <c r="O64542" s="5">
        <f>P64542+Q64542</f>
        <v>0</v>
      </c>
    </row>
    <row r="64543" spans="15:15" x14ac:dyDescent="0.2">
      <c r="O64543" s="5">
        <f>P64543+Q64543</f>
        <v>0</v>
      </c>
    </row>
    <row r="64544" spans="15:15" x14ac:dyDescent="0.2">
      <c r="O64544" s="5">
        <f>P64544+Q64544</f>
        <v>0</v>
      </c>
    </row>
    <row r="64545" spans="15:15" x14ac:dyDescent="0.2">
      <c r="O64545" s="5">
        <f>P64545+Q64545</f>
        <v>0</v>
      </c>
    </row>
    <row r="64546" spans="15:15" x14ac:dyDescent="0.2">
      <c r="O64546" s="5">
        <f>P64546+Q64546</f>
        <v>0</v>
      </c>
    </row>
    <row r="64547" spans="15:15" x14ac:dyDescent="0.2">
      <c r="O64547" s="5">
        <f>P64547+Q64547</f>
        <v>0</v>
      </c>
    </row>
    <row r="64548" spans="15:15" x14ac:dyDescent="0.2">
      <c r="O64548" s="5">
        <f>P64548+Q64548</f>
        <v>0</v>
      </c>
    </row>
    <row r="64549" spans="15:15" x14ac:dyDescent="0.2">
      <c r="O64549" s="5">
        <f>P64549+Q64549</f>
        <v>0</v>
      </c>
    </row>
    <row r="64550" spans="15:15" x14ac:dyDescent="0.2">
      <c r="O64550" s="5">
        <f>P64550+Q64550</f>
        <v>0</v>
      </c>
    </row>
    <row r="64551" spans="15:15" x14ac:dyDescent="0.2">
      <c r="O64551" s="5">
        <f>P64551+Q64551</f>
        <v>0</v>
      </c>
    </row>
    <row r="64552" spans="15:15" x14ac:dyDescent="0.2">
      <c r="O64552" s="5">
        <f>P64552+Q64552</f>
        <v>0</v>
      </c>
    </row>
    <row r="64553" spans="15:15" x14ac:dyDescent="0.2">
      <c r="O64553" s="5">
        <f>P64553+Q64553</f>
        <v>0</v>
      </c>
    </row>
    <row r="64554" spans="15:15" x14ac:dyDescent="0.2">
      <c r="O64554" s="5">
        <f>P64554+Q64554</f>
        <v>0</v>
      </c>
    </row>
    <row r="64555" spans="15:15" x14ac:dyDescent="0.2">
      <c r="O64555" s="5">
        <f>P64555+Q64555</f>
        <v>0</v>
      </c>
    </row>
    <row r="64556" spans="15:15" x14ac:dyDescent="0.2">
      <c r="O64556" s="5">
        <f>P64556+Q64556</f>
        <v>0</v>
      </c>
    </row>
    <row r="64557" spans="15:15" x14ac:dyDescent="0.2">
      <c r="O64557" s="5">
        <f>P64557+Q64557</f>
        <v>0</v>
      </c>
    </row>
    <row r="64558" spans="15:15" x14ac:dyDescent="0.2">
      <c r="O64558" s="5">
        <f>P64558+Q64558</f>
        <v>0</v>
      </c>
    </row>
    <row r="64559" spans="15:15" x14ac:dyDescent="0.2">
      <c r="O64559" s="5">
        <f>P64559+Q64559</f>
        <v>0</v>
      </c>
    </row>
    <row r="64560" spans="15:15" x14ac:dyDescent="0.2">
      <c r="O64560" s="5">
        <f>P64560+Q64560</f>
        <v>0</v>
      </c>
    </row>
    <row r="64561" spans="15:15" x14ac:dyDescent="0.2">
      <c r="O64561" s="5">
        <f>P64561+Q64561</f>
        <v>0</v>
      </c>
    </row>
    <row r="64562" spans="15:15" x14ac:dyDescent="0.2">
      <c r="O64562" s="5">
        <f>P64562+Q64562</f>
        <v>0</v>
      </c>
    </row>
    <row r="64563" spans="15:15" x14ac:dyDescent="0.2">
      <c r="O64563" s="5">
        <f>P64563+Q64563</f>
        <v>0</v>
      </c>
    </row>
    <row r="64564" spans="15:15" x14ac:dyDescent="0.2">
      <c r="O64564" s="5">
        <f>P64564+Q64564</f>
        <v>0</v>
      </c>
    </row>
    <row r="64565" spans="15:15" x14ac:dyDescent="0.2">
      <c r="O64565" s="5">
        <f>P64565+Q64565</f>
        <v>0</v>
      </c>
    </row>
    <row r="64566" spans="15:15" x14ac:dyDescent="0.2">
      <c r="O64566" s="5">
        <f>P64566+Q64566</f>
        <v>0</v>
      </c>
    </row>
    <row r="64567" spans="15:15" x14ac:dyDescent="0.2">
      <c r="O64567" s="5">
        <f>P64567+Q64567</f>
        <v>0</v>
      </c>
    </row>
    <row r="64568" spans="15:15" x14ac:dyDescent="0.2">
      <c r="O64568" s="5">
        <f>P64568+Q64568</f>
        <v>0</v>
      </c>
    </row>
    <row r="64569" spans="15:15" x14ac:dyDescent="0.2">
      <c r="O64569" s="5">
        <f>P64569+Q64569</f>
        <v>0</v>
      </c>
    </row>
    <row r="64570" spans="15:15" x14ac:dyDescent="0.2">
      <c r="O64570" s="5">
        <f>P64570+Q64570</f>
        <v>0</v>
      </c>
    </row>
    <row r="64571" spans="15:15" x14ac:dyDescent="0.2">
      <c r="O64571" s="5">
        <f>P64571+Q64571</f>
        <v>0</v>
      </c>
    </row>
    <row r="64572" spans="15:15" x14ac:dyDescent="0.2">
      <c r="O64572" s="5">
        <f>P64572+Q64572</f>
        <v>0</v>
      </c>
    </row>
    <row r="64573" spans="15:15" x14ac:dyDescent="0.2">
      <c r="O64573" s="5">
        <f>P64573+Q64573</f>
        <v>0</v>
      </c>
    </row>
    <row r="64574" spans="15:15" x14ac:dyDescent="0.2">
      <c r="O64574" s="5">
        <f>P64574+Q64574</f>
        <v>0</v>
      </c>
    </row>
    <row r="64575" spans="15:15" x14ac:dyDescent="0.2">
      <c r="O64575" s="5">
        <f>P64575+Q64575</f>
        <v>0</v>
      </c>
    </row>
    <row r="64576" spans="15:15" x14ac:dyDescent="0.2">
      <c r="O64576" s="5">
        <f>P64576+Q64576</f>
        <v>0</v>
      </c>
    </row>
    <row r="64577" spans="15:15" x14ac:dyDescent="0.2">
      <c r="O64577" s="5">
        <f>P64577+Q64577</f>
        <v>0</v>
      </c>
    </row>
    <row r="64578" spans="15:15" x14ac:dyDescent="0.2">
      <c r="O64578" s="5">
        <f>P64578+Q64578</f>
        <v>0</v>
      </c>
    </row>
    <row r="64579" spans="15:15" x14ac:dyDescent="0.2">
      <c r="O64579" s="5">
        <f>P64579+Q64579</f>
        <v>0</v>
      </c>
    </row>
    <row r="64580" spans="15:15" x14ac:dyDescent="0.2">
      <c r="O64580" s="5">
        <f>P64580+Q64580</f>
        <v>0</v>
      </c>
    </row>
    <row r="64581" spans="15:15" x14ac:dyDescent="0.2">
      <c r="O64581" s="5">
        <f>P64581+Q64581</f>
        <v>0</v>
      </c>
    </row>
    <row r="64582" spans="15:15" x14ac:dyDescent="0.2">
      <c r="O64582" s="5">
        <f>P64582+Q64582</f>
        <v>0</v>
      </c>
    </row>
    <row r="64583" spans="15:15" x14ac:dyDescent="0.2">
      <c r="O64583" s="5">
        <f>P64583+Q64583</f>
        <v>0</v>
      </c>
    </row>
    <row r="64584" spans="15:15" x14ac:dyDescent="0.2">
      <c r="O64584" s="5">
        <f>P64584+Q64584</f>
        <v>0</v>
      </c>
    </row>
    <row r="64585" spans="15:15" x14ac:dyDescent="0.2">
      <c r="O64585" s="5">
        <f>P64585+Q64585</f>
        <v>0</v>
      </c>
    </row>
    <row r="64586" spans="15:15" x14ac:dyDescent="0.2">
      <c r="O64586" s="5">
        <f>P64586+Q64586</f>
        <v>0</v>
      </c>
    </row>
    <row r="64587" spans="15:15" x14ac:dyDescent="0.2">
      <c r="O64587" s="5">
        <f>P64587+Q64587</f>
        <v>0</v>
      </c>
    </row>
    <row r="64588" spans="15:15" x14ac:dyDescent="0.2">
      <c r="O64588" s="5">
        <f>P64588+Q64588</f>
        <v>0</v>
      </c>
    </row>
    <row r="64589" spans="15:15" x14ac:dyDescent="0.2">
      <c r="O64589" s="5">
        <f>P64589+Q64589</f>
        <v>0</v>
      </c>
    </row>
    <row r="64590" spans="15:15" x14ac:dyDescent="0.2">
      <c r="O64590" s="5">
        <f>P64590+Q64590</f>
        <v>0</v>
      </c>
    </row>
    <row r="64591" spans="15:15" x14ac:dyDescent="0.2">
      <c r="O64591" s="5">
        <f>P64591+Q64591</f>
        <v>0</v>
      </c>
    </row>
    <row r="64592" spans="15:15" x14ac:dyDescent="0.2">
      <c r="O64592" s="5">
        <f>P64592+Q64592</f>
        <v>0</v>
      </c>
    </row>
    <row r="64593" spans="15:15" x14ac:dyDescent="0.2">
      <c r="O64593" s="5">
        <f>P64593+Q64593</f>
        <v>0</v>
      </c>
    </row>
    <row r="64594" spans="15:15" x14ac:dyDescent="0.2">
      <c r="O64594" s="5">
        <f>P64594+Q64594</f>
        <v>0</v>
      </c>
    </row>
    <row r="64595" spans="15:15" x14ac:dyDescent="0.2">
      <c r="O64595" s="5">
        <f>P64595+Q64595</f>
        <v>0</v>
      </c>
    </row>
    <row r="64596" spans="15:15" x14ac:dyDescent="0.2">
      <c r="O64596" s="5">
        <f>P64596+Q64596</f>
        <v>0</v>
      </c>
    </row>
    <row r="64597" spans="15:15" x14ac:dyDescent="0.2">
      <c r="O64597" s="5">
        <f>P64597+Q64597</f>
        <v>0</v>
      </c>
    </row>
    <row r="64598" spans="15:15" x14ac:dyDescent="0.2">
      <c r="O64598" s="5">
        <f>P64598+Q64598</f>
        <v>0</v>
      </c>
    </row>
    <row r="64599" spans="15:15" x14ac:dyDescent="0.2">
      <c r="O64599" s="5">
        <f>P64599+Q64599</f>
        <v>0</v>
      </c>
    </row>
    <row r="64600" spans="15:15" x14ac:dyDescent="0.2">
      <c r="O64600" s="5">
        <f>P64600+Q64600</f>
        <v>0</v>
      </c>
    </row>
    <row r="64601" spans="15:15" x14ac:dyDescent="0.2">
      <c r="O64601" s="5">
        <f>P64601+Q64601</f>
        <v>0</v>
      </c>
    </row>
    <row r="64602" spans="15:15" x14ac:dyDescent="0.2">
      <c r="O64602" s="5">
        <f>P64602+Q64602</f>
        <v>0</v>
      </c>
    </row>
    <row r="64603" spans="15:15" x14ac:dyDescent="0.2">
      <c r="O64603" s="5">
        <f>P64603+Q64603</f>
        <v>0</v>
      </c>
    </row>
    <row r="64604" spans="15:15" x14ac:dyDescent="0.2">
      <c r="O64604" s="5">
        <f>P64604+Q64604</f>
        <v>0</v>
      </c>
    </row>
    <row r="64605" spans="15:15" x14ac:dyDescent="0.2">
      <c r="O64605" s="5">
        <f>P64605+Q64605</f>
        <v>0</v>
      </c>
    </row>
    <row r="64606" spans="15:15" x14ac:dyDescent="0.2">
      <c r="O64606" s="5">
        <f>P64606+Q64606</f>
        <v>0</v>
      </c>
    </row>
    <row r="64607" spans="15:15" x14ac:dyDescent="0.2">
      <c r="O64607" s="5">
        <f>P64607+Q64607</f>
        <v>0</v>
      </c>
    </row>
    <row r="64608" spans="15:15" x14ac:dyDescent="0.2">
      <c r="O64608" s="5">
        <f>P64608+Q64608</f>
        <v>0</v>
      </c>
    </row>
    <row r="64609" spans="15:15" x14ac:dyDescent="0.2">
      <c r="O64609" s="5">
        <f>P64609+Q64609</f>
        <v>0</v>
      </c>
    </row>
    <row r="64610" spans="15:15" x14ac:dyDescent="0.2">
      <c r="O64610" s="5">
        <f>P64610+Q64610</f>
        <v>0</v>
      </c>
    </row>
    <row r="64611" spans="15:15" x14ac:dyDescent="0.2">
      <c r="O64611" s="5">
        <f>P64611+Q64611</f>
        <v>0</v>
      </c>
    </row>
    <row r="64612" spans="15:15" x14ac:dyDescent="0.2">
      <c r="O64612" s="5">
        <f>P64612+Q64612</f>
        <v>0</v>
      </c>
    </row>
    <row r="64613" spans="15:15" x14ac:dyDescent="0.2">
      <c r="O64613" s="5">
        <f>P64613+Q64613</f>
        <v>0</v>
      </c>
    </row>
    <row r="64614" spans="15:15" x14ac:dyDescent="0.2">
      <c r="O64614" s="5">
        <f>P64614+Q64614</f>
        <v>0</v>
      </c>
    </row>
    <row r="64615" spans="15:15" x14ac:dyDescent="0.2">
      <c r="O64615" s="5">
        <f>P64615+Q64615</f>
        <v>0</v>
      </c>
    </row>
    <row r="64616" spans="15:15" x14ac:dyDescent="0.2">
      <c r="O64616" s="5">
        <f>P64616+Q64616</f>
        <v>0</v>
      </c>
    </row>
    <row r="64617" spans="15:15" x14ac:dyDescent="0.2">
      <c r="O64617" s="5">
        <f>P64617+Q64617</f>
        <v>0</v>
      </c>
    </row>
    <row r="64618" spans="15:15" x14ac:dyDescent="0.2">
      <c r="O64618" s="5">
        <f>P64618+Q64618</f>
        <v>0</v>
      </c>
    </row>
    <row r="64619" spans="15:15" x14ac:dyDescent="0.2">
      <c r="O64619" s="5">
        <f>P64619+Q64619</f>
        <v>0</v>
      </c>
    </row>
    <row r="64620" spans="15:15" x14ac:dyDescent="0.2">
      <c r="O64620" s="5">
        <f>P64620+Q64620</f>
        <v>0</v>
      </c>
    </row>
    <row r="64621" spans="15:15" x14ac:dyDescent="0.2">
      <c r="O64621" s="5">
        <f>P64621+Q64621</f>
        <v>0</v>
      </c>
    </row>
    <row r="64622" spans="15:15" x14ac:dyDescent="0.2">
      <c r="O64622" s="5">
        <f>P64622+Q64622</f>
        <v>0</v>
      </c>
    </row>
    <row r="64623" spans="15:15" x14ac:dyDescent="0.2">
      <c r="O64623" s="5">
        <f>P64623+Q64623</f>
        <v>0</v>
      </c>
    </row>
    <row r="64624" spans="15:15" x14ac:dyDescent="0.2">
      <c r="O64624" s="5">
        <f>P64624+Q64624</f>
        <v>0</v>
      </c>
    </row>
    <row r="64625" spans="15:15" x14ac:dyDescent="0.2">
      <c r="O64625" s="5">
        <f>P64625+Q64625</f>
        <v>0</v>
      </c>
    </row>
    <row r="64626" spans="15:15" x14ac:dyDescent="0.2">
      <c r="O64626" s="5">
        <f>P64626+Q64626</f>
        <v>0</v>
      </c>
    </row>
    <row r="64627" spans="15:15" x14ac:dyDescent="0.2">
      <c r="O64627" s="5">
        <f>P64627+Q64627</f>
        <v>0</v>
      </c>
    </row>
    <row r="64628" spans="15:15" x14ac:dyDescent="0.2">
      <c r="O64628" s="5">
        <f>P64628+Q64628</f>
        <v>0</v>
      </c>
    </row>
    <row r="64629" spans="15:15" x14ac:dyDescent="0.2">
      <c r="O64629" s="5">
        <f>P64629+Q64629</f>
        <v>0</v>
      </c>
    </row>
    <row r="64630" spans="15:15" x14ac:dyDescent="0.2">
      <c r="O64630" s="5">
        <f>P64630+Q64630</f>
        <v>0</v>
      </c>
    </row>
    <row r="64631" spans="15:15" x14ac:dyDescent="0.2">
      <c r="O64631" s="5">
        <f>P64631+Q64631</f>
        <v>0</v>
      </c>
    </row>
    <row r="64632" spans="15:15" x14ac:dyDescent="0.2">
      <c r="O64632" s="5">
        <f>P64632+Q64632</f>
        <v>0</v>
      </c>
    </row>
    <row r="64633" spans="15:15" x14ac:dyDescent="0.2">
      <c r="O64633" s="5">
        <f>P64633+Q64633</f>
        <v>0</v>
      </c>
    </row>
    <row r="64634" spans="15:15" x14ac:dyDescent="0.2">
      <c r="O64634" s="5">
        <f>P64634+Q64634</f>
        <v>0</v>
      </c>
    </row>
    <row r="64635" spans="15:15" x14ac:dyDescent="0.2">
      <c r="O64635" s="5">
        <f>P64635+Q64635</f>
        <v>0</v>
      </c>
    </row>
    <row r="64636" spans="15:15" x14ac:dyDescent="0.2">
      <c r="O64636" s="5">
        <f>P64636+Q64636</f>
        <v>0</v>
      </c>
    </row>
    <row r="64637" spans="15:15" x14ac:dyDescent="0.2">
      <c r="O64637" s="5">
        <f>P64637+Q64637</f>
        <v>0</v>
      </c>
    </row>
    <row r="64638" spans="15:15" x14ac:dyDescent="0.2">
      <c r="O64638" s="5">
        <f>P64638+Q64638</f>
        <v>0</v>
      </c>
    </row>
    <row r="64639" spans="15:15" x14ac:dyDescent="0.2">
      <c r="O64639" s="5">
        <f>P64639+Q64639</f>
        <v>0</v>
      </c>
    </row>
    <row r="64640" spans="15:15" x14ac:dyDescent="0.2">
      <c r="O64640" s="5">
        <f>P64640+Q64640</f>
        <v>0</v>
      </c>
    </row>
    <row r="64641" spans="15:15" x14ac:dyDescent="0.2">
      <c r="O64641" s="5">
        <f>P64641+Q64641</f>
        <v>0</v>
      </c>
    </row>
    <row r="64642" spans="15:15" x14ac:dyDescent="0.2">
      <c r="O64642" s="5">
        <f>P64642+Q64642</f>
        <v>0</v>
      </c>
    </row>
    <row r="64643" spans="15:15" x14ac:dyDescent="0.2">
      <c r="O64643" s="5">
        <f>P64643+Q64643</f>
        <v>0</v>
      </c>
    </row>
    <row r="64644" spans="15:15" x14ac:dyDescent="0.2">
      <c r="O64644" s="5">
        <f>P64644+Q64644</f>
        <v>0</v>
      </c>
    </row>
    <row r="64645" spans="15:15" x14ac:dyDescent="0.2">
      <c r="O64645" s="5">
        <f>P64645+Q64645</f>
        <v>0</v>
      </c>
    </row>
    <row r="64646" spans="15:15" x14ac:dyDescent="0.2">
      <c r="O64646" s="5">
        <f>P64646+Q64646</f>
        <v>0</v>
      </c>
    </row>
    <row r="64647" spans="15:15" x14ac:dyDescent="0.2">
      <c r="O64647" s="5">
        <f>P64647+Q64647</f>
        <v>0</v>
      </c>
    </row>
    <row r="64648" spans="15:15" x14ac:dyDescent="0.2">
      <c r="O64648" s="5">
        <f>P64648+Q64648</f>
        <v>0</v>
      </c>
    </row>
    <row r="64649" spans="15:15" x14ac:dyDescent="0.2">
      <c r="O64649" s="5">
        <f>P64649+Q64649</f>
        <v>0</v>
      </c>
    </row>
    <row r="64650" spans="15:15" x14ac:dyDescent="0.2">
      <c r="O64650" s="5">
        <f>P64650+Q64650</f>
        <v>0</v>
      </c>
    </row>
    <row r="64651" spans="15:15" x14ac:dyDescent="0.2">
      <c r="O64651" s="5">
        <f>P64651+Q64651</f>
        <v>0</v>
      </c>
    </row>
    <row r="64652" spans="15:15" x14ac:dyDescent="0.2">
      <c r="O64652" s="5">
        <f>P64652+Q64652</f>
        <v>0</v>
      </c>
    </row>
    <row r="64653" spans="15:15" x14ac:dyDescent="0.2">
      <c r="O64653" s="5">
        <f>P64653+Q64653</f>
        <v>0</v>
      </c>
    </row>
    <row r="64654" spans="15:15" x14ac:dyDescent="0.2">
      <c r="O64654" s="5">
        <f>P64654+Q64654</f>
        <v>0</v>
      </c>
    </row>
    <row r="64655" spans="15:15" x14ac:dyDescent="0.2">
      <c r="O64655" s="5">
        <f>P64655+Q64655</f>
        <v>0</v>
      </c>
    </row>
    <row r="64656" spans="15:15" x14ac:dyDescent="0.2">
      <c r="O64656" s="5">
        <f>P64656+Q64656</f>
        <v>0</v>
      </c>
    </row>
    <row r="64657" spans="15:15" x14ac:dyDescent="0.2">
      <c r="O64657" s="5">
        <f>P64657+Q64657</f>
        <v>0</v>
      </c>
    </row>
    <row r="64658" spans="15:15" x14ac:dyDescent="0.2">
      <c r="O64658" s="5">
        <f>P64658+Q64658</f>
        <v>0</v>
      </c>
    </row>
    <row r="64659" spans="15:15" x14ac:dyDescent="0.2">
      <c r="O64659" s="5">
        <f>P64659+Q64659</f>
        <v>0</v>
      </c>
    </row>
    <row r="64660" spans="15:15" x14ac:dyDescent="0.2">
      <c r="O64660" s="5">
        <f>P64660+Q64660</f>
        <v>0</v>
      </c>
    </row>
    <row r="64661" spans="15:15" x14ac:dyDescent="0.2">
      <c r="O64661" s="5">
        <f>P64661+Q64661</f>
        <v>0</v>
      </c>
    </row>
    <row r="64662" spans="15:15" x14ac:dyDescent="0.2">
      <c r="O64662" s="5">
        <f>P64662+Q64662</f>
        <v>0</v>
      </c>
    </row>
    <row r="64663" spans="15:15" x14ac:dyDescent="0.2">
      <c r="O64663" s="5">
        <f>P64663+Q64663</f>
        <v>0</v>
      </c>
    </row>
    <row r="64664" spans="15:15" x14ac:dyDescent="0.2">
      <c r="O64664" s="5">
        <f>P64664+Q64664</f>
        <v>0</v>
      </c>
    </row>
    <row r="64665" spans="15:15" x14ac:dyDescent="0.2">
      <c r="O64665" s="5">
        <f>P64665+Q64665</f>
        <v>0</v>
      </c>
    </row>
    <row r="64666" spans="15:15" x14ac:dyDescent="0.2">
      <c r="O64666" s="5">
        <f>P64666+Q64666</f>
        <v>0</v>
      </c>
    </row>
    <row r="64667" spans="15:15" x14ac:dyDescent="0.2">
      <c r="O64667" s="5">
        <f>P64667+Q64667</f>
        <v>0</v>
      </c>
    </row>
    <row r="64668" spans="15:15" x14ac:dyDescent="0.2">
      <c r="O64668" s="5">
        <f>P64668+Q64668</f>
        <v>0</v>
      </c>
    </row>
    <row r="64669" spans="15:15" x14ac:dyDescent="0.2">
      <c r="O64669" s="5">
        <f>P64669+Q64669</f>
        <v>0</v>
      </c>
    </row>
    <row r="64670" spans="15:15" x14ac:dyDescent="0.2">
      <c r="O64670" s="5">
        <f>P64670+Q64670</f>
        <v>0</v>
      </c>
    </row>
    <row r="64671" spans="15:15" x14ac:dyDescent="0.2">
      <c r="O64671" s="5">
        <f>P64671+Q64671</f>
        <v>0</v>
      </c>
    </row>
    <row r="64672" spans="15:15" x14ac:dyDescent="0.2">
      <c r="O64672" s="5">
        <f>P64672+Q64672</f>
        <v>0</v>
      </c>
    </row>
    <row r="64673" spans="15:15" x14ac:dyDescent="0.2">
      <c r="O64673" s="5">
        <f>P64673+Q64673</f>
        <v>0</v>
      </c>
    </row>
    <row r="64674" spans="15:15" x14ac:dyDescent="0.2">
      <c r="O64674" s="5">
        <f>P64674+Q64674</f>
        <v>0</v>
      </c>
    </row>
    <row r="64675" spans="15:15" x14ac:dyDescent="0.2">
      <c r="O64675" s="5">
        <f>P64675+Q64675</f>
        <v>0</v>
      </c>
    </row>
    <row r="64676" spans="15:15" x14ac:dyDescent="0.2">
      <c r="O64676" s="5">
        <f>P64676+Q64676</f>
        <v>0</v>
      </c>
    </row>
    <row r="64677" spans="15:15" x14ac:dyDescent="0.2">
      <c r="O64677" s="5">
        <f>P64677+Q64677</f>
        <v>0</v>
      </c>
    </row>
    <row r="64678" spans="15:15" x14ac:dyDescent="0.2">
      <c r="O64678" s="5">
        <f>P64678+Q64678</f>
        <v>0</v>
      </c>
    </row>
    <row r="64679" spans="15:15" x14ac:dyDescent="0.2">
      <c r="O64679" s="5">
        <f>P64679+Q64679</f>
        <v>0</v>
      </c>
    </row>
    <row r="64680" spans="15:15" x14ac:dyDescent="0.2">
      <c r="O64680" s="5">
        <f>P64680+Q64680</f>
        <v>0</v>
      </c>
    </row>
    <row r="64681" spans="15:15" x14ac:dyDescent="0.2">
      <c r="O64681" s="5">
        <f>P64681+Q64681</f>
        <v>0</v>
      </c>
    </row>
    <row r="64682" spans="15:15" x14ac:dyDescent="0.2">
      <c r="O64682" s="5">
        <f>P64682+Q64682</f>
        <v>0</v>
      </c>
    </row>
    <row r="64683" spans="15:15" x14ac:dyDescent="0.2">
      <c r="O64683" s="5">
        <f>P64683+Q64683</f>
        <v>0</v>
      </c>
    </row>
    <row r="64684" spans="15:15" x14ac:dyDescent="0.2">
      <c r="O64684" s="5">
        <f>P64684+Q64684</f>
        <v>0</v>
      </c>
    </row>
    <row r="64685" spans="15:15" x14ac:dyDescent="0.2">
      <c r="O64685" s="5">
        <f>P64685+Q64685</f>
        <v>0</v>
      </c>
    </row>
    <row r="64686" spans="15:15" x14ac:dyDescent="0.2">
      <c r="O64686" s="5">
        <f>P64686+Q64686</f>
        <v>0</v>
      </c>
    </row>
    <row r="64687" spans="15:15" x14ac:dyDescent="0.2">
      <c r="O64687" s="5">
        <f>P64687+Q64687</f>
        <v>0</v>
      </c>
    </row>
    <row r="64688" spans="15:15" x14ac:dyDescent="0.2">
      <c r="O64688" s="5">
        <f>P64688+Q64688</f>
        <v>0</v>
      </c>
    </row>
    <row r="64689" spans="15:15" x14ac:dyDescent="0.2">
      <c r="O64689" s="5">
        <f>P64689+Q64689</f>
        <v>0</v>
      </c>
    </row>
    <row r="64690" spans="15:15" x14ac:dyDescent="0.2">
      <c r="O64690" s="5">
        <f>P64690+Q64690</f>
        <v>0</v>
      </c>
    </row>
    <row r="64691" spans="15:15" x14ac:dyDescent="0.2">
      <c r="O64691" s="5">
        <f>P64691+Q64691</f>
        <v>0</v>
      </c>
    </row>
    <row r="64692" spans="15:15" x14ac:dyDescent="0.2">
      <c r="O64692" s="5">
        <f>P64692+Q64692</f>
        <v>0</v>
      </c>
    </row>
    <row r="64693" spans="15:15" x14ac:dyDescent="0.2">
      <c r="O64693" s="5">
        <f>P64693+Q64693</f>
        <v>0</v>
      </c>
    </row>
    <row r="64694" spans="15:15" x14ac:dyDescent="0.2">
      <c r="O64694" s="5">
        <f>P64694+Q64694</f>
        <v>0</v>
      </c>
    </row>
    <row r="64695" spans="15:15" x14ac:dyDescent="0.2">
      <c r="O64695" s="5">
        <f>P64695+Q64695</f>
        <v>0</v>
      </c>
    </row>
    <row r="64696" spans="15:15" x14ac:dyDescent="0.2">
      <c r="O64696" s="5">
        <f>P64696+Q64696</f>
        <v>0</v>
      </c>
    </row>
    <row r="64697" spans="15:15" x14ac:dyDescent="0.2">
      <c r="O64697" s="5">
        <f>P64697+Q64697</f>
        <v>0</v>
      </c>
    </row>
    <row r="64698" spans="15:15" x14ac:dyDescent="0.2">
      <c r="O64698" s="5">
        <f>P64698+Q64698</f>
        <v>0</v>
      </c>
    </row>
    <row r="64699" spans="15:15" x14ac:dyDescent="0.2">
      <c r="O64699" s="5">
        <f>P64699+Q64699</f>
        <v>0</v>
      </c>
    </row>
    <row r="64700" spans="15:15" x14ac:dyDescent="0.2">
      <c r="O64700" s="5">
        <f>P64700+Q64700</f>
        <v>0</v>
      </c>
    </row>
    <row r="64701" spans="15:15" x14ac:dyDescent="0.2">
      <c r="O64701" s="5">
        <f>P64701+Q64701</f>
        <v>0</v>
      </c>
    </row>
    <row r="64702" spans="15:15" x14ac:dyDescent="0.2">
      <c r="O64702" s="5">
        <f>P64702+Q64702</f>
        <v>0</v>
      </c>
    </row>
    <row r="64703" spans="15:15" x14ac:dyDescent="0.2">
      <c r="O64703" s="5">
        <f>P64703+Q64703</f>
        <v>0</v>
      </c>
    </row>
    <row r="64704" spans="15:15" x14ac:dyDescent="0.2">
      <c r="O64704" s="5">
        <f>P64704+Q64704</f>
        <v>0</v>
      </c>
    </row>
    <row r="64705" spans="15:15" x14ac:dyDescent="0.2">
      <c r="O64705" s="5">
        <f>P64705+Q64705</f>
        <v>0</v>
      </c>
    </row>
    <row r="64706" spans="15:15" x14ac:dyDescent="0.2">
      <c r="O64706" s="5">
        <f>P64706+Q64706</f>
        <v>0</v>
      </c>
    </row>
    <row r="64707" spans="15:15" x14ac:dyDescent="0.2">
      <c r="O64707" s="5">
        <f>P64707+Q64707</f>
        <v>0</v>
      </c>
    </row>
    <row r="64708" spans="15:15" x14ac:dyDescent="0.2">
      <c r="O64708" s="5">
        <f>P64708+Q64708</f>
        <v>0</v>
      </c>
    </row>
    <row r="64709" spans="15:15" x14ac:dyDescent="0.2">
      <c r="O64709" s="5">
        <f>P64709+Q64709</f>
        <v>0</v>
      </c>
    </row>
    <row r="64710" spans="15:15" x14ac:dyDescent="0.2">
      <c r="O64710" s="5">
        <f>P64710+Q64710</f>
        <v>0</v>
      </c>
    </row>
    <row r="64711" spans="15:15" x14ac:dyDescent="0.2">
      <c r="O64711" s="5">
        <f>P64711+Q64711</f>
        <v>0</v>
      </c>
    </row>
    <row r="64712" spans="15:15" x14ac:dyDescent="0.2">
      <c r="O64712" s="5">
        <f>P64712+Q64712</f>
        <v>0</v>
      </c>
    </row>
    <row r="64713" spans="15:15" x14ac:dyDescent="0.2">
      <c r="O64713" s="5">
        <f>P64713+Q64713</f>
        <v>0</v>
      </c>
    </row>
    <row r="64714" spans="15:15" x14ac:dyDescent="0.2">
      <c r="O64714" s="5">
        <f>P64714+Q64714</f>
        <v>0</v>
      </c>
    </row>
    <row r="64715" spans="15:15" x14ac:dyDescent="0.2">
      <c r="O64715" s="5">
        <f>P64715+Q64715</f>
        <v>0</v>
      </c>
    </row>
    <row r="64716" spans="15:15" x14ac:dyDescent="0.2">
      <c r="O64716" s="5">
        <f>P64716+Q64716</f>
        <v>0</v>
      </c>
    </row>
    <row r="64717" spans="15:15" x14ac:dyDescent="0.2">
      <c r="O64717" s="5">
        <f>P64717+Q64717</f>
        <v>0</v>
      </c>
    </row>
    <row r="64718" spans="15:15" x14ac:dyDescent="0.2">
      <c r="O64718" s="5">
        <f>P64718+Q64718</f>
        <v>0</v>
      </c>
    </row>
    <row r="64719" spans="15:15" x14ac:dyDescent="0.2">
      <c r="O64719" s="5">
        <f>P64719+Q64719</f>
        <v>0</v>
      </c>
    </row>
    <row r="64720" spans="15:15" x14ac:dyDescent="0.2">
      <c r="O64720" s="5">
        <f>P64720+Q64720</f>
        <v>0</v>
      </c>
    </row>
    <row r="64721" spans="15:15" x14ac:dyDescent="0.2">
      <c r="O64721" s="5">
        <f>P64721+Q64721</f>
        <v>0</v>
      </c>
    </row>
    <row r="64722" spans="15:15" x14ac:dyDescent="0.2">
      <c r="O64722" s="5">
        <f>P64722+Q64722</f>
        <v>0</v>
      </c>
    </row>
    <row r="64723" spans="15:15" x14ac:dyDescent="0.2">
      <c r="O64723" s="5">
        <f>P64723+Q64723</f>
        <v>0</v>
      </c>
    </row>
    <row r="64724" spans="15:15" x14ac:dyDescent="0.2">
      <c r="O64724" s="5">
        <f>P64724+Q64724</f>
        <v>0</v>
      </c>
    </row>
    <row r="64725" spans="15:15" x14ac:dyDescent="0.2">
      <c r="O64725" s="5">
        <f>P64725+Q64725</f>
        <v>0</v>
      </c>
    </row>
    <row r="64726" spans="15:15" x14ac:dyDescent="0.2">
      <c r="O64726" s="5">
        <f>P64726+Q64726</f>
        <v>0</v>
      </c>
    </row>
    <row r="64727" spans="15:15" x14ac:dyDescent="0.2">
      <c r="O64727" s="5">
        <f>P64727+Q64727</f>
        <v>0</v>
      </c>
    </row>
    <row r="64728" spans="15:15" x14ac:dyDescent="0.2">
      <c r="O64728" s="5">
        <f>P64728+Q64728</f>
        <v>0</v>
      </c>
    </row>
    <row r="64729" spans="15:15" x14ac:dyDescent="0.2">
      <c r="O64729" s="5">
        <f>P64729+Q64729</f>
        <v>0</v>
      </c>
    </row>
    <row r="64730" spans="15:15" x14ac:dyDescent="0.2">
      <c r="O64730" s="5">
        <f>P64730+Q64730</f>
        <v>0</v>
      </c>
    </row>
    <row r="64731" spans="15:15" x14ac:dyDescent="0.2">
      <c r="O64731" s="5">
        <f>P64731+Q64731</f>
        <v>0</v>
      </c>
    </row>
    <row r="64732" spans="15:15" x14ac:dyDescent="0.2">
      <c r="O64732" s="5">
        <f>P64732+Q64732</f>
        <v>0</v>
      </c>
    </row>
    <row r="64733" spans="15:15" x14ac:dyDescent="0.2">
      <c r="O64733" s="5">
        <f>P64733+Q64733</f>
        <v>0</v>
      </c>
    </row>
    <row r="64734" spans="15:15" x14ac:dyDescent="0.2">
      <c r="O64734" s="5">
        <f>P64734+Q64734</f>
        <v>0</v>
      </c>
    </row>
    <row r="64735" spans="15:15" x14ac:dyDescent="0.2">
      <c r="O64735" s="5">
        <f>P64735+Q64735</f>
        <v>0</v>
      </c>
    </row>
    <row r="64736" spans="15:15" x14ac:dyDescent="0.2">
      <c r="O64736" s="5">
        <f>P64736+Q64736</f>
        <v>0</v>
      </c>
    </row>
    <row r="64737" spans="15:15" x14ac:dyDescent="0.2">
      <c r="O64737" s="5">
        <f>P64737+Q64737</f>
        <v>0</v>
      </c>
    </row>
    <row r="64738" spans="15:15" x14ac:dyDescent="0.2">
      <c r="O64738" s="5">
        <f>P64738+Q64738</f>
        <v>0</v>
      </c>
    </row>
    <row r="64739" spans="15:15" x14ac:dyDescent="0.2">
      <c r="O64739" s="5">
        <f>P64739+Q64739</f>
        <v>0</v>
      </c>
    </row>
    <row r="64740" spans="15:15" x14ac:dyDescent="0.2">
      <c r="O64740" s="5">
        <f>P64740+Q64740</f>
        <v>0</v>
      </c>
    </row>
    <row r="64741" spans="15:15" x14ac:dyDescent="0.2">
      <c r="O64741" s="5">
        <f>P64741+Q64741</f>
        <v>0</v>
      </c>
    </row>
    <row r="64742" spans="15:15" x14ac:dyDescent="0.2">
      <c r="O64742" s="5">
        <f>P64742+Q64742</f>
        <v>0</v>
      </c>
    </row>
    <row r="64743" spans="15:15" x14ac:dyDescent="0.2">
      <c r="O64743" s="5">
        <f>P64743+Q64743</f>
        <v>0</v>
      </c>
    </row>
    <row r="64744" spans="15:15" x14ac:dyDescent="0.2">
      <c r="O64744" s="5">
        <f>P64744+Q64744</f>
        <v>0</v>
      </c>
    </row>
    <row r="64745" spans="15:15" x14ac:dyDescent="0.2">
      <c r="O64745" s="5">
        <f>P64745+Q64745</f>
        <v>0</v>
      </c>
    </row>
    <row r="64746" spans="15:15" x14ac:dyDescent="0.2">
      <c r="O64746" s="5">
        <f>P64746+Q64746</f>
        <v>0</v>
      </c>
    </row>
    <row r="64747" spans="15:15" x14ac:dyDescent="0.2">
      <c r="O64747" s="5">
        <f>P64747+Q64747</f>
        <v>0</v>
      </c>
    </row>
    <row r="64748" spans="15:15" x14ac:dyDescent="0.2">
      <c r="O64748" s="5">
        <f>P64748+Q64748</f>
        <v>0</v>
      </c>
    </row>
    <row r="64749" spans="15:15" x14ac:dyDescent="0.2">
      <c r="O64749" s="5">
        <f>P64749+Q64749</f>
        <v>0</v>
      </c>
    </row>
    <row r="64750" spans="15:15" x14ac:dyDescent="0.2">
      <c r="O64750" s="5">
        <f>P64750+Q64750</f>
        <v>0</v>
      </c>
    </row>
    <row r="64751" spans="15:15" x14ac:dyDescent="0.2">
      <c r="O64751" s="5">
        <f>P64751+Q64751</f>
        <v>0</v>
      </c>
    </row>
    <row r="64752" spans="15:15" x14ac:dyDescent="0.2">
      <c r="O64752" s="5">
        <f>P64752+Q64752</f>
        <v>0</v>
      </c>
    </row>
    <row r="64753" spans="15:15" x14ac:dyDescent="0.2">
      <c r="O64753" s="5">
        <f>P64753+Q64753</f>
        <v>0</v>
      </c>
    </row>
    <row r="64754" spans="15:15" x14ac:dyDescent="0.2">
      <c r="O64754" s="5">
        <f>P64754+Q64754</f>
        <v>0</v>
      </c>
    </row>
    <row r="64755" spans="15:15" x14ac:dyDescent="0.2">
      <c r="O64755" s="5">
        <f>P64755+Q64755</f>
        <v>0</v>
      </c>
    </row>
    <row r="64756" spans="15:15" x14ac:dyDescent="0.2">
      <c r="O64756" s="5">
        <f>P64756+Q64756</f>
        <v>0</v>
      </c>
    </row>
    <row r="64757" spans="15:15" x14ac:dyDescent="0.2">
      <c r="O64757" s="5">
        <f>P64757+Q64757</f>
        <v>0</v>
      </c>
    </row>
    <row r="64758" spans="15:15" x14ac:dyDescent="0.2">
      <c r="O64758" s="5">
        <f>P64758+Q64758</f>
        <v>0</v>
      </c>
    </row>
    <row r="64759" spans="15:15" x14ac:dyDescent="0.2">
      <c r="O64759" s="5">
        <f>P64759+Q64759</f>
        <v>0</v>
      </c>
    </row>
    <row r="64760" spans="15:15" x14ac:dyDescent="0.2">
      <c r="O64760" s="5">
        <f>P64760+Q64760</f>
        <v>0</v>
      </c>
    </row>
    <row r="64761" spans="15:15" x14ac:dyDescent="0.2">
      <c r="O64761" s="5">
        <f>P64761+Q64761</f>
        <v>0</v>
      </c>
    </row>
    <row r="64762" spans="15:15" x14ac:dyDescent="0.2">
      <c r="O64762" s="5">
        <f>P64762+Q64762</f>
        <v>0</v>
      </c>
    </row>
    <row r="64763" spans="15:15" x14ac:dyDescent="0.2">
      <c r="O64763" s="5">
        <f>P64763+Q64763</f>
        <v>0</v>
      </c>
    </row>
    <row r="64764" spans="15:15" x14ac:dyDescent="0.2">
      <c r="O64764" s="5">
        <f>P64764+Q64764</f>
        <v>0</v>
      </c>
    </row>
    <row r="64765" spans="15:15" x14ac:dyDescent="0.2">
      <c r="O64765" s="5">
        <f>P64765+Q64765</f>
        <v>0</v>
      </c>
    </row>
    <row r="64766" spans="15:15" x14ac:dyDescent="0.2">
      <c r="O64766" s="5">
        <f>P64766+Q64766</f>
        <v>0</v>
      </c>
    </row>
    <row r="64767" spans="15:15" x14ac:dyDescent="0.2">
      <c r="O64767" s="5">
        <f>P64767+Q64767</f>
        <v>0</v>
      </c>
    </row>
    <row r="64768" spans="15:15" x14ac:dyDescent="0.2">
      <c r="O64768" s="5">
        <f>P64768+Q64768</f>
        <v>0</v>
      </c>
    </row>
    <row r="64769" spans="15:15" x14ac:dyDescent="0.2">
      <c r="O64769" s="5">
        <f>P64769+Q64769</f>
        <v>0</v>
      </c>
    </row>
    <row r="64770" spans="15:15" x14ac:dyDescent="0.2">
      <c r="O64770" s="5">
        <f>P64770+Q64770</f>
        <v>0</v>
      </c>
    </row>
    <row r="64771" spans="15:15" x14ac:dyDescent="0.2">
      <c r="O64771" s="5">
        <f>P64771+Q64771</f>
        <v>0</v>
      </c>
    </row>
    <row r="64772" spans="15:15" x14ac:dyDescent="0.2">
      <c r="O64772" s="5">
        <f>P64772+Q64772</f>
        <v>0</v>
      </c>
    </row>
    <row r="64773" spans="15:15" x14ac:dyDescent="0.2">
      <c r="O64773" s="5">
        <f>P64773+Q64773</f>
        <v>0</v>
      </c>
    </row>
    <row r="64774" spans="15:15" x14ac:dyDescent="0.2">
      <c r="O64774" s="5">
        <f>P64774+Q64774</f>
        <v>0</v>
      </c>
    </row>
    <row r="64775" spans="15:15" x14ac:dyDescent="0.2">
      <c r="O64775" s="5">
        <f>P64775+Q64775</f>
        <v>0</v>
      </c>
    </row>
    <row r="64776" spans="15:15" x14ac:dyDescent="0.2">
      <c r="O64776" s="5">
        <f>P64776+Q64776</f>
        <v>0</v>
      </c>
    </row>
    <row r="64777" spans="15:15" x14ac:dyDescent="0.2">
      <c r="O64777" s="5">
        <f>P64777+Q64777</f>
        <v>0</v>
      </c>
    </row>
    <row r="64778" spans="15:15" x14ac:dyDescent="0.2">
      <c r="O64778" s="5">
        <f>P64778+Q64778</f>
        <v>0</v>
      </c>
    </row>
    <row r="64779" spans="15:15" x14ac:dyDescent="0.2">
      <c r="O64779" s="5">
        <f>P64779+Q64779</f>
        <v>0</v>
      </c>
    </row>
    <row r="64780" spans="15:15" x14ac:dyDescent="0.2">
      <c r="O64780" s="5">
        <f>P64780+Q64780</f>
        <v>0</v>
      </c>
    </row>
    <row r="64781" spans="15:15" x14ac:dyDescent="0.2">
      <c r="O64781" s="5">
        <f>P64781+Q64781</f>
        <v>0</v>
      </c>
    </row>
    <row r="64782" spans="15:15" x14ac:dyDescent="0.2">
      <c r="O64782" s="5">
        <f>P64782+Q64782</f>
        <v>0</v>
      </c>
    </row>
    <row r="64783" spans="15:15" x14ac:dyDescent="0.2">
      <c r="O64783" s="5">
        <f>P64783+Q64783</f>
        <v>0</v>
      </c>
    </row>
    <row r="64784" spans="15:15" x14ac:dyDescent="0.2">
      <c r="O64784" s="5">
        <f>P64784+Q64784</f>
        <v>0</v>
      </c>
    </row>
    <row r="64785" spans="15:15" x14ac:dyDescent="0.2">
      <c r="O64785" s="5">
        <f>P64785+Q64785</f>
        <v>0</v>
      </c>
    </row>
    <row r="64786" spans="15:15" x14ac:dyDescent="0.2">
      <c r="O64786" s="5">
        <f>P64786+Q64786</f>
        <v>0</v>
      </c>
    </row>
    <row r="64787" spans="15:15" x14ac:dyDescent="0.2">
      <c r="O64787" s="5">
        <f>P64787+Q64787</f>
        <v>0</v>
      </c>
    </row>
    <row r="64788" spans="15:15" x14ac:dyDescent="0.2">
      <c r="O64788" s="5">
        <f>P64788+Q64788</f>
        <v>0</v>
      </c>
    </row>
    <row r="64789" spans="15:15" x14ac:dyDescent="0.2">
      <c r="O64789" s="5">
        <f>P64789+Q64789</f>
        <v>0</v>
      </c>
    </row>
    <row r="64790" spans="15:15" x14ac:dyDescent="0.2">
      <c r="O64790" s="5">
        <f>P64790+Q64790</f>
        <v>0</v>
      </c>
    </row>
    <row r="64791" spans="15:15" x14ac:dyDescent="0.2">
      <c r="O64791" s="5">
        <f>P64791+Q64791</f>
        <v>0</v>
      </c>
    </row>
    <row r="64792" spans="15:15" x14ac:dyDescent="0.2">
      <c r="O64792" s="5">
        <f>P64792+Q64792</f>
        <v>0</v>
      </c>
    </row>
    <row r="64793" spans="15:15" x14ac:dyDescent="0.2">
      <c r="O64793" s="5">
        <f>P64793+Q64793</f>
        <v>0</v>
      </c>
    </row>
    <row r="64794" spans="15:15" x14ac:dyDescent="0.2">
      <c r="O64794" s="5">
        <f>P64794+Q64794</f>
        <v>0</v>
      </c>
    </row>
    <row r="64795" spans="15:15" x14ac:dyDescent="0.2">
      <c r="O64795" s="5">
        <f>P64795+Q64795</f>
        <v>0</v>
      </c>
    </row>
    <row r="64796" spans="15:15" x14ac:dyDescent="0.2">
      <c r="O64796" s="5">
        <f>P64796+Q64796</f>
        <v>0</v>
      </c>
    </row>
    <row r="64797" spans="15:15" x14ac:dyDescent="0.2">
      <c r="O64797" s="5">
        <f>P64797+Q64797</f>
        <v>0</v>
      </c>
    </row>
    <row r="64798" spans="15:15" x14ac:dyDescent="0.2">
      <c r="O64798" s="5">
        <f>P64798+Q64798</f>
        <v>0</v>
      </c>
    </row>
    <row r="64799" spans="15:15" x14ac:dyDescent="0.2">
      <c r="O64799" s="5">
        <f>P64799+Q64799</f>
        <v>0</v>
      </c>
    </row>
    <row r="64800" spans="15:15" x14ac:dyDescent="0.2">
      <c r="O64800" s="5">
        <f>P64800+Q64800</f>
        <v>0</v>
      </c>
    </row>
    <row r="64801" spans="15:15" x14ac:dyDescent="0.2">
      <c r="O64801" s="5">
        <f>P64801+Q64801</f>
        <v>0</v>
      </c>
    </row>
    <row r="64802" spans="15:15" x14ac:dyDescent="0.2">
      <c r="O64802" s="5">
        <f>P64802+Q64802</f>
        <v>0</v>
      </c>
    </row>
    <row r="64803" spans="15:15" x14ac:dyDescent="0.2">
      <c r="O64803" s="5">
        <f>P64803+Q64803</f>
        <v>0</v>
      </c>
    </row>
    <row r="64804" spans="15:15" x14ac:dyDescent="0.2">
      <c r="O64804" s="5">
        <f>P64804+Q64804</f>
        <v>0</v>
      </c>
    </row>
    <row r="64805" spans="15:15" x14ac:dyDescent="0.2">
      <c r="O64805" s="5">
        <f>P64805+Q64805</f>
        <v>0</v>
      </c>
    </row>
    <row r="64806" spans="15:15" x14ac:dyDescent="0.2">
      <c r="O64806" s="5">
        <f>P64806+Q64806</f>
        <v>0</v>
      </c>
    </row>
    <row r="64807" spans="15:15" x14ac:dyDescent="0.2">
      <c r="O64807" s="5">
        <f>P64807+Q64807</f>
        <v>0</v>
      </c>
    </row>
    <row r="64808" spans="15:15" x14ac:dyDescent="0.2">
      <c r="O64808" s="5">
        <f>P64808+Q64808</f>
        <v>0</v>
      </c>
    </row>
    <row r="64809" spans="15:15" x14ac:dyDescent="0.2">
      <c r="O64809" s="5">
        <f>P64809+Q64809</f>
        <v>0</v>
      </c>
    </row>
    <row r="64810" spans="15:15" x14ac:dyDescent="0.2">
      <c r="O64810" s="5">
        <f>P64810+Q64810</f>
        <v>0</v>
      </c>
    </row>
    <row r="64811" spans="15:15" x14ac:dyDescent="0.2">
      <c r="O64811" s="5">
        <f>P64811+Q64811</f>
        <v>0</v>
      </c>
    </row>
    <row r="64812" spans="15:15" x14ac:dyDescent="0.2">
      <c r="O64812" s="5">
        <f>P64812+Q64812</f>
        <v>0</v>
      </c>
    </row>
    <row r="64813" spans="15:15" x14ac:dyDescent="0.2">
      <c r="O64813" s="5">
        <f>P64813+Q64813</f>
        <v>0</v>
      </c>
    </row>
    <row r="64814" spans="15:15" x14ac:dyDescent="0.2">
      <c r="O64814" s="5">
        <f>P64814+Q64814</f>
        <v>0</v>
      </c>
    </row>
    <row r="64815" spans="15:15" x14ac:dyDescent="0.2">
      <c r="O64815" s="5">
        <f>P64815+Q64815</f>
        <v>0</v>
      </c>
    </row>
    <row r="64816" spans="15:15" x14ac:dyDescent="0.2">
      <c r="O64816" s="5">
        <f>P64816+Q64816</f>
        <v>0</v>
      </c>
    </row>
    <row r="64817" spans="15:15" x14ac:dyDescent="0.2">
      <c r="O64817" s="5">
        <f>P64817+Q64817</f>
        <v>0</v>
      </c>
    </row>
    <row r="64818" spans="15:15" x14ac:dyDescent="0.2">
      <c r="O64818" s="5">
        <f>P64818+Q64818</f>
        <v>0</v>
      </c>
    </row>
    <row r="64819" spans="15:15" x14ac:dyDescent="0.2">
      <c r="O64819" s="5">
        <f>P64819+Q64819</f>
        <v>0</v>
      </c>
    </row>
    <row r="64820" spans="15:15" x14ac:dyDescent="0.2">
      <c r="O64820" s="5">
        <f>P64820+Q64820</f>
        <v>0</v>
      </c>
    </row>
    <row r="64821" spans="15:15" x14ac:dyDescent="0.2">
      <c r="O64821" s="5">
        <f>P64821+Q64821</f>
        <v>0</v>
      </c>
    </row>
    <row r="64822" spans="15:15" x14ac:dyDescent="0.2">
      <c r="O64822" s="5">
        <f>P64822+Q64822</f>
        <v>0</v>
      </c>
    </row>
    <row r="64823" spans="15:15" x14ac:dyDescent="0.2">
      <c r="O64823" s="5">
        <f>P64823+Q64823</f>
        <v>0</v>
      </c>
    </row>
    <row r="64824" spans="15:15" x14ac:dyDescent="0.2">
      <c r="O64824" s="5">
        <f>P64824+Q64824</f>
        <v>0</v>
      </c>
    </row>
    <row r="64825" spans="15:15" x14ac:dyDescent="0.2">
      <c r="O64825" s="5">
        <f>P64825+Q64825</f>
        <v>0</v>
      </c>
    </row>
    <row r="64826" spans="15:15" x14ac:dyDescent="0.2">
      <c r="O64826" s="5">
        <f>P64826+Q64826</f>
        <v>0</v>
      </c>
    </row>
    <row r="64827" spans="15:15" x14ac:dyDescent="0.2">
      <c r="O64827" s="5">
        <f>P64827+Q64827</f>
        <v>0</v>
      </c>
    </row>
    <row r="64828" spans="15:15" x14ac:dyDescent="0.2">
      <c r="O64828" s="5">
        <f>P64828+Q64828</f>
        <v>0</v>
      </c>
    </row>
    <row r="64829" spans="15:15" x14ac:dyDescent="0.2">
      <c r="O64829" s="5">
        <f>P64829+Q64829</f>
        <v>0</v>
      </c>
    </row>
    <row r="64830" spans="15:15" x14ac:dyDescent="0.2">
      <c r="O64830" s="5">
        <f>P64830+Q64830</f>
        <v>0</v>
      </c>
    </row>
    <row r="64831" spans="15:15" x14ac:dyDescent="0.2">
      <c r="O64831" s="5">
        <f>P64831+Q64831</f>
        <v>0</v>
      </c>
    </row>
    <row r="64832" spans="15:15" x14ac:dyDescent="0.2">
      <c r="O64832" s="5">
        <f>P64832+Q64832</f>
        <v>0</v>
      </c>
    </row>
    <row r="64833" spans="15:15" x14ac:dyDescent="0.2">
      <c r="O64833" s="5">
        <f>P64833+Q64833</f>
        <v>0</v>
      </c>
    </row>
    <row r="64834" spans="15:15" x14ac:dyDescent="0.2">
      <c r="O64834" s="5">
        <f>P64834+Q64834</f>
        <v>0</v>
      </c>
    </row>
    <row r="64835" spans="15:15" x14ac:dyDescent="0.2">
      <c r="O64835" s="5">
        <f>P64835+Q64835</f>
        <v>0</v>
      </c>
    </row>
    <row r="64836" spans="15:15" x14ac:dyDescent="0.2">
      <c r="O64836" s="5">
        <f>P64836+Q64836</f>
        <v>0</v>
      </c>
    </row>
    <row r="64837" spans="15:15" x14ac:dyDescent="0.2">
      <c r="O64837" s="5">
        <f>P64837+Q64837</f>
        <v>0</v>
      </c>
    </row>
    <row r="64838" spans="15:15" x14ac:dyDescent="0.2">
      <c r="O64838" s="5">
        <f>P64838+Q64838</f>
        <v>0</v>
      </c>
    </row>
    <row r="64839" spans="15:15" x14ac:dyDescent="0.2">
      <c r="O64839" s="5">
        <f>P64839+Q64839</f>
        <v>0</v>
      </c>
    </row>
    <row r="64840" spans="15:15" x14ac:dyDescent="0.2">
      <c r="O64840" s="5">
        <f>P64840+Q64840</f>
        <v>0</v>
      </c>
    </row>
    <row r="64841" spans="15:15" x14ac:dyDescent="0.2">
      <c r="O64841" s="5">
        <f>P64841+Q64841</f>
        <v>0</v>
      </c>
    </row>
    <row r="64842" spans="15:15" x14ac:dyDescent="0.2">
      <c r="O64842" s="5">
        <f>P64842+Q64842</f>
        <v>0</v>
      </c>
    </row>
    <row r="64843" spans="15:15" x14ac:dyDescent="0.2">
      <c r="O64843" s="5">
        <f>P64843+Q64843</f>
        <v>0</v>
      </c>
    </row>
    <row r="64844" spans="15:15" x14ac:dyDescent="0.2">
      <c r="O64844" s="5">
        <f>P64844+Q64844</f>
        <v>0</v>
      </c>
    </row>
    <row r="64845" spans="15:15" x14ac:dyDescent="0.2">
      <c r="O64845" s="5">
        <f>P64845+Q64845</f>
        <v>0</v>
      </c>
    </row>
    <row r="64846" spans="15:15" x14ac:dyDescent="0.2">
      <c r="O64846" s="5">
        <f>P64846+Q64846</f>
        <v>0</v>
      </c>
    </row>
    <row r="64847" spans="15:15" x14ac:dyDescent="0.2">
      <c r="O64847" s="5">
        <f>P64847+Q64847</f>
        <v>0</v>
      </c>
    </row>
    <row r="64848" spans="15:15" x14ac:dyDescent="0.2">
      <c r="O64848" s="5">
        <f>P64848+Q64848</f>
        <v>0</v>
      </c>
    </row>
    <row r="64849" spans="15:15" x14ac:dyDescent="0.2">
      <c r="O64849" s="5">
        <f>P64849+Q64849</f>
        <v>0</v>
      </c>
    </row>
    <row r="64850" spans="15:15" x14ac:dyDescent="0.2">
      <c r="O64850" s="5">
        <f>P64850+Q64850</f>
        <v>0</v>
      </c>
    </row>
    <row r="64851" spans="15:15" x14ac:dyDescent="0.2">
      <c r="O64851" s="5">
        <f>P64851+Q64851</f>
        <v>0</v>
      </c>
    </row>
    <row r="64852" spans="15:15" x14ac:dyDescent="0.2">
      <c r="O64852" s="5">
        <f>P64852+Q64852</f>
        <v>0</v>
      </c>
    </row>
    <row r="64853" spans="15:15" x14ac:dyDescent="0.2">
      <c r="O64853" s="5">
        <f>P64853+Q64853</f>
        <v>0</v>
      </c>
    </row>
    <row r="64854" spans="15:15" x14ac:dyDescent="0.2">
      <c r="O64854" s="5">
        <f>P64854+Q64854</f>
        <v>0</v>
      </c>
    </row>
    <row r="64855" spans="15:15" x14ac:dyDescent="0.2">
      <c r="O64855" s="5">
        <f>P64855+Q64855</f>
        <v>0</v>
      </c>
    </row>
    <row r="64856" spans="15:15" x14ac:dyDescent="0.2">
      <c r="O64856" s="5">
        <f>P64856+Q64856</f>
        <v>0</v>
      </c>
    </row>
    <row r="64857" spans="15:15" x14ac:dyDescent="0.2">
      <c r="O64857" s="5">
        <f>P64857+Q64857</f>
        <v>0</v>
      </c>
    </row>
    <row r="64858" spans="15:15" x14ac:dyDescent="0.2">
      <c r="O64858" s="5">
        <f>P64858+Q64858</f>
        <v>0</v>
      </c>
    </row>
    <row r="64859" spans="15:15" x14ac:dyDescent="0.2">
      <c r="O64859" s="5">
        <f>P64859+Q64859</f>
        <v>0</v>
      </c>
    </row>
    <row r="64860" spans="15:15" x14ac:dyDescent="0.2">
      <c r="O64860" s="5">
        <f>P64860+Q64860</f>
        <v>0</v>
      </c>
    </row>
    <row r="64861" spans="15:15" x14ac:dyDescent="0.2">
      <c r="O64861" s="5">
        <f>P64861+Q64861</f>
        <v>0</v>
      </c>
    </row>
    <row r="64862" spans="15:15" x14ac:dyDescent="0.2">
      <c r="O64862" s="5">
        <f>P64862+Q64862</f>
        <v>0</v>
      </c>
    </row>
    <row r="64863" spans="15:15" x14ac:dyDescent="0.2">
      <c r="O64863" s="5">
        <f>P64863+Q64863</f>
        <v>0</v>
      </c>
    </row>
    <row r="64864" spans="15:15" x14ac:dyDescent="0.2">
      <c r="O64864" s="5">
        <f>P64864+Q64864</f>
        <v>0</v>
      </c>
    </row>
    <row r="64865" spans="15:15" x14ac:dyDescent="0.2">
      <c r="O64865" s="5">
        <f>P64865+Q64865</f>
        <v>0</v>
      </c>
    </row>
    <row r="64866" spans="15:15" x14ac:dyDescent="0.2">
      <c r="O64866" s="5">
        <f>P64866+Q64866</f>
        <v>0</v>
      </c>
    </row>
    <row r="64867" spans="15:15" x14ac:dyDescent="0.2">
      <c r="O64867" s="5">
        <f>P64867+Q64867</f>
        <v>0</v>
      </c>
    </row>
    <row r="64868" spans="15:15" x14ac:dyDescent="0.2">
      <c r="O64868" s="5">
        <f>P64868+Q64868</f>
        <v>0</v>
      </c>
    </row>
    <row r="64869" spans="15:15" x14ac:dyDescent="0.2">
      <c r="O64869" s="5">
        <f>P64869+Q64869</f>
        <v>0</v>
      </c>
    </row>
    <row r="64870" spans="15:15" x14ac:dyDescent="0.2">
      <c r="O64870" s="5">
        <f>P64870+Q64870</f>
        <v>0</v>
      </c>
    </row>
    <row r="64871" spans="15:15" x14ac:dyDescent="0.2">
      <c r="O64871" s="5">
        <f>P64871+Q64871</f>
        <v>0</v>
      </c>
    </row>
    <row r="64872" spans="15:15" x14ac:dyDescent="0.2">
      <c r="O64872" s="5">
        <f>P64872+Q64872</f>
        <v>0</v>
      </c>
    </row>
    <row r="64873" spans="15:15" x14ac:dyDescent="0.2">
      <c r="O64873" s="5">
        <f>P64873+Q64873</f>
        <v>0</v>
      </c>
    </row>
    <row r="64874" spans="15:15" x14ac:dyDescent="0.2">
      <c r="O64874" s="5">
        <f>P64874+Q64874</f>
        <v>0</v>
      </c>
    </row>
    <row r="64875" spans="15:15" x14ac:dyDescent="0.2">
      <c r="O64875" s="5">
        <f>P64875+Q64875</f>
        <v>0</v>
      </c>
    </row>
    <row r="64876" spans="15:15" x14ac:dyDescent="0.2">
      <c r="O64876" s="5">
        <f>P64876+Q64876</f>
        <v>0</v>
      </c>
    </row>
    <row r="64877" spans="15:15" x14ac:dyDescent="0.2">
      <c r="O64877" s="5">
        <f>P64877+Q64877</f>
        <v>0</v>
      </c>
    </row>
    <row r="64878" spans="15:15" x14ac:dyDescent="0.2">
      <c r="O64878" s="5">
        <f>P64878+Q64878</f>
        <v>0</v>
      </c>
    </row>
    <row r="64879" spans="15:15" x14ac:dyDescent="0.2">
      <c r="O64879" s="5">
        <f>P64879+Q64879</f>
        <v>0</v>
      </c>
    </row>
    <row r="64880" spans="15:15" x14ac:dyDescent="0.2">
      <c r="O64880" s="5">
        <f>P64880+Q64880</f>
        <v>0</v>
      </c>
    </row>
    <row r="64881" spans="15:15" x14ac:dyDescent="0.2">
      <c r="O64881" s="5">
        <f>P64881+Q64881</f>
        <v>0</v>
      </c>
    </row>
    <row r="64882" spans="15:15" x14ac:dyDescent="0.2">
      <c r="O64882" s="5">
        <f>P64882+Q64882</f>
        <v>0</v>
      </c>
    </row>
    <row r="64883" spans="15:15" x14ac:dyDescent="0.2">
      <c r="O64883" s="5">
        <f>P64883+Q64883</f>
        <v>0</v>
      </c>
    </row>
    <row r="64884" spans="15:15" x14ac:dyDescent="0.2">
      <c r="O64884" s="5">
        <f>P64884+Q64884</f>
        <v>0</v>
      </c>
    </row>
    <row r="64885" spans="15:15" x14ac:dyDescent="0.2">
      <c r="O64885" s="5">
        <f>P64885+Q64885</f>
        <v>0</v>
      </c>
    </row>
    <row r="64886" spans="15:15" x14ac:dyDescent="0.2">
      <c r="O64886" s="5">
        <f>P64886+Q64886</f>
        <v>0</v>
      </c>
    </row>
    <row r="64887" spans="15:15" x14ac:dyDescent="0.2">
      <c r="O64887" s="5">
        <f>P64887+Q64887</f>
        <v>0</v>
      </c>
    </row>
    <row r="64888" spans="15:15" x14ac:dyDescent="0.2">
      <c r="O64888" s="5">
        <f>P64888+Q64888</f>
        <v>0</v>
      </c>
    </row>
    <row r="64889" spans="15:15" x14ac:dyDescent="0.2">
      <c r="O64889" s="5">
        <f>P64889+Q64889</f>
        <v>0</v>
      </c>
    </row>
    <row r="64890" spans="15:15" x14ac:dyDescent="0.2">
      <c r="O64890" s="5">
        <f>P64890+Q64890</f>
        <v>0</v>
      </c>
    </row>
    <row r="64891" spans="15:15" x14ac:dyDescent="0.2">
      <c r="O64891" s="5">
        <f>P64891+Q64891</f>
        <v>0</v>
      </c>
    </row>
    <row r="64892" spans="15:15" x14ac:dyDescent="0.2">
      <c r="O64892" s="5">
        <f>P64892+Q64892</f>
        <v>0</v>
      </c>
    </row>
    <row r="64893" spans="15:15" x14ac:dyDescent="0.2">
      <c r="O64893" s="5">
        <f>P64893+Q64893</f>
        <v>0</v>
      </c>
    </row>
    <row r="64894" spans="15:15" x14ac:dyDescent="0.2">
      <c r="O64894" s="5">
        <f>P64894+Q64894</f>
        <v>0</v>
      </c>
    </row>
    <row r="64895" spans="15:15" x14ac:dyDescent="0.2">
      <c r="O64895" s="5">
        <f>P64895+Q64895</f>
        <v>0</v>
      </c>
    </row>
    <row r="64896" spans="15:15" x14ac:dyDescent="0.2">
      <c r="O64896" s="5">
        <f>P64896+Q64896</f>
        <v>0</v>
      </c>
    </row>
    <row r="64897" spans="15:15" x14ac:dyDescent="0.2">
      <c r="O64897" s="5">
        <f>P64897+Q64897</f>
        <v>0</v>
      </c>
    </row>
    <row r="64898" spans="15:15" x14ac:dyDescent="0.2">
      <c r="O64898" s="5">
        <f>P64898+Q64898</f>
        <v>0</v>
      </c>
    </row>
    <row r="64899" spans="15:15" x14ac:dyDescent="0.2">
      <c r="O64899" s="5">
        <f>P64899+Q64899</f>
        <v>0</v>
      </c>
    </row>
    <row r="64900" spans="15:15" x14ac:dyDescent="0.2">
      <c r="O64900" s="5">
        <f>P64900+Q64900</f>
        <v>0</v>
      </c>
    </row>
    <row r="64901" spans="15:15" x14ac:dyDescent="0.2">
      <c r="O64901" s="5">
        <f>P64901+Q64901</f>
        <v>0</v>
      </c>
    </row>
    <row r="64902" spans="15:15" x14ac:dyDescent="0.2">
      <c r="O64902" s="5">
        <f>P64902+Q64902</f>
        <v>0</v>
      </c>
    </row>
    <row r="64903" spans="15:15" x14ac:dyDescent="0.2">
      <c r="O64903" s="5">
        <f>P64903+Q64903</f>
        <v>0</v>
      </c>
    </row>
    <row r="64904" spans="15:15" x14ac:dyDescent="0.2">
      <c r="O64904" s="5">
        <f>P64904+Q64904</f>
        <v>0</v>
      </c>
    </row>
    <row r="64905" spans="15:15" x14ac:dyDescent="0.2">
      <c r="O64905" s="5">
        <f>P64905+Q64905</f>
        <v>0</v>
      </c>
    </row>
    <row r="64906" spans="15:15" x14ac:dyDescent="0.2">
      <c r="O64906" s="5">
        <f>P64906+Q64906</f>
        <v>0</v>
      </c>
    </row>
    <row r="64907" spans="15:15" x14ac:dyDescent="0.2">
      <c r="O64907" s="5">
        <f>P64907+Q64907</f>
        <v>0</v>
      </c>
    </row>
    <row r="64908" spans="15:15" x14ac:dyDescent="0.2">
      <c r="O64908" s="5">
        <f>P64908+Q64908</f>
        <v>0</v>
      </c>
    </row>
    <row r="64909" spans="15:15" x14ac:dyDescent="0.2">
      <c r="O64909" s="5">
        <f>P64909+Q64909</f>
        <v>0</v>
      </c>
    </row>
    <row r="64910" spans="15:15" x14ac:dyDescent="0.2">
      <c r="O64910" s="5">
        <f>P64910+Q64910</f>
        <v>0</v>
      </c>
    </row>
    <row r="64911" spans="15:15" x14ac:dyDescent="0.2">
      <c r="O64911" s="5">
        <f>P64911+Q64911</f>
        <v>0</v>
      </c>
    </row>
    <row r="64912" spans="15:15" x14ac:dyDescent="0.2">
      <c r="O64912" s="5">
        <f>P64912+Q64912</f>
        <v>0</v>
      </c>
    </row>
    <row r="64913" spans="15:15" x14ac:dyDescent="0.2">
      <c r="O64913" s="5">
        <f>P64913+Q64913</f>
        <v>0</v>
      </c>
    </row>
    <row r="64914" spans="15:15" x14ac:dyDescent="0.2">
      <c r="O64914" s="5">
        <f>P64914+Q64914</f>
        <v>0</v>
      </c>
    </row>
    <row r="64915" spans="15:15" x14ac:dyDescent="0.2">
      <c r="O64915" s="5">
        <f>P64915+Q64915</f>
        <v>0</v>
      </c>
    </row>
    <row r="64916" spans="15:15" x14ac:dyDescent="0.2">
      <c r="O64916" s="5">
        <f>P64916+Q64916</f>
        <v>0</v>
      </c>
    </row>
    <row r="64917" spans="15:15" x14ac:dyDescent="0.2">
      <c r="O64917" s="5">
        <f>P64917+Q64917</f>
        <v>0</v>
      </c>
    </row>
    <row r="64918" spans="15:15" x14ac:dyDescent="0.2">
      <c r="O64918" s="5">
        <f>P64918+Q64918</f>
        <v>0</v>
      </c>
    </row>
    <row r="64919" spans="15:15" x14ac:dyDescent="0.2">
      <c r="O64919" s="5">
        <f>P64919+Q64919</f>
        <v>0</v>
      </c>
    </row>
    <row r="64920" spans="15:15" x14ac:dyDescent="0.2">
      <c r="O64920" s="5">
        <f>P64920+Q64920</f>
        <v>0</v>
      </c>
    </row>
    <row r="64921" spans="15:15" x14ac:dyDescent="0.2">
      <c r="O64921" s="5">
        <f>P64921+Q64921</f>
        <v>0</v>
      </c>
    </row>
    <row r="64922" spans="15:15" x14ac:dyDescent="0.2">
      <c r="O64922" s="5">
        <f>P64922+Q64922</f>
        <v>0</v>
      </c>
    </row>
    <row r="64923" spans="15:15" x14ac:dyDescent="0.2">
      <c r="O64923" s="5">
        <f>P64923+Q64923</f>
        <v>0</v>
      </c>
    </row>
    <row r="64924" spans="15:15" x14ac:dyDescent="0.2">
      <c r="O64924" s="5">
        <f>P64924+Q64924</f>
        <v>0</v>
      </c>
    </row>
    <row r="64925" spans="15:15" x14ac:dyDescent="0.2">
      <c r="O64925" s="5">
        <f>P64925+Q64925</f>
        <v>0</v>
      </c>
    </row>
    <row r="64926" spans="15:15" x14ac:dyDescent="0.2">
      <c r="O64926" s="5">
        <f>P64926+Q64926</f>
        <v>0</v>
      </c>
    </row>
    <row r="64927" spans="15:15" x14ac:dyDescent="0.2">
      <c r="O64927" s="5">
        <f>P64927+Q64927</f>
        <v>0</v>
      </c>
    </row>
    <row r="64928" spans="15:15" x14ac:dyDescent="0.2">
      <c r="O64928" s="5">
        <f>P64928+Q64928</f>
        <v>0</v>
      </c>
    </row>
    <row r="64929" spans="15:15" x14ac:dyDescent="0.2">
      <c r="O64929" s="5">
        <f>P64929+Q64929</f>
        <v>0</v>
      </c>
    </row>
    <row r="64930" spans="15:15" x14ac:dyDescent="0.2">
      <c r="O64930" s="5">
        <f>P64930+Q64930</f>
        <v>0</v>
      </c>
    </row>
    <row r="64931" spans="15:15" x14ac:dyDescent="0.2">
      <c r="O64931" s="5">
        <f>P64931+Q64931</f>
        <v>0</v>
      </c>
    </row>
    <row r="64932" spans="15:15" x14ac:dyDescent="0.2">
      <c r="O64932" s="5">
        <f>P64932+Q64932</f>
        <v>0</v>
      </c>
    </row>
    <row r="64933" spans="15:15" x14ac:dyDescent="0.2">
      <c r="O64933" s="5">
        <f>P64933+Q64933</f>
        <v>0</v>
      </c>
    </row>
    <row r="64934" spans="15:15" x14ac:dyDescent="0.2">
      <c r="O64934" s="5">
        <f>P64934+Q64934</f>
        <v>0</v>
      </c>
    </row>
    <row r="64935" spans="15:15" x14ac:dyDescent="0.2">
      <c r="O64935" s="5">
        <f>P64935+Q64935</f>
        <v>0</v>
      </c>
    </row>
    <row r="64936" spans="15:15" x14ac:dyDescent="0.2">
      <c r="O64936" s="5">
        <f>P64936+Q64936</f>
        <v>0</v>
      </c>
    </row>
    <row r="64937" spans="15:15" x14ac:dyDescent="0.2">
      <c r="O64937" s="5">
        <f>P64937+Q64937</f>
        <v>0</v>
      </c>
    </row>
    <row r="64938" spans="15:15" x14ac:dyDescent="0.2">
      <c r="O64938" s="5">
        <f>P64938+Q64938</f>
        <v>0</v>
      </c>
    </row>
    <row r="64939" spans="15:15" x14ac:dyDescent="0.2">
      <c r="O64939" s="5">
        <f>P64939+Q64939</f>
        <v>0</v>
      </c>
    </row>
    <row r="64940" spans="15:15" x14ac:dyDescent="0.2">
      <c r="O64940" s="5">
        <f>P64940+Q64940</f>
        <v>0</v>
      </c>
    </row>
    <row r="64941" spans="15:15" x14ac:dyDescent="0.2">
      <c r="O64941" s="5">
        <f>P64941+Q64941</f>
        <v>0</v>
      </c>
    </row>
    <row r="64942" spans="15:15" x14ac:dyDescent="0.2">
      <c r="O64942" s="5">
        <f>P64942+Q64942</f>
        <v>0</v>
      </c>
    </row>
    <row r="64943" spans="15:15" x14ac:dyDescent="0.2">
      <c r="O64943" s="5">
        <f>P64943+Q64943</f>
        <v>0</v>
      </c>
    </row>
    <row r="64944" spans="15:15" x14ac:dyDescent="0.2">
      <c r="O64944" s="5">
        <f>P64944+Q64944</f>
        <v>0</v>
      </c>
    </row>
    <row r="64945" spans="15:15" x14ac:dyDescent="0.2">
      <c r="O64945" s="5">
        <f>P64945+Q64945</f>
        <v>0</v>
      </c>
    </row>
    <row r="64946" spans="15:15" x14ac:dyDescent="0.2">
      <c r="O64946" s="5">
        <f>P64946+Q64946</f>
        <v>0</v>
      </c>
    </row>
    <row r="64947" spans="15:15" x14ac:dyDescent="0.2">
      <c r="O64947" s="5">
        <f>P64947+Q64947</f>
        <v>0</v>
      </c>
    </row>
    <row r="64948" spans="15:15" x14ac:dyDescent="0.2">
      <c r="O64948" s="5">
        <f>P64948+Q64948</f>
        <v>0</v>
      </c>
    </row>
    <row r="64949" spans="15:15" x14ac:dyDescent="0.2">
      <c r="O64949" s="5">
        <f>P64949+Q64949</f>
        <v>0</v>
      </c>
    </row>
    <row r="64950" spans="15:15" x14ac:dyDescent="0.2">
      <c r="O64950" s="5">
        <f>P64950+Q64950</f>
        <v>0</v>
      </c>
    </row>
    <row r="64951" spans="15:15" x14ac:dyDescent="0.2">
      <c r="O64951" s="5">
        <f>P64951+Q64951</f>
        <v>0</v>
      </c>
    </row>
    <row r="64952" spans="15:15" x14ac:dyDescent="0.2">
      <c r="O64952" s="5">
        <f>P64952+Q64952</f>
        <v>0</v>
      </c>
    </row>
    <row r="64953" spans="15:15" x14ac:dyDescent="0.2">
      <c r="O64953" s="5">
        <f>P64953+Q64953</f>
        <v>0</v>
      </c>
    </row>
    <row r="64954" spans="15:15" x14ac:dyDescent="0.2">
      <c r="O64954" s="5">
        <f>P64954+Q64954</f>
        <v>0</v>
      </c>
    </row>
    <row r="64955" spans="15:15" x14ac:dyDescent="0.2">
      <c r="O64955" s="5">
        <f>P64955+Q64955</f>
        <v>0</v>
      </c>
    </row>
    <row r="64956" spans="15:15" x14ac:dyDescent="0.2">
      <c r="O64956" s="5">
        <f>P64956+Q64956</f>
        <v>0</v>
      </c>
    </row>
    <row r="64957" spans="15:15" x14ac:dyDescent="0.2">
      <c r="O64957" s="5">
        <f>P64957+Q64957</f>
        <v>0</v>
      </c>
    </row>
    <row r="64958" spans="15:15" x14ac:dyDescent="0.2">
      <c r="O64958" s="5">
        <f>P64958+Q64958</f>
        <v>0</v>
      </c>
    </row>
    <row r="64959" spans="15:15" x14ac:dyDescent="0.2">
      <c r="O64959" s="5">
        <f>P64959+Q64959</f>
        <v>0</v>
      </c>
    </row>
    <row r="64960" spans="15:15" x14ac:dyDescent="0.2">
      <c r="O64960" s="5">
        <f>P64960+Q64960</f>
        <v>0</v>
      </c>
    </row>
    <row r="64961" spans="15:15" x14ac:dyDescent="0.2">
      <c r="O64961" s="5">
        <f>P64961+Q64961</f>
        <v>0</v>
      </c>
    </row>
    <row r="64962" spans="15:15" x14ac:dyDescent="0.2">
      <c r="O64962" s="5">
        <f>P64962+Q64962</f>
        <v>0</v>
      </c>
    </row>
    <row r="64963" spans="15:15" x14ac:dyDescent="0.2">
      <c r="O64963" s="5">
        <f>P64963+Q64963</f>
        <v>0</v>
      </c>
    </row>
    <row r="64964" spans="15:15" x14ac:dyDescent="0.2">
      <c r="O64964" s="5">
        <f>P64964+Q64964</f>
        <v>0</v>
      </c>
    </row>
    <row r="64965" spans="15:15" x14ac:dyDescent="0.2">
      <c r="O64965" s="5">
        <f>P64965+Q64965</f>
        <v>0</v>
      </c>
    </row>
    <row r="64966" spans="15:15" x14ac:dyDescent="0.2">
      <c r="O64966" s="5">
        <f>P64966+Q64966</f>
        <v>0</v>
      </c>
    </row>
    <row r="64967" spans="15:15" x14ac:dyDescent="0.2">
      <c r="O64967" s="5">
        <f>P64967+Q64967</f>
        <v>0</v>
      </c>
    </row>
    <row r="64968" spans="15:15" x14ac:dyDescent="0.2">
      <c r="O64968" s="5">
        <f>P64968+Q64968</f>
        <v>0</v>
      </c>
    </row>
    <row r="64969" spans="15:15" x14ac:dyDescent="0.2">
      <c r="O64969" s="5">
        <f>P64969+Q64969</f>
        <v>0</v>
      </c>
    </row>
    <row r="64970" spans="15:15" x14ac:dyDescent="0.2">
      <c r="O64970" s="5">
        <f>P64970+Q64970</f>
        <v>0</v>
      </c>
    </row>
    <row r="64971" spans="15:15" x14ac:dyDescent="0.2">
      <c r="O64971" s="5">
        <f>P64971+Q64971</f>
        <v>0</v>
      </c>
    </row>
    <row r="64972" spans="15:15" x14ac:dyDescent="0.2">
      <c r="O64972" s="5">
        <f>P64972+Q64972</f>
        <v>0</v>
      </c>
    </row>
    <row r="64973" spans="15:15" x14ac:dyDescent="0.2">
      <c r="O64973" s="5">
        <f>P64973+Q64973</f>
        <v>0</v>
      </c>
    </row>
    <row r="64974" spans="15:15" x14ac:dyDescent="0.2">
      <c r="O64974" s="5">
        <f>P64974+Q64974</f>
        <v>0</v>
      </c>
    </row>
    <row r="64975" spans="15:15" x14ac:dyDescent="0.2">
      <c r="O64975" s="5">
        <f>P64975+Q64975</f>
        <v>0</v>
      </c>
    </row>
    <row r="64976" spans="15:15" x14ac:dyDescent="0.2">
      <c r="O64976" s="5">
        <f>P64976+Q64976</f>
        <v>0</v>
      </c>
    </row>
    <row r="64977" spans="15:15" x14ac:dyDescent="0.2">
      <c r="O64977" s="5">
        <f>P64977+Q64977</f>
        <v>0</v>
      </c>
    </row>
    <row r="64978" spans="15:15" x14ac:dyDescent="0.2">
      <c r="O64978" s="5">
        <f>P64978+Q64978</f>
        <v>0</v>
      </c>
    </row>
    <row r="64979" spans="15:15" x14ac:dyDescent="0.2">
      <c r="O64979" s="5">
        <f>P64979+Q64979</f>
        <v>0</v>
      </c>
    </row>
    <row r="64980" spans="15:15" x14ac:dyDescent="0.2">
      <c r="O64980" s="5">
        <f>P64980+Q64980</f>
        <v>0</v>
      </c>
    </row>
    <row r="64981" spans="15:15" x14ac:dyDescent="0.2">
      <c r="O64981" s="5">
        <f>P64981+Q64981</f>
        <v>0</v>
      </c>
    </row>
    <row r="64982" spans="15:15" x14ac:dyDescent="0.2">
      <c r="O64982" s="5">
        <f>P64982+Q64982</f>
        <v>0</v>
      </c>
    </row>
    <row r="64983" spans="15:15" x14ac:dyDescent="0.2">
      <c r="O64983" s="5">
        <f>P64983+Q64983</f>
        <v>0</v>
      </c>
    </row>
    <row r="64984" spans="15:15" x14ac:dyDescent="0.2">
      <c r="O64984" s="5">
        <f>P64984+Q64984</f>
        <v>0</v>
      </c>
    </row>
    <row r="64985" spans="15:15" x14ac:dyDescent="0.2">
      <c r="O64985" s="5">
        <f>P64985+Q64985</f>
        <v>0</v>
      </c>
    </row>
    <row r="64986" spans="15:15" x14ac:dyDescent="0.2">
      <c r="O64986" s="5">
        <f>P64986+Q64986</f>
        <v>0</v>
      </c>
    </row>
    <row r="64987" spans="15:15" x14ac:dyDescent="0.2">
      <c r="O64987" s="5">
        <f>P64987+Q64987</f>
        <v>0</v>
      </c>
    </row>
    <row r="64988" spans="15:15" x14ac:dyDescent="0.2">
      <c r="O64988" s="5">
        <f>P64988+Q64988</f>
        <v>0</v>
      </c>
    </row>
    <row r="64989" spans="15:15" x14ac:dyDescent="0.2">
      <c r="O64989" s="5">
        <f>P64989+Q64989</f>
        <v>0</v>
      </c>
    </row>
    <row r="64990" spans="15:15" x14ac:dyDescent="0.2">
      <c r="O64990" s="5">
        <f>P64990+Q64990</f>
        <v>0</v>
      </c>
    </row>
    <row r="64991" spans="15:15" x14ac:dyDescent="0.2">
      <c r="O64991" s="5">
        <f>P64991+Q64991</f>
        <v>0</v>
      </c>
    </row>
    <row r="64992" spans="15:15" x14ac:dyDescent="0.2">
      <c r="O64992" s="5">
        <f>P64992+Q64992</f>
        <v>0</v>
      </c>
    </row>
    <row r="64993" spans="15:15" x14ac:dyDescent="0.2">
      <c r="O64993" s="5">
        <f>P64993+Q64993</f>
        <v>0</v>
      </c>
    </row>
    <row r="64994" spans="15:15" x14ac:dyDescent="0.2">
      <c r="O64994" s="5">
        <f>P64994+Q64994</f>
        <v>0</v>
      </c>
    </row>
    <row r="64995" spans="15:15" x14ac:dyDescent="0.2">
      <c r="O64995" s="5">
        <f>P64995+Q64995</f>
        <v>0</v>
      </c>
    </row>
    <row r="64996" spans="15:15" x14ac:dyDescent="0.2">
      <c r="O64996" s="5">
        <f>P64996+Q64996</f>
        <v>0</v>
      </c>
    </row>
    <row r="64997" spans="15:15" x14ac:dyDescent="0.2">
      <c r="O64997" s="5">
        <f>P64997+Q64997</f>
        <v>0</v>
      </c>
    </row>
    <row r="64998" spans="15:15" x14ac:dyDescent="0.2">
      <c r="O64998" s="5">
        <f>P64998+Q64998</f>
        <v>0</v>
      </c>
    </row>
    <row r="64999" spans="15:15" x14ac:dyDescent="0.2">
      <c r="O64999" s="5">
        <f>P64999+Q64999</f>
        <v>0</v>
      </c>
    </row>
    <row r="65000" spans="15:15" x14ac:dyDescent="0.2">
      <c r="O65000" s="5">
        <f>P65000+Q65000</f>
        <v>0</v>
      </c>
    </row>
    <row r="65001" spans="15:15" x14ac:dyDescent="0.2">
      <c r="O65001" s="5">
        <f>P65001+Q65001</f>
        <v>0</v>
      </c>
    </row>
    <row r="65002" spans="15:15" x14ac:dyDescent="0.2">
      <c r="O65002" s="5">
        <f>P65002+Q65002</f>
        <v>0</v>
      </c>
    </row>
    <row r="65003" spans="15:15" x14ac:dyDescent="0.2">
      <c r="O65003" s="5">
        <f>P65003+Q65003</f>
        <v>0</v>
      </c>
    </row>
    <row r="65004" spans="15:15" x14ac:dyDescent="0.2">
      <c r="O65004" s="5">
        <f>P65004+Q65004</f>
        <v>0</v>
      </c>
    </row>
    <row r="65005" spans="15:15" x14ac:dyDescent="0.2">
      <c r="O65005" s="5">
        <f>P65005+Q65005</f>
        <v>0</v>
      </c>
    </row>
    <row r="65006" spans="15:15" x14ac:dyDescent="0.2">
      <c r="O65006" s="5">
        <f>P65006+Q65006</f>
        <v>0</v>
      </c>
    </row>
    <row r="65007" spans="15:15" x14ac:dyDescent="0.2">
      <c r="O65007" s="5">
        <f>P65007+Q65007</f>
        <v>0</v>
      </c>
    </row>
    <row r="65008" spans="15:15" x14ac:dyDescent="0.2">
      <c r="O65008" s="5">
        <f>P65008+Q65008</f>
        <v>0</v>
      </c>
    </row>
    <row r="65009" spans="15:15" x14ac:dyDescent="0.2">
      <c r="O65009" s="5">
        <f>P65009+Q65009</f>
        <v>0</v>
      </c>
    </row>
    <row r="65010" spans="15:15" x14ac:dyDescent="0.2">
      <c r="O65010" s="5">
        <f>P65010+Q65010</f>
        <v>0</v>
      </c>
    </row>
    <row r="65011" spans="15:15" x14ac:dyDescent="0.2">
      <c r="O65011" s="5">
        <f>P65011+Q65011</f>
        <v>0</v>
      </c>
    </row>
    <row r="65012" spans="15:15" x14ac:dyDescent="0.2">
      <c r="O65012" s="5">
        <f>P65012+Q65012</f>
        <v>0</v>
      </c>
    </row>
    <row r="65013" spans="15:15" x14ac:dyDescent="0.2">
      <c r="O65013" s="5">
        <f>P65013+Q65013</f>
        <v>0</v>
      </c>
    </row>
    <row r="65014" spans="15:15" x14ac:dyDescent="0.2">
      <c r="O65014" s="5">
        <f>P65014+Q65014</f>
        <v>0</v>
      </c>
    </row>
    <row r="65015" spans="15:15" x14ac:dyDescent="0.2">
      <c r="O65015" s="5">
        <f>P65015+Q65015</f>
        <v>0</v>
      </c>
    </row>
    <row r="65016" spans="15:15" x14ac:dyDescent="0.2">
      <c r="O65016" s="5">
        <f>P65016+Q65016</f>
        <v>0</v>
      </c>
    </row>
    <row r="65017" spans="15:15" x14ac:dyDescent="0.2">
      <c r="O65017" s="5">
        <f>P65017+Q65017</f>
        <v>0</v>
      </c>
    </row>
    <row r="65018" spans="15:15" x14ac:dyDescent="0.2">
      <c r="O65018" s="5">
        <f>P65018+Q65018</f>
        <v>0</v>
      </c>
    </row>
    <row r="65019" spans="15:15" x14ac:dyDescent="0.2">
      <c r="O65019" s="5">
        <f>P65019+Q65019</f>
        <v>0</v>
      </c>
    </row>
    <row r="65020" spans="15:15" x14ac:dyDescent="0.2">
      <c r="O65020" s="5">
        <f>P65020+Q65020</f>
        <v>0</v>
      </c>
    </row>
    <row r="65021" spans="15:15" x14ac:dyDescent="0.2">
      <c r="O65021" s="5">
        <f>P65021+Q65021</f>
        <v>0</v>
      </c>
    </row>
    <row r="65022" spans="15:15" x14ac:dyDescent="0.2">
      <c r="O65022" s="5">
        <f>P65022+Q65022</f>
        <v>0</v>
      </c>
    </row>
    <row r="65023" spans="15:15" x14ac:dyDescent="0.2">
      <c r="O65023" s="5">
        <f>P65023+Q65023</f>
        <v>0</v>
      </c>
    </row>
    <row r="65024" spans="15:15" x14ac:dyDescent="0.2">
      <c r="O65024" s="5">
        <f>P65024+Q65024</f>
        <v>0</v>
      </c>
    </row>
    <row r="65025" spans="15:15" x14ac:dyDescent="0.2">
      <c r="O65025" s="5">
        <f>P65025+Q65025</f>
        <v>0</v>
      </c>
    </row>
    <row r="65026" spans="15:15" x14ac:dyDescent="0.2">
      <c r="O65026" s="5">
        <f>P65026+Q65026</f>
        <v>0</v>
      </c>
    </row>
    <row r="65027" spans="15:15" x14ac:dyDescent="0.2">
      <c r="O65027" s="5">
        <f>P65027+Q65027</f>
        <v>0</v>
      </c>
    </row>
    <row r="65028" spans="15:15" x14ac:dyDescent="0.2">
      <c r="O65028" s="5">
        <f>P65028+Q65028</f>
        <v>0</v>
      </c>
    </row>
    <row r="65029" spans="15:15" x14ac:dyDescent="0.2">
      <c r="O65029" s="5">
        <f>P65029+Q65029</f>
        <v>0</v>
      </c>
    </row>
    <row r="65030" spans="15:15" x14ac:dyDescent="0.2">
      <c r="O65030" s="5">
        <f>P65030+Q65030</f>
        <v>0</v>
      </c>
    </row>
    <row r="65031" spans="15:15" x14ac:dyDescent="0.2">
      <c r="O65031" s="5">
        <f>P65031+Q65031</f>
        <v>0</v>
      </c>
    </row>
    <row r="65032" spans="15:15" x14ac:dyDescent="0.2">
      <c r="O65032" s="5">
        <f>P65032+Q65032</f>
        <v>0</v>
      </c>
    </row>
    <row r="65033" spans="15:15" x14ac:dyDescent="0.2">
      <c r="O65033" s="5">
        <f>P65033+Q65033</f>
        <v>0</v>
      </c>
    </row>
    <row r="65034" spans="15:15" x14ac:dyDescent="0.2">
      <c r="O65034" s="5">
        <f>P65034+Q65034</f>
        <v>0</v>
      </c>
    </row>
    <row r="65035" spans="15:15" x14ac:dyDescent="0.2">
      <c r="O65035" s="5">
        <f>P65035+Q65035</f>
        <v>0</v>
      </c>
    </row>
    <row r="65036" spans="15:15" x14ac:dyDescent="0.2">
      <c r="O65036" s="5">
        <f>P65036+Q65036</f>
        <v>0</v>
      </c>
    </row>
    <row r="65037" spans="15:15" x14ac:dyDescent="0.2">
      <c r="O65037" s="5">
        <f>P65037+Q65037</f>
        <v>0</v>
      </c>
    </row>
    <row r="65038" spans="15:15" x14ac:dyDescent="0.2">
      <c r="O65038" s="5">
        <f>P65038+Q65038</f>
        <v>0</v>
      </c>
    </row>
    <row r="65039" spans="15:15" x14ac:dyDescent="0.2">
      <c r="O65039" s="5">
        <f>P65039+Q65039</f>
        <v>0</v>
      </c>
    </row>
    <row r="65040" spans="15:15" x14ac:dyDescent="0.2">
      <c r="O65040" s="5">
        <f>P65040+Q65040</f>
        <v>0</v>
      </c>
    </row>
    <row r="65041" spans="15:15" x14ac:dyDescent="0.2">
      <c r="O65041" s="5">
        <f>P65041+Q65041</f>
        <v>0</v>
      </c>
    </row>
    <row r="65042" spans="15:15" x14ac:dyDescent="0.2">
      <c r="O65042" s="5">
        <f>P65042+Q65042</f>
        <v>0</v>
      </c>
    </row>
    <row r="65043" spans="15:15" x14ac:dyDescent="0.2">
      <c r="O65043" s="5">
        <f>P65043+Q65043</f>
        <v>0</v>
      </c>
    </row>
    <row r="65044" spans="15:15" x14ac:dyDescent="0.2">
      <c r="O65044" s="5">
        <f>P65044+Q65044</f>
        <v>0</v>
      </c>
    </row>
    <row r="65045" spans="15:15" x14ac:dyDescent="0.2">
      <c r="O65045" s="5">
        <f>P65045+Q65045</f>
        <v>0</v>
      </c>
    </row>
    <row r="65046" spans="15:15" x14ac:dyDescent="0.2">
      <c r="O65046" s="5">
        <f>P65046+Q65046</f>
        <v>0</v>
      </c>
    </row>
    <row r="65047" spans="15:15" x14ac:dyDescent="0.2">
      <c r="O65047" s="5">
        <f>P65047+Q65047</f>
        <v>0</v>
      </c>
    </row>
    <row r="65048" spans="15:15" x14ac:dyDescent="0.2">
      <c r="O65048" s="5">
        <f>P65048+Q65048</f>
        <v>0</v>
      </c>
    </row>
    <row r="65049" spans="15:15" x14ac:dyDescent="0.2">
      <c r="O65049" s="5">
        <f>P65049+Q65049</f>
        <v>0</v>
      </c>
    </row>
    <row r="65050" spans="15:15" x14ac:dyDescent="0.2">
      <c r="O65050" s="5">
        <f>P65050+Q65050</f>
        <v>0</v>
      </c>
    </row>
    <row r="65051" spans="15:15" x14ac:dyDescent="0.2">
      <c r="O65051" s="5">
        <f>P65051+Q65051</f>
        <v>0</v>
      </c>
    </row>
    <row r="65052" spans="15:15" x14ac:dyDescent="0.2">
      <c r="O65052" s="5">
        <f>P65052+Q65052</f>
        <v>0</v>
      </c>
    </row>
    <row r="65053" spans="15:15" x14ac:dyDescent="0.2">
      <c r="O65053" s="5">
        <f>P65053+Q65053</f>
        <v>0</v>
      </c>
    </row>
    <row r="65054" spans="15:15" x14ac:dyDescent="0.2">
      <c r="O65054" s="5">
        <f>P65054+Q65054</f>
        <v>0</v>
      </c>
    </row>
    <row r="65055" spans="15:15" x14ac:dyDescent="0.2">
      <c r="O65055" s="5">
        <f>P65055+Q65055</f>
        <v>0</v>
      </c>
    </row>
    <row r="65056" spans="15:15" x14ac:dyDescent="0.2">
      <c r="O65056" s="5">
        <f>P65056+Q65056</f>
        <v>0</v>
      </c>
    </row>
    <row r="65057" spans="15:15" x14ac:dyDescent="0.2">
      <c r="O65057" s="5">
        <f>P65057+Q65057</f>
        <v>0</v>
      </c>
    </row>
    <row r="65058" spans="15:15" x14ac:dyDescent="0.2">
      <c r="O65058" s="5">
        <f>P65058+Q65058</f>
        <v>0</v>
      </c>
    </row>
    <row r="65059" spans="15:15" x14ac:dyDescent="0.2">
      <c r="O65059" s="5">
        <f>P65059+Q65059</f>
        <v>0</v>
      </c>
    </row>
    <row r="65060" spans="15:15" x14ac:dyDescent="0.2">
      <c r="O65060" s="5">
        <f>P65060+Q65060</f>
        <v>0</v>
      </c>
    </row>
    <row r="65061" spans="15:15" x14ac:dyDescent="0.2">
      <c r="O65061" s="5">
        <f>P65061+Q65061</f>
        <v>0</v>
      </c>
    </row>
    <row r="65062" spans="15:15" x14ac:dyDescent="0.2">
      <c r="O65062" s="5">
        <f>P65062+Q65062</f>
        <v>0</v>
      </c>
    </row>
    <row r="65063" spans="15:15" x14ac:dyDescent="0.2">
      <c r="O65063" s="5">
        <f>P65063+Q65063</f>
        <v>0</v>
      </c>
    </row>
    <row r="65064" spans="15:15" x14ac:dyDescent="0.2">
      <c r="O65064" s="5">
        <f>P65064+Q65064</f>
        <v>0</v>
      </c>
    </row>
    <row r="65065" spans="15:15" x14ac:dyDescent="0.2">
      <c r="O65065" s="5">
        <f>P65065+Q65065</f>
        <v>0</v>
      </c>
    </row>
    <row r="65066" spans="15:15" x14ac:dyDescent="0.2">
      <c r="O65066" s="5">
        <f>P65066+Q65066</f>
        <v>0</v>
      </c>
    </row>
    <row r="65067" spans="15:15" x14ac:dyDescent="0.2">
      <c r="O65067" s="5">
        <f>P65067+Q65067</f>
        <v>0</v>
      </c>
    </row>
    <row r="65068" spans="15:15" x14ac:dyDescent="0.2">
      <c r="O65068" s="5">
        <f>P65068+Q65068</f>
        <v>0</v>
      </c>
    </row>
    <row r="65069" spans="15:15" x14ac:dyDescent="0.2">
      <c r="O65069" s="5">
        <f>P65069+Q65069</f>
        <v>0</v>
      </c>
    </row>
    <row r="65070" spans="15:15" x14ac:dyDescent="0.2">
      <c r="O65070" s="5">
        <f>P65070+Q65070</f>
        <v>0</v>
      </c>
    </row>
    <row r="65071" spans="15:15" x14ac:dyDescent="0.2">
      <c r="O65071" s="5">
        <f>P65071+Q65071</f>
        <v>0</v>
      </c>
    </row>
    <row r="65072" spans="15:15" x14ac:dyDescent="0.2">
      <c r="O65072" s="5">
        <f>P65072+Q65072</f>
        <v>0</v>
      </c>
    </row>
    <row r="65073" spans="15:15" x14ac:dyDescent="0.2">
      <c r="O65073" s="5">
        <f>P65073+Q65073</f>
        <v>0</v>
      </c>
    </row>
    <row r="65074" spans="15:15" x14ac:dyDescent="0.2">
      <c r="O65074" s="5">
        <f>P65074+Q65074</f>
        <v>0</v>
      </c>
    </row>
    <row r="65075" spans="15:15" x14ac:dyDescent="0.2">
      <c r="O65075" s="5">
        <f>P65075+Q65075</f>
        <v>0</v>
      </c>
    </row>
    <row r="65076" spans="15:15" x14ac:dyDescent="0.2">
      <c r="O65076" s="5">
        <f>P65076+Q65076</f>
        <v>0</v>
      </c>
    </row>
    <row r="65077" spans="15:15" x14ac:dyDescent="0.2">
      <c r="O65077" s="5">
        <f>P65077+Q65077</f>
        <v>0</v>
      </c>
    </row>
    <row r="65078" spans="15:15" x14ac:dyDescent="0.2">
      <c r="O65078" s="5">
        <f>P65078+Q65078</f>
        <v>0</v>
      </c>
    </row>
    <row r="65079" spans="15:15" x14ac:dyDescent="0.2">
      <c r="O65079" s="5">
        <f>P65079+Q65079</f>
        <v>0</v>
      </c>
    </row>
    <row r="65080" spans="15:15" x14ac:dyDescent="0.2">
      <c r="O65080" s="5">
        <f>P65080+Q65080</f>
        <v>0</v>
      </c>
    </row>
    <row r="65081" spans="15:15" x14ac:dyDescent="0.2">
      <c r="O65081" s="5">
        <f>P65081+Q65081</f>
        <v>0</v>
      </c>
    </row>
    <row r="65082" spans="15:15" x14ac:dyDescent="0.2">
      <c r="O65082" s="5">
        <f>P65082+Q65082</f>
        <v>0</v>
      </c>
    </row>
    <row r="65083" spans="15:15" x14ac:dyDescent="0.2">
      <c r="O65083" s="5">
        <f>P65083+Q65083</f>
        <v>0</v>
      </c>
    </row>
    <row r="65084" spans="15:15" x14ac:dyDescent="0.2">
      <c r="O65084" s="5">
        <f>P65084+Q65084</f>
        <v>0</v>
      </c>
    </row>
    <row r="65085" spans="15:15" x14ac:dyDescent="0.2">
      <c r="O65085" s="5">
        <f>P65085+Q65085</f>
        <v>0</v>
      </c>
    </row>
    <row r="65086" spans="15:15" x14ac:dyDescent="0.2">
      <c r="O65086" s="5">
        <f>P65086+Q65086</f>
        <v>0</v>
      </c>
    </row>
    <row r="65087" spans="15:15" x14ac:dyDescent="0.2">
      <c r="O65087" s="5">
        <f>P65087+Q65087</f>
        <v>0</v>
      </c>
    </row>
    <row r="65088" spans="15:15" x14ac:dyDescent="0.2">
      <c r="O65088" s="5">
        <f>P65088+Q65088</f>
        <v>0</v>
      </c>
    </row>
    <row r="65089" spans="15:15" x14ac:dyDescent="0.2">
      <c r="O65089" s="5">
        <f>P65089+Q65089</f>
        <v>0</v>
      </c>
    </row>
    <row r="65090" spans="15:15" x14ac:dyDescent="0.2">
      <c r="O65090" s="5">
        <f>P65090+Q65090</f>
        <v>0</v>
      </c>
    </row>
    <row r="65091" spans="15:15" x14ac:dyDescent="0.2">
      <c r="O65091" s="5">
        <f>P65091+Q65091</f>
        <v>0</v>
      </c>
    </row>
    <row r="65092" spans="15:15" x14ac:dyDescent="0.2">
      <c r="O65092" s="5">
        <f>P65092+Q65092</f>
        <v>0</v>
      </c>
    </row>
    <row r="65093" spans="15:15" x14ac:dyDescent="0.2">
      <c r="O65093" s="5">
        <f>P65093+Q65093</f>
        <v>0</v>
      </c>
    </row>
    <row r="65094" spans="15:15" x14ac:dyDescent="0.2">
      <c r="O65094" s="5">
        <f>P65094+Q65094</f>
        <v>0</v>
      </c>
    </row>
    <row r="65095" spans="15:15" x14ac:dyDescent="0.2">
      <c r="O65095" s="5">
        <f>P65095+Q65095</f>
        <v>0</v>
      </c>
    </row>
    <row r="65096" spans="15:15" x14ac:dyDescent="0.2">
      <c r="O65096" s="5">
        <f>P65096+Q65096</f>
        <v>0</v>
      </c>
    </row>
    <row r="65097" spans="15:15" x14ac:dyDescent="0.2">
      <c r="O65097" s="5">
        <f>P65097+Q65097</f>
        <v>0</v>
      </c>
    </row>
    <row r="65098" spans="15:15" x14ac:dyDescent="0.2">
      <c r="O65098" s="5">
        <f>P65098+Q65098</f>
        <v>0</v>
      </c>
    </row>
    <row r="65099" spans="15:15" x14ac:dyDescent="0.2">
      <c r="O65099" s="5">
        <f>P65099+Q65099</f>
        <v>0</v>
      </c>
    </row>
    <row r="65100" spans="15:15" x14ac:dyDescent="0.2">
      <c r="O65100" s="5">
        <f>P65100+Q65100</f>
        <v>0</v>
      </c>
    </row>
    <row r="65101" spans="15:15" x14ac:dyDescent="0.2">
      <c r="O65101" s="5">
        <f>P65101+Q65101</f>
        <v>0</v>
      </c>
    </row>
    <row r="65102" spans="15:15" x14ac:dyDescent="0.2">
      <c r="O65102" s="5">
        <f>P65102+Q65102</f>
        <v>0</v>
      </c>
    </row>
    <row r="65103" spans="15:15" x14ac:dyDescent="0.2">
      <c r="O65103" s="5">
        <f>P65103+Q65103</f>
        <v>0</v>
      </c>
    </row>
    <row r="65104" spans="15:15" x14ac:dyDescent="0.2">
      <c r="O65104" s="5">
        <f>P65104+Q65104</f>
        <v>0</v>
      </c>
    </row>
    <row r="65105" spans="15:15" x14ac:dyDescent="0.2">
      <c r="O65105" s="5">
        <f>P65105+Q65105</f>
        <v>0</v>
      </c>
    </row>
    <row r="65106" spans="15:15" x14ac:dyDescent="0.2">
      <c r="O65106" s="5">
        <f>P65106+Q65106</f>
        <v>0</v>
      </c>
    </row>
    <row r="65107" spans="15:15" x14ac:dyDescent="0.2">
      <c r="O65107" s="5">
        <f>P65107+Q65107</f>
        <v>0</v>
      </c>
    </row>
    <row r="65108" spans="15:15" x14ac:dyDescent="0.2">
      <c r="O65108" s="5">
        <f>P65108+Q65108</f>
        <v>0</v>
      </c>
    </row>
    <row r="65109" spans="15:15" x14ac:dyDescent="0.2">
      <c r="O65109" s="5">
        <f>P65109+Q65109</f>
        <v>0</v>
      </c>
    </row>
    <row r="65110" spans="15:15" x14ac:dyDescent="0.2">
      <c r="O65110" s="5">
        <f>P65110+Q65110</f>
        <v>0</v>
      </c>
    </row>
    <row r="65111" spans="15:15" x14ac:dyDescent="0.2">
      <c r="O65111" s="5">
        <f>P65111+Q65111</f>
        <v>0</v>
      </c>
    </row>
    <row r="65112" spans="15:15" x14ac:dyDescent="0.2">
      <c r="O65112" s="5">
        <f>P65112+Q65112</f>
        <v>0</v>
      </c>
    </row>
    <row r="65113" spans="15:15" x14ac:dyDescent="0.2">
      <c r="O65113" s="5">
        <f>P65113+Q65113</f>
        <v>0</v>
      </c>
    </row>
    <row r="65114" spans="15:15" x14ac:dyDescent="0.2">
      <c r="O65114" s="5">
        <f>P65114+Q65114</f>
        <v>0</v>
      </c>
    </row>
    <row r="65115" spans="15:15" x14ac:dyDescent="0.2">
      <c r="O65115" s="5">
        <f>P65115+Q65115</f>
        <v>0</v>
      </c>
    </row>
    <row r="65116" spans="15:15" x14ac:dyDescent="0.2">
      <c r="O65116" s="5">
        <f>P65116+Q65116</f>
        <v>0</v>
      </c>
    </row>
    <row r="65117" spans="15:15" x14ac:dyDescent="0.2">
      <c r="O65117" s="5">
        <f>P65117+Q65117</f>
        <v>0</v>
      </c>
    </row>
    <row r="65118" spans="15:15" x14ac:dyDescent="0.2">
      <c r="O65118" s="5">
        <f>P65118+Q65118</f>
        <v>0</v>
      </c>
    </row>
    <row r="65119" spans="15:15" x14ac:dyDescent="0.2">
      <c r="O65119" s="5">
        <f>P65119+Q65119</f>
        <v>0</v>
      </c>
    </row>
    <row r="65120" spans="15:15" x14ac:dyDescent="0.2">
      <c r="O65120" s="5">
        <f>P65120+Q65120</f>
        <v>0</v>
      </c>
    </row>
    <row r="65121" spans="15:15" x14ac:dyDescent="0.2">
      <c r="O65121" s="5">
        <f>P65121+Q65121</f>
        <v>0</v>
      </c>
    </row>
    <row r="65122" spans="15:15" x14ac:dyDescent="0.2">
      <c r="O65122" s="5">
        <f>P65122+Q65122</f>
        <v>0</v>
      </c>
    </row>
    <row r="65123" spans="15:15" x14ac:dyDescent="0.2">
      <c r="O65123" s="5">
        <f>P65123+Q65123</f>
        <v>0</v>
      </c>
    </row>
    <row r="65124" spans="15:15" x14ac:dyDescent="0.2">
      <c r="O65124" s="5">
        <f>P65124+Q65124</f>
        <v>0</v>
      </c>
    </row>
    <row r="65125" spans="15:15" x14ac:dyDescent="0.2">
      <c r="O65125" s="5">
        <f>P65125+Q65125</f>
        <v>0</v>
      </c>
    </row>
    <row r="65126" spans="15:15" x14ac:dyDescent="0.2">
      <c r="O65126" s="5">
        <f>P65126+Q65126</f>
        <v>0</v>
      </c>
    </row>
    <row r="65127" spans="15:15" x14ac:dyDescent="0.2">
      <c r="O65127" s="5">
        <f>P65127+Q65127</f>
        <v>0</v>
      </c>
    </row>
    <row r="65128" spans="15:15" x14ac:dyDescent="0.2">
      <c r="O65128" s="5">
        <f>P65128+Q65128</f>
        <v>0</v>
      </c>
    </row>
    <row r="65129" spans="15:15" x14ac:dyDescent="0.2">
      <c r="O65129" s="5">
        <f>P65129+Q65129</f>
        <v>0</v>
      </c>
    </row>
    <row r="65130" spans="15:15" x14ac:dyDescent="0.2">
      <c r="O65130" s="5">
        <f>P65130+Q65130</f>
        <v>0</v>
      </c>
    </row>
    <row r="65131" spans="15:15" x14ac:dyDescent="0.2">
      <c r="O65131" s="5">
        <f>P65131+Q65131</f>
        <v>0</v>
      </c>
    </row>
    <row r="65132" spans="15:15" x14ac:dyDescent="0.2">
      <c r="O65132" s="5">
        <f>P65132+Q65132</f>
        <v>0</v>
      </c>
    </row>
    <row r="65133" spans="15:15" x14ac:dyDescent="0.2">
      <c r="O65133" s="5">
        <f>P65133+Q65133</f>
        <v>0</v>
      </c>
    </row>
    <row r="65134" spans="15:15" x14ac:dyDescent="0.2">
      <c r="O65134" s="5">
        <f>P65134+Q65134</f>
        <v>0</v>
      </c>
    </row>
    <row r="65135" spans="15:15" x14ac:dyDescent="0.2">
      <c r="O65135" s="5">
        <f>P65135+Q65135</f>
        <v>0</v>
      </c>
    </row>
    <row r="65136" spans="15:15" x14ac:dyDescent="0.2">
      <c r="O65136" s="5">
        <f>P65136+Q65136</f>
        <v>0</v>
      </c>
    </row>
    <row r="65137" spans="15:15" x14ac:dyDescent="0.2">
      <c r="O65137" s="5">
        <f>P65137+Q65137</f>
        <v>0</v>
      </c>
    </row>
    <row r="65138" spans="15:15" x14ac:dyDescent="0.2">
      <c r="O65138" s="5">
        <f>P65138+Q65138</f>
        <v>0</v>
      </c>
    </row>
    <row r="65139" spans="15:15" x14ac:dyDescent="0.2">
      <c r="O65139" s="5">
        <f>P65139+Q65139</f>
        <v>0</v>
      </c>
    </row>
    <row r="65140" spans="15:15" x14ac:dyDescent="0.2">
      <c r="O65140" s="5">
        <f>P65140+Q65140</f>
        <v>0</v>
      </c>
    </row>
    <row r="65141" spans="15:15" x14ac:dyDescent="0.2">
      <c r="O65141" s="5">
        <f>P65141+Q65141</f>
        <v>0</v>
      </c>
    </row>
    <row r="65142" spans="15:15" x14ac:dyDescent="0.2">
      <c r="O65142" s="5">
        <f>P65142+Q65142</f>
        <v>0</v>
      </c>
    </row>
    <row r="65143" spans="15:15" x14ac:dyDescent="0.2">
      <c r="O65143" s="5">
        <f>P65143+Q65143</f>
        <v>0</v>
      </c>
    </row>
    <row r="65144" spans="15:15" x14ac:dyDescent="0.2">
      <c r="O65144" s="5">
        <f>P65144+Q65144</f>
        <v>0</v>
      </c>
    </row>
    <row r="65145" spans="15:15" x14ac:dyDescent="0.2">
      <c r="O65145" s="5">
        <f>P65145+Q65145</f>
        <v>0</v>
      </c>
    </row>
    <row r="65146" spans="15:15" x14ac:dyDescent="0.2">
      <c r="O65146" s="5">
        <f>P65146+Q65146</f>
        <v>0</v>
      </c>
    </row>
    <row r="65147" spans="15:15" x14ac:dyDescent="0.2">
      <c r="O65147" s="5">
        <f>P65147+Q65147</f>
        <v>0</v>
      </c>
    </row>
    <row r="65148" spans="15:15" x14ac:dyDescent="0.2">
      <c r="O65148" s="5">
        <f>P65148+Q65148</f>
        <v>0</v>
      </c>
    </row>
    <row r="65149" spans="15:15" x14ac:dyDescent="0.2">
      <c r="O65149" s="5">
        <f>P65149+Q65149</f>
        <v>0</v>
      </c>
    </row>
    <row r="65150" spans="15:15" x14ac:dyDescent="0.2">
      <c r="O65150" s="5">
        <f>P65150+Q65150</f>
        <v>0</v>
      </c>
    </row>
    <row r="65151" spans="15:15" x14ac:dyDescent="0.2">
      <c r="O65151" s="5">
        <f>P65151+Q65151</f>
        <v>0</v>
      </c>
    </row>
    <row r="65152" spans="15:15" x14ac:dyDescent="0.2">
      <c r="O65152" s="5">
        <f>P65152+Q65152</f>
        <v>0</v>
      </c>
    </row>
    <row r="65153" spans="15:15" x14ac:dyDescent="0.2">
      <c r="O65153" s="5">
        <f>P65153+Q65153</f>
        <v>0</v>
      </c>
    </row>
    <row r="65154" spans="15:15" x14ac:dyDescent="0.2">
      <c r="O65154" s="5">
        <f>P65154+Q65154</f>
        <v>0</v>
      </c>
    </row>
    <row r="65155" spans="15:15" x14ac:dyDescent="0.2">
      <c r="O65155" s="5">
        <f>P65155+Q65155</f>
        <v>0</v>
      </c>
    </row>
    <row r="65156" spans="15:15" x14ac:dyDescent="0.2">
      <c r="O65156" s="5">
        <f>P65156+Q65156</f>
        <v>0</v>
      </c>
    </row>
    <row r="65157" spans="15:15" x14ac:dyDescent="0.2">
      <c r="O65157" s="5">
        <f>P65157+Q65157</f>
        <v>0</v>
      </c>
    </row>
    <row r="65158" spans="15:15" x14ac:dyDescent="0.2">
      <c r="O65158" s="5">
        <f>P65158+Q65158</f>
        <v>0</v>
      </c>
    </row>
    <row r="65159" spans="15:15" x14ac:dyDescent="0.2">
      <c r="O65159" s="5">
        <f>P65159+Q65159</f>
        <v>0</v>
      </c>
    </row>
    <row r="65160" spans="15:15" x14ac:dyDescent="0.2">
      <c r="O65160" s="5">
        <f>P65160+Q65160</f>
        <v>0</v>
      </c>
    </row>
    <row r="65161" spans="15:15" x14ac:dyDescent="0.2">
      <c r="O65161" s="5">
        <f>P65161+Q65161</f>
        <v>0</v>
      </c>
    </row>
    <row r="65162" spans="15:15" x14ac:dyDescent="0.2">
      <c r="O65162" s="5">
        <f>P65162+Q65162</f>
        <v>0</v>
      </c>
    </row>
    <row r="65163" spans="15:15" x14ac:dyDescent="0.2">
      <c r="O65163" s="5">
        <f>P65163+Q65163</f>
        <v>0</v>
      </c>
    </row>
    <row r="65164" spans="15:15" x14ac:dyDescent="0.2">
      <c r="O65164" s="5">
        <f>P65164+Q65164</f>
        <v>0</v>
      </c>
    </row>
    <row r="65165" spans="15:15" x14ac:dyDescent="0.2">
      <c r="O65165" s="5">
        <f>P65165+Q65165</f>
        <v>0</v>
      </c>
    </row>
    <row r="65166" spans="15:15" x14ac:dyDescent="0.2">
      <c r="O65166" s="5">
        <f>P65166+Q65166</f>
        <v>0</v>
      </c>
    </row>
    <row r="65167" spans="15:15" x14ac:dyDescent="0.2">
      <c r="O65167" s="5">
        <f>P65167+Q65167</f>
        <v>0</v>
      </c>
    </row>
    <row r="65168" spans="15:15" x14ac:dyDescent="0.2">
      <c r="O65168" s="5">
        <f>P65168+Q65168</f>
        <v>0</v>
      </c>
    </row>
    <row r="65169" spans="15:15" x14ac:dyDescent="0.2">
      <c r="O65169" s="5">
        <f>P65169+Q65169</f>
        <v>0</v>
      </c>
    </row>
    <row r="65170" spans="15:15" x14ac:dyDescent="0.2">
      <c r="O65170" s="5">
        <f>P65170+Q65170</f>
        <v>0</v>
      </c>
    </row>
    <row r="65171" spans="15:15" x14ac:dyDescent="0.2">
      <c r="O65171" s="5">
        <f>P65171+Q65171</f>
        <v>0</v>
      </c>
    </row>
    <row r="65172" spans="15:15" x14ac:dyDescent="0.2">
      <c r="O65172" s="5">
        <f>P65172+Q65172</f>
        <v>0</v>
      </c>
    </row>
    <row r="65173" spans="15:15" x14ac:dyDescent="0.2">
      <c r="O65173" s="5">
        <f>P65173+Q65173</f>
        <v>0</v>
      </c>
    </row>
    <row r="65174" spans="15:15" x14ac:dyDescent="0.2">
      <c r="O65174" s="5">
        <f>P65174+Q65174</f>
        <v>0</v>
      </c>
    </row>
    <row r="65175" spans="15:15" x14ac:dyDescent="0.2">
      <c r="O65175" s="5">
        <f>P65175+Q65175</f>
        <v>0</v>
      </c>
    </row>
    <row r="65176" spans="15:15" x14ac:dyDescent="0.2">
      <c r="O65176" s="5">
        <f>P65176+Q65176</f>
        <v>0</v>
      </c>
    </row>
    <row r="65177" spans="15:15" x14ac:dyDescent="0.2">
      <c r="O65177" s="5">
        <f>P65177+Q65177</f>
        <v>0</v>
      </c>
    </row>
    <row r="65178" spans="15:15" x14ac:dyDescent="0.2">
      <c r="O65178" s="5">
        <f>P65178+Q65178</f>
        <v>0</v>
      </c>
    </row>
    <row r="65179" spans="15:15" x14ac:dyDescent="0.2">
      <c r="O65179" s="5">
        <f>P65179+Q65179</f>
        <v>0</v>
      </c>
    </row>
    <row r="65180" spans="15:15" x14ac:dyDescent="0.2">
      <c r="O65180" s="5">
        <f>P65180+Q65180</f>
        <v>0</v>
      </c>
    </row>
    <row r="65181" spans="15:15" x14ac:dyDescent="0.2">
      <c r="O65181" s="5">
        <f>P65181+Q65181</f>
        <v>0</v>
      </c>
    </row>
    <row r="65182" spans="15:15" x14ac:dyDescent="0.2">
      <c r="O65182" s="5">
        <f>P65182+Q65182</f>
        <v>0</v>
      </c>
    </row>
    <row r="65183" spans="15:15" x14ac:dyDescent="0.2">
      <c r="O65183" s="5">
        <f>P65183+Q65183</f>
        <v>0</v>
      </c>
    </row>
    <row r="65184" spans="15:15" x14ac:dyDescent="0.2">
      <c r="O65184" s="5">
        <f>P65184+Q65184</f>
        <v>0</v>
      </c>
    </row>
    <row r="65185" spans="15:15" x14ac:dyDescent="0.2">
      <c r="O65185" s="5">
        <f>P65185+Q65185</f>
        <v>0</v>
      </c>
    </row>
    <row r="65186" spans="15:15" x14ac:dyDescent="0.2">
      <c r="O65186" s="5">
        <f>P65186+Q65186</f>
        <v>0</v>
      </c>
    </row>
    <row r="65187" spans="15:15" x14ac:dyDescent="0.2">
      <c r="O65187" s="5">
        <f>P65187+Q65187</f>
        <v>0</v>
      </c>
    </row>
    <row r="65188" spans="15:15" x14ac:dyDescent="0.2">
      <c r="O65188" s="5">
        <f>P65188+Q65188</f>
        <v>0</v>
      </c>
    </row>
    <row r="65189" spans="15:15" x14ac:dyDescent="0.2">
      <c r="O65189" s="5">
        <f>P65189+Q65189</f>
        <v>0</v>
      </c>
    </row>
    <row r="65190" spans="15:15" x14ac:dyDescent="0.2">
      <c r="O65190" s="5">
        <f>P65190+Q65190</f>
        <v>0</v>
      </c>
    </row>
    <row r="65191" spans="15:15" x14ac:dyDescent="0.2">
      <c r="O65191" s="5">
        <f>P65191+Q65191</f>
        <v>0</v>
      </c>
    </row>
    <row r="65192" spans="15:15" x14ac:dyDescent="0.2">
      <c r="O65192" s="5">
        <f>P65192+Q65192</f>
        <v>0</v>
      </c>
    </row>
    <row r="65193" spans="15:15" x14ac:dyDescent="0.2">
      <c r="O65193" s="5">
        <f>P65193+Q65193</f>
        <v>0</v>
      </c>
    </row>
    <row r="65194" spans="15:15" x14ac:dyDescent="0.2">
      <c r="O65194" s="5">
        <f>P65194+Q65194</f>
        <v>0</v>
      </c>
    </row>
    <row r="65195" spans="15:15" x14ac:dyDescent="0.2">
      <c r="O65195" s="5">
        <f>P65195+Q65195</f>
        <v>0</v>
      </c>
    </row>
    <row r="65196" spans="15:15" x14ac:dyDescent="0.2">
      <c r="O65196" s="5">
        <f>P65196+Q65196</f>
        <v>0</v>
      </c>
    </row>
    <row r="65197" spans="15:15" x14ac:dyDescent="0.2">
      <c r="O65197" s="5">
        <f>P65197+Q65197</f>
        <v>0</v>
      </c>
    </row>
    <row r="65198" spans="15:15" x14ac:dyDescent="0.2">
      <c r="O65198" s="5">
        <f>P65198+Q65198</f>
        <v>0</v>
      </c>
    </row>
    <row r="65199" spans="15:15" x14ac:dyDescent="0.2">
      <c r="O65199" s="5">
        <f>P65199+Q65199</f>
        <v>0</v>
      </c>
    </row>
    <row r="65200" spans="15:15" x14ac:dyDescent="0.2">
      <c r="O65200" s="5">
        <f>P65200+Q65200</f>
        <v>0</v>
      </c>
    </row>
    <row r="65201" spans="15:15" x14ac:dyDescent="0.2">
      <c r="O65201" s="5">
        <f>P65201+Q65201</f>
        <v>0</v>
      </c>
    </row>
    <row r="65202" spans="15:15" x14ac:dyDescent="0.2">
      <c r="O65202" s="5">
        <f>P65202+Q65202</f>
        <v>0</v>
      </c>
    </row>
    <row r="65203" spans="15:15" x14ac:dyDescent="0.2">
      <c r="O65203" s="5">
        <f>P65203+Q65203</f>
        <v>0</v>
      </c>
    </row>
    <row r="65204" spans="15:15" x14ac:dyDescent="0.2">
      <c r="O65204" s="5">
        <f>P65204+Q65204</f>
        <v>0</v>
      </c>
    </row>
    <row r="65205" spans="15:15" x14ac:dyDescent="0.2">
      <c r="O65205" s="5">
        <f>P65205+Q65205</f>
        <v>0</v>
      </c>
    </row>
    <row r="65206" spans="15:15" x14ac:dyDescent="0.2">
      <c r="O65206" s="5">
        <f>P65206+Q65206</f>
        <v>0</v>
      </c>
    </row>
    <row r="65207" spans="15:15" x14ac:dyDescent="0.2">
      <c r="O65207" s="5">
        <f>P65207+Q65207</f>
        <v>0</v>
      </c>
    </row>
    <row r="65208" spans="15:15" x14ac:dyDescent="0.2">
      <c r="O65208" s="5">
        <f>P65208+Q65208</f>
        <v>0</v>
      </c>
    </row>
    <row r="65209" spans="15:15" x14ac:dyDescent="0.2">
      <c r="O65209" s="5">
        <f>P65209+Q65209</f>
        <v>0</v>
      </c>
    </row>
    <row r="65210" spans="15:15" x14ac:dyDescent="0.2">
      <c r="O65210" s="5">
        <f>P65210+Q65210</f>
        <v>0</v>
      </c>
    </row>
    <row r="65211" spans="15:15" x14ac:dyDescent="0.2">
      <c r="O65211" s="5">
        <f>P65211+Q65211</f>
        <v>0</v>
      </c>
    </row>
    <row r="65212" spans="15:15" x14ac:dyDescent="0.2">
      <c r="O65212" s="5">
        <f>P65212+Q65212</f>
        <v>0</v>
      </c>
    </row>
    <row r="65213" spans="15:15" x14ac:dyDescent="0.2">
      <c r="O65213" s="5">
        <f>P65213+Q65213</f>
        <v>0</v>
      </c>
    </row>
    <row r="65214" spans="15:15" x14ac:dyDescent="0.2">
      <c r="O65214" s="5">
        <f>P65214+Q65214</f>
        <v>0</v>
      </c>
    </row>
    <row r="65215" spans="15:15" x14ac:dyDescent="0.2">
      <c r="O65215" s="5">
        <f>P65215+Q65215</f>
        <v>0</v>
      </c>
    </row>
    <row r="65216" spans="15:15" x14ac:dyDescent="0.2">
      <c r="O65216" s="5">
        <f>P65216+Q65216</f>
        <v>0</v>
      </c>
    </row>
    <row r="65217" spans="15:15" x14ac:dyDescent="0.2">
      <c r="O65217" s="5">
        <f>P65217+Q65217</f>
        <v>0</v>
      </c>
    </row>
    <row r="65218" spans="15:15" x14ac:dyDescent="0.2">
      <c r="O65218" s="5">
        <f>P65218+Q65218</f>
        <v>0</v>
      </c>
    </row>
    <row r="65219" spans="15:15" x14ac:dyDescent="0.2">
      <c r="O65219" s="5">
        <f>P65219+Q65219</f>
        <v>0</v>
      </c>
    </row>
    <row r="65220" spans="15:15" x14ac:dyDescent="0.2">
      <c r="O65220" s="5">
        <f>P65220+Q65220</f>
        <v>0</v>
      </c>
    </row>
    <row r="65221" spans="15:15" x14ac:dyDescent="0.2">
      <c r="O65221" s="5">
        <f>P65221+Q65221</f>
        <v>0</v>
      </c>
    </row>
    <row r="65222" spans="15:15" x14ac:dyDescent="0.2">
      <c r="O65222" s="5">
        <f>P65222+Q65222</f>
        <v>0</v>
      </c>
    </row>
    <row r="65223" spans="15:15" x14ac:dyDescent="0.2">
      <c r="O65223" s="5">
        <f>P65223+Q65223</f>
        <v>0</v>
      </c>
    </row>
    <row r="65224" spans="15:15" x14ac:dyDescent="0.2">
      <c r="O65224" s="5">
        <f>P65224+Q65224</f>
        <v>0</v>
      </c>
    </row>
    <row r="65225" spans="15:15" x14ac:dyDescent="0.2">
      <c r="O65225" s="5">
        <f>P65225+Q65225</f>
        <v>0</v>
      </c>
    </row>
    <row r="65226" spans="15:15" x14ac:dyDescent="0.2">
      <c r="O65226" s="5">
        <f>P65226+Q65226</f>
        <v>0</v>
      </c>
    </row>
    <row r="65227" spans="15:15" x14ac:dyDescent="0.2">
      <c r="O65227" s="5">
        <f>P65227+Q65227</f>
        <v>0</v>
      </c>
    </row>
    <row r="65228" spans="15:15" x14ac:dyDescent="0.2">
      <c r="O65228" s="5">
        <f>P65228+Q65228</f>
        <v>0</v>
      </c>
    </row>
    <row r="65229" spans="15:15" x14ac:dyDescent="0.2">
      <c r="O65229" s="5">
        <f>P65229+Q65229</f>
        <v>0</v>
      </c>
    </row>
    <row r="65230" spans="15:15" x14ac:dyDescent="0.2">
      <c r="O65230" s="5">
        <f>P65230+Q65230</f>
        <v>0</v>
      </c>
    </row>
    <row r="65231" spans="15:15" x14ac:dyDescent="0.2">
      <c r="O65231" s="5">
        <f>P65231+Q65231</f>
        <v>0</v>
      </c>
    </row>
    <row r="65232" spans="15:15" x14ac:dyDescent="0.2">
      <c r="O65232" s="5">
        <f>P65232+Q65232</f>
        <v>0</v>
      </c>
    </row>
    <row r="65233" spans="15:15" x14ac:dyDescent="0.2">
      <c r="O65233" s="5">
        <f>P65233+Q65233</f>
        <v>0</v>
      </c>
    </row>
    <row r="65234" spans="15:15" x14ac:dyDescent="0.2">
      <c r="O65234" s="5">
        <f>P65234+Q65234</f>
        <v>0</v>
      </c>
    </row>
    <row r="65235" spans="15:15" x14ac:dyDescent="0.2">
      <c r="O65235" s="5">
        <f>P65235+Q65235</f>
        <v>0</v>
      </c>
    </row>
    <row r="65236" spans="15:15" x14ac:dyDescent="0.2">
      <c r="O65236" s="5">
        <f>P65236+Q65236</f>
        <v>0</v>
      </c>
    </row>
    <row r="65237" spans="15:15" x14ac:dyDescent="0.2">
      <c r="O65237" s="5">
        <f>P65237+Q65237</f>
        <v>0</v>
      </c>
    </row>
    <row r="65238" spans="15:15" x14ac:dyDescent="0.2">
      <c r="O65238" s="5">
        <f>P65238+Q65238</f>
        <v>0</v>
      </c>
    </row>
    <row r="65239" spans="15:15" x14ac:dyDescent="0.2">
      <c r="O65239" s="5">
        <f>P65239+Q65239</f>
        <v>0</v>
      </c>
    </row>
    <row r="65240" spans="15:15" x14ac:dyDescent="0.2">
      <c r="O65240" s="5">
        <f>P65240+Q65240</f>
        <v>0</v>
      </c>
    </row>
    <row r="65241" spans="15:15" x14ac:dyDescent="0.2">
      <c r="O65241" s="5">
        <f>P65241+Q65241</f>
        <v>0</v>
      </c>
    </row>
    <row r="65242" spans="15:15" x14ac:dyDescent="0.2">
      <c r="O65242" s="5">
        <f>P65242+Q65242</f>
        <v>0</v>
      </c>
    </row>
    <row r="65243" spans="15:15" x14ac:dyDescent="0.2">
      <c r="O65243" s="5">
        <f>P65243+Q65243</f>
        <v>0</v>
      </c>
    </row>
    <row r="65244" spans="15:15" x14ac:dyDescent="0.2">
      <c r="O65244" s="5">
        <f>P65244+Q65244</f>
        <v>0</v>
      </c>
    </row>
    <row r="65245" spans="15:15" x14ac:dyDescent="0.2">
      <c r="O65245" s="5">
        <f>P65245+Q65245</f>
        <v>0</v>
      </c>
    </row>
    <row r="65246" spans="15:15" x14ac:dyDescent="0.2">
      <c r="O65246" s="5">
        <f>P65246+Q65246</f>
        <v>0</v>
      </c>
    </row>
    <row r="65247" spans="15:15" x14ac:dyDescent="0.2">
      <c r="O65247" s="5">
        <f>P65247+Q65247</f>
        <v>0</v>
      </c>
    </row>
    <row r="65248" spans="15:15" x14ac:dyDescent="0.2">
      <c r="O65248" s="5">
        <f>P65248+Q65248</f>
        <v>0</v>
      </c>
    </row>
    <row r="65249" spans="15:15" x14ac:dyDescent="0.2">
      <c r="O65249" s="5">
        <f>P65249+Q65249</f>
        <v>0</v>
      </c>
    </row>
    <row r="65250" spans="15:15" x14ac:dyDescent="0.2">
      <c r="O65250" s="5">
        <f>P65250+Q65250</f>
        <v>0</v>
      </c>
    </row>
    <row r="65251" spans="15:15" x14ac:dyDescent="0.2">
      <c r="O65251" s="5">
        <f>P65251+Q65251</f>
        <v>0</v>
      </c>
    </row>
    <row r="65252" spans="15:15" x14ac:dyDescent="0.2">
      <c r="O65252" s="5">
        <f>P65252+Q65252</f>
        <v>0</v>
      </c>
    </row>
    <row r="65253" spans="15:15" x14ac:dyDescent="0.2">
      <c r="O65253" s="5">
        <f>P65253+Q65253</f>
        <v>0</v>
      </c>
    </row>
    <row r="65254" spans="15:15" x14ac:dyDescent="0.2">
      <c r="O65254" s="5">
        <f>P65254+Q65254</f>
        <v>0</v>
      </c>
    </row>
    <row r="65255" spans="15:15" x14ac:dyDescent="0.2">
      <c r="O65255" s="5">
        <f>P65255+Q65255</f>
        <v>0</v>
      </c>
    </row>
    <row r="65256" spans="15:15" x14ac:dyDescent="0.2">
      <c r="O65256" s="5">
        <f>P65256+Q65256</f>
        <v>0</v>
      </c>
    </row>
    <row r="65257" spans="15:15" x14ac:dyDescent="0.2">
      <c r="O65257" s="5">
        <f>P65257+Q65257</f>
        <v>0</v>
      </c>
    </row>
    <row r="65258" spans="15:15" x14ac:dyDescent="0.2">
      <c r="O65258" s="5">
        <f>P65258+Q65258</f>
        <v>0</v>
      </c>
    </row>
    <row r="65259" spans="15:15" x14ac:dyDescent="0.2">
      <c r="O65259" s="5">
        <f>P65259+Q65259</f>
        <v>0</v>
      </c>
    </row>
    <row r="65260" spans="15:15" x14ac:dyDescent="0.2">
      <c r="O65260" s="5">
        <f>P65260+Q65260</f>
        <v>0</v>
      </c>
    </row>
    <row r="65261" spans="15:15" x14ac:dyDescent="0.2">
      <c r="O65261" s="5">
        <f>P65261+Q65261</f>
        <v>0</v>
      </c>
    </row>
    <row r="65262" spans="15:15" x14ac:dyDescent="0.2">
      <c r="O65262" s="5">
        <f>P65262+Q65262</f>
        <v>0</v>
      </c>
    </row>
    <row r="65263" spans="15:15" x14ac:dyDescent="0.2">
      <c r="O65263" s="5">
        <f>P65263+Q65263</f>
        <v>0</v>
      </c>
    </row>
    <row r="65264" spans="15:15" x14ac:dyDescent="0.2">
      <c r="O65264" s="5">
        <f>P65264+Q65264</f>
        <v>0</v>
      </c>
    </row>
    <row r="65265" spans="15:15" x14ac:dyDescent="0.2">
      <c r="O65265" s="5">
        <f>P65265+Q65265</f>
        <v>0</v>
      </c>
    </row>
    <row r="65266" spans="15:15" x14ac:dyDescent="0.2">
      <c r="O65266" s="5">
        <f>P65266+Q65266</f>
        <v>0</v>
      </c>
    </row>
    <row r="65267" spans="15:15" x14ac:dyDescent="0.2">
      <c r="O65267" s="5">
        <f>P65267+Q65267</f>
        <v>0</v>
      </c>
    </row>
    <row r="65268" spans="15:15" x14ac:dyDescent="0.2">
      <c r="O65268" s="5">
        <f>P65268+Q65268</f>
        <v>0</v>
      </c>
    </row>
    <row r="65269" spans="15:15" x14ac:dyDescent="0.2">
      <c r="O65269" s="5">
        <f>P65269+Q65269</f>
        <v>0</v>
      </c>
    </row>
    <row r="65270" spans="15:15" x14ac:dyDescent="0.2">
      <c r="O65270" s="5">
        <f>P65270+Q65270</f>
        <v>0</v>
      </c>
    </row>
    <row r="65271" spans="15:15" x14ac:dyDescent="0.2">
      <c r="O65271" s="5">
        <f>P65271+Q65271</f>
        <v>0</v>
      </c>
    </row>
    <row r="65272" spans="15:15" x14ac:dyDescent="0.2">
      <c r="O65272" s="5">
        <f>P65272+Q65272</f>
        <v>0</v>
      </c>
    </row>
    <row r="65273" spans="15:15" x14ac:dyDescent="0.2">
      <c r="O65273" s="5">
        <f>P65273+Q65273</f>
        <v>0</v>
      </c>
    </row>
    <row r="65274" spans="15:15" x14ac:dyDescent="0.2">
      <c r="O65274" s="5">
        <f>P65274+Q65274</f>
        <v>0</v>
      </c>
    </row>
    <row r="65275" spans="15:15" x14ac:dyDescent="0.2">
      <c r="O65275" s="5">
        <f>P65275+Q65275</f>
        <v>0</v>
      </c>
    </row>
    <row r="65276" spans="15:15" x14ac:dyDescent="0.2">
      <c r="O65276" s="5">
        <f>P65276+Q65276</f>
        <v>0</v>
      </c>
    </row>
    <row r="65277" spans="15:15" x14ac:dyDescent="0.2">
      <c r="O65277" s="5">
        <f>P65277+Q65277</f>
        <v>0</v>
      </c>
    </row>
    <row r="65278" spans="15:15" x14ac:dyDescent="0.2">
      <c r="O65278" s="5">
        <f>P65278+Q65278</f>
        <v>0</v>
      </c>
    </row>
    <row r="65279" spans="15:15" x14ac:dyDescent="0.2">
      <c r="O65279" s="5">
        <f>P65279+Q65279</f>
        <v>0</v>
      </c>
    </row>
    <row r="65280" spans="15:15" x14ac:dyDescent="0.2">
      <c r="O65280" s="5">
        <f>P65280+Q65280</f>
        <v>0</v>
      </c>
    </row>
    <row r="65281" spans="15:15" x14ac:dyDescent="0.2">
      <c r="O65281" s="5">
        <f>P65281+Q65281</f>
        <v>0</v>
      </c>
    </row>
    <row r="65282" spans="15:15" x14ac:dyDescent="0.2">
      <c r="O65282" s="5">
        <f>P65282+Q65282</f>
        <v>0</v>
      </c>
    </row>
    <row r="65283" spans="15:15" x14ac:dyDescent="0.2">
      <c r="O65283" s="5">
        <f>P65283+Q65283</f>
        <v>0</v>
      </c>
    </row>
    <row r="65284" spans="15:15" x14ac:dyDescent="0.2">
      <c r="O65284" s="5">
        <f>P65284+Q65284</f>
        <v>0</v>
      </c>
    </row>
    <row r="65285" spans="15:15" x14ac:dyDescent="0.2">
      <c r="O65285" s="5">
        <f>P65285+Q65285</f>
        <v>0</v>
      </c>
    </row>
    <row r="65286" spans="15:15" x14ac:dyDescent="0.2">
      <c r="O65286" s="5">
        <f>P65286+Q65286</f>
        <v>0</v>
      </c>
    </row>
    <row r="65287" spans="15:15" x14ac:dyDescent="0.2">
      <c r="O65287" s="5">
        <f>P65287+Q65287</f>
        <v>0</v>
      </c>
    </row>
    <row r="65288" spans="15:15" x14ac:dyDescent="0.2">
      <c r="O65288" s="5">
        <f>P65288+Q65288</f>
        <v>0</v>
      </c>
    </row>
    <row r="65289" spans="15:15" x14ac:dyDescent="0.2">
      <c r="O65289" s="5">
        <f>P65289+Q65289</f>
        <v>0</v>
      </c>
    </row>
    <row r="65290" spans="15:15" x14ac:dyDescent="0.2">
      <c r="O65290" s="5">
        <f>P65290+Q65290</f>
        <v>0</v>
      </c>
    </row>
    <row r="65291" spans="15:15" x14ac:dyDescent="0.2">
      <c r="O65291" s="5">
        <f>P65291+Q65291</f>
        <v>0</v>
      </c>
    </row>
    <row r="65292" spans="15:15" x14ac:dyDescent="0.2">
      <c r="O65292" s="5">
        <f>P65292+Q65292</f>
        <v>0</v>
      </c>
    </row>
    <row r="65293" spans="15:15" x14ac:dyDescent="0.2">
      <c r="O65293" s="5">
        <f>P65293+Q65293</f>
        <v>0</v>
      </c>
    </row>
    <row r="65294" spans="15:15" x14ac:dyDescent="0.2">
      <c r="O65294" s="5">
        <f>P65294+Q65294</f>
        <v>0</v>
      </c>
    </row>
    <row r="65295" spans="15:15" x14ac:dyDescent="0.2">
      <c r="O65295" s="5">
        <f>P65295+Q65295</f>
        <v>0</v>
      </c>
    </row>
    <row r="65296" spans="15:15" x14ac:dyDescent="0.2">
      <c r="O65296" s="5">
        <f>P65296+Q65296</f>
        <v>0</v>
      </c>
    </row>
    <row r="65297" spans="15:15" x14ac:dyDescent="0.2">
      <c r="O65297" s="5">
        <f>P65297+Q65297</f>
        <v>0</v>
      </c>
    </row>
    <row r="65298" spans="15:15" x14ac:dyDescent="0.2">
      <c r="O65298" s="5">
        <f>P65298+Q65298</f>
        <v>0</v>
      </c>
    </row>
    <row r="65299" spans="15:15" x14ac:dyDescent="0.2">
      <c r="O65299" s="5">
        <f>P65299+Q65299</f>
        <v>0</v>
      </c>
    </row>
    <row r="65300" spans="15:15" x14ac:dyDescent="0.2">
      <c r="O65300" s="5">
        <f>P65300+Q65300</f>
        <v>0</v>
      </c>
    </row>
    <row r="65301" spans="15:15" x14ac:dyDescent="0.2">
      <c r="O65301" s="5">
        <f>P65301+Q65301</f>
        <v>0</v>
      </c>
    </row>
    <row r="65302" spans="15:15" x14ac:dyDescent="0.2">
      <c r="O65302" s="5">
        <f>P65302+Q65302</f>
        <v>0</v>
      </c>
    </row>
    <row r="65303" spans="15:15" x14ac:dyDescent="0.2">
      <c r="O65303" s="5">
        <f>P65303+Q65303</f>
        <v>0</v>
      </c>
    </row>
    <row r="65304" spans="15:15" x14ac:dyDescent="0.2">
      <c r="O65304" s="5">
        <f>P65304+Q65304</f>
        <v>0</v>
      </c>
    </row>
    <row r="65305" spans="15:15" x14ac:dyDescent="0.2">
      <c r="O65305" s="5">
        <f>P65305+Q65305</f>
        <v>0</v>
      </c>
    </row>
    <row r="65306" spans="15:15" x14ac:dyDescent="0.2">
      <c r="O65306" s="5">
        <f>P65306+Q65306</f>
        <v>0</v>
      </c>
    </row>
    <row r="65307" spans="15:15" x14ac:dyDescent="0.2">
      <c r="O65307" s="5">
        <f>P65307+Q65307</f>
        <v>0</v>
      </c>
    </row>
    <row r="65308" spans="15:15" x14ac:dyDescent="0.2">
      <c r="O65308" s="5">
        <f>P65308+Q65308</f>
        <v>0</v>
      </c>
    </row>
    <row r="65309" spans="15:15" x14ac:dyDescent="0.2">
      <c r="O65309" s="5">
        <f>P65309+Q65309</f>
        <v>0</v>
      </c>
    </row>
    <row r="65310" spans="15:15" x14ac:dyDescent="0.2">
      <c r="O65310" s="5">
        <f>P65310+Q65310</f>
        <v>0</v>
      </c>
    </row>
    <row r="65311" spans="15:15" x14ac:dyDescent="0.2">
      <c r="O65311" s="5">
        <f>P65311+Q65311</f>
        <v>0</v>
      </c>
    </row>
    <row r="65312" spans="15:15" x14ac:dyDescent="0.2">
      <c r="O65312" s="5">
        <f>P65312+Q65312</f>
        <v>0</v>
      </c>
    </row>
    <row r="65313" spans="15:15" x14ac:dyDescent="0.2">
      <c r="O65313" s="5">
        <f>P65313+Q65313</f>
        <v>0</v>
      </c>
    </row>
    <row r="65314" spans="15:15" x14ac:dyDescent="0.2">
      <c r="O65314" s="5">
        <f>P65314+Q65314</f>
        <v>0</v>
      </c>
    </row>
    <row r="65315" spans="15:15" x14ac:dyDescent="0.2">
      <c r="O65315" s="5">
        <f>P65315+Q65315</f>
        <v>0</v>
      </c>
    </row>
    <row r="65316" spans="15:15" x14ac:dyDescent="0.2">
      <c r="O65316" s="5">
        <f>P65316+Q65316</f>
        <v>0</v>
      </c>
    </row>
    <row r="65317" spans="15:15" x14ac:dyDescent="0.2">
      <c r="O65317" s="5">
        <f>P65317+Q65317</f>
        <v>0</v>
      </c>
    </row>
    <row r="65318" spans="15:15" x14ac:dyDescent="0.2">
      <c r="O65318" s="5">
        <f>P65318+Q65318</f>
        <v>0</v>
      </c>
    </row>
    <row r="65319" spans="15:15" x14ac:dyDescent="0.2">
      <c r="O65319" s="5">
        <f>P65319+Q65319</f>
        <v>0</v>
      </c>
    </row>
    <row r="65320" spans="15:15" x14ac:dyDescent="0.2">
      <c r="O65320" s="5">
        <f>P65320+Q65320</f>
        <v>0</v>
      </c>
    </row>
    <row r="65321" spans="15:15" x14ac:dyDescent="0.2">
      <c r="O65321" s="5">
        <f>P65321+Q65321</f>
        <v>0</v>
      </c>
    </row>
    <row r="65322" spans="15:15" x14ac:dyDescent="0.2">
      <c r="O65322" s="5">
        <f>P65322+Q65322</f>
        <v>0</v>
      </c>
    </row>
    <row r="65323" spans="15:15" x14ac:dyDescent="0.2">
      <c r="O65323" s="5">
        <f>P65323+Q65323</f>
        <v>0</v>
      </c>
    </row>
    <row r="65324" spans="15:15" x14ac:dyDescent="0.2">
      <c r="O65324" s="5">
        <f>P65324+Q65324</f>
        <v>0</v>
      </c>
    </row>
    <row r="65325" spans="15:15" x14ac:dyDescent="0.2">
      <c r="O65325" s="5">
        <f>P65325+Q65325</f>
        <v>0</v>
      </c>
    </row>
    <row r="65326" spans="15:15" x14ac:dyDescent="0.2">
      <c r="O65326" s="5">
        <f>P65326+Q65326</f>
        <v>0</v>
      </c>
    </row>
    <row r="65327" spans="15:15" x14ac:dyDescent="0.2">
      <c r="O65327" s="5">
        <f>P65327+Q65327</f>
        <v>0</v>
      </c>
    </row>
    <row r="65328" spans="15:15" x14ac:dyDescent="0.2">
      <c r="O65328" s="5">
        <f>P65328+Q65328</f>
        <v>0</v>
      </c>
    </row>
    <row r="65329" spans="15:15" x14ac:dyDescent="0.2">
      <c r="O65329" s="5">
        <f>P65329+Q65329</f>
        <v>0</v>
      </c>
    </row>
    <row r="65330" spans="15:15" x14ac:dyDescent="0.2">
      <c r="O65330" s="5">
        <f>P65330+Q65330</f>
        <v>0</v>
      </c>
    </row>
    <row r="65331" spans="15:15" x14ac:dyDescent="0.2">
      <c r="O65331" s="5">
        <f>P65331+Q65331</f>
        <v>0</v>
      </c>
    </row>
    <row r="65332" spans="15:15" x14ac:dyDescent="0.2">
      <c r="O65332" s="5">
        <f>P65332+Q65332</f>
        <v>0</v>
      </c>
    </row>
    <row r="65333" spans="15:15" x14ac:dyDescent="0.2">
      <c r="O65333" s="5">
        <f>P65333+Q65333</f>
        <v>0</v>
      </c>
    </row>
    <row r="65334" spans="15:15" x14ac:dyDescent="0.2">
      <c r="O65334" s="5">
        <f>P65334+Q65334</f>
        <v>0</v>
      </c>
    </row>
    <row r="65335" spans="15:15" x14ac:dyDescent="0.2">
      <c r="O65335" s="5">
        <f>P65335+Q65335</f>
        <v>0</v>
      </c>
    </row>
    <row r="65336" spans="15:15" x14ac:dyDescent="0.2">
      <c r="O65336" s="5">
        <f>P65336+Q65336</f>
        <v>0</v>
      </c>
    </row>
    <row r="65337" spans="15:15" x14ac:dyDescent="0.2">
      <c r="O65337" s="5">
        <f>P65337+Q65337</f>
        <v>0</v>
      </c>
    </row>
    <row r="65338" spans="15:15" x14ac:dyDescent="0.2">
      <c r="O65338" s="5">
        <f>P65338+Q65338</f>
        <v>0</v>
      </c>
    </row>
    <row r="65339" spans="15:15" x14ac:dyDescent="0.2">
      <c r="O65339" s="5">
        <f>P65339+Q65339</f>
        <v>0</v>
      </c>
    </row>
    <row r="65340" spans="15:15" x14ac:dyDescent="0.2">
      <c r="O65340" s="5">
        <f>P65340+Q65340</f>
        <v>0</v>
      </c>
    </row>
    <row r="65341" spans="15:15" x14ac:dyDescent="0.2">
      <c r="O65341" s="5">
        <f>P65341+Q65341</f>
        <v>0</v>
      </c>
    </row>
    <row r="65342" spans="15:15" x14ac:dyDescent="0.2">
      <c r="O65342" s="5">
        <f>P65342+Q65342</f>
        <v>0</v>
      </c>
    </row>
    <row r="65343" spans="15:15" x14ac:dyDescent="0.2">
      <c r="O65343" s="5">
        <f>P65343+Q65343</f>
        <v>0</v>
      </c>
    </row>
    <row r="65344" spans="15:15" x14ac:dyDescent="0.2">
      <c r="O65344" s="5">
        <f>P65344+Q65344</f>
        <v>0</v>
      </c>
    </row>
    <row r="65345" spans="15:15" x14ac:dyDescent="0.2">
      <c r="O65345" s="5">
        <f>P65345+Q65345</f>
        <v>0</v>
      </c>
    </row>
    <row r="65346" spans="15:15" x14ac:dyDescent="0.2">
      <c r="O65346" s="5">
        <f>P65346+Q65346</f>
        <v>0</v>
      </c>
    </row>
    <row r="65347" spans="15:15" x14ac:dyDescent="0.2">
      <c r="O65347" s="5">
        <f>P65347+Q65347</f>
        <v>0</v>
      </c>
    </row>
    <row r="65348" spans="15:15" x14ac:dyDescent="0.2">
      <c r="O65348" s="5">
        <f>P65348+Q65348</f>
        <v>0</v>
      </c>
    </row>
    <row r="65349" spans="15:15" x14ac:dyDescent="0.2">
      <c r="O65349" s="5">
        <f>P65349+Q65349</f>
        <v>0</v>
      </c>
    </row>
    <row r="65350" spans="15:15" x14ac:dyDescent="0.2">
      <c r="O65350" s="5">
        <f>P65350+Q65350</f>
        <v>0</v>
      </c>
    </row>
    <row r="65351" spans="15:15" x14ac:dyDescent="0.2">
      <c r="O65351" s="5">
        <f>P65351+Q65351</f>
        <v>0</v>
      </c>
    </row>
    <row r="65352" spans="15:15" x14ac:dyDescent="0.2">
      <c r="O65352" s="5">
        <f>P65352+Q65352</f>
        <v>0</v>
      </c>
    </row>
    <row r="65353" spans="15:15" x14ac:dyDescent="0.2">
      <c r="O65353" s="5">
        <f>P65353+Q65353</f>
        <v>0</v>
      </c>
    </row>
    <row r="65354" spans="15:15" x14ac:dyDescent="0.2">
      <c r="O65354" s="5">
        <f>P65354+Q65354</f>
        <v>0</v>
      </c>
    </row>
    <row r="65355" spans="15:15" x14ac:dyDescent="0.2">
      <c r="O65355" s="5">
        <f>P65355+Q65355</f>
        <v>0</v>
      </c>
    </row>
    <row r="65356" spans="15:15" x14ac:dyDescent="0.2">
      <c r="O65356" s="5">
        <f>P65356+Q65356</f>
        <v>0</v>
      </c>
    </row>
    <row r="65357" spans="15:15" x14ac:dyDescent="0.2">
      <c r="O65357" s="5">
        <f>P65357+Q65357</f>
        <v>0</v>
      </c>
    </row>
    <row r="65358" spans="15:15" x14ac:dyDescent="0.2">
      <c r="O65358" s="5">
        <f>P65358+Q65358</f>
        <v>0</v>
      </c>
    </row>
    <row r="65359" spans="15:15" x14ac:dyDescent="0.2">
      <c r="O65359" s="5">
        <f>P65359+Q65359</f>
        <v>0</v>
      </c>
    </row>
    <row r="65360" spans="15:15" x14ac:dyDescent="0.2">
      <c r="O65360" s="5">
        <f>P65360+Q65360</f>
        <v>0</v>
      </c>
    </row>
    <row r="65361" spans="15:15" x14ac:dyDescent="0.2">
      <c r="O65361" s="5">
        <f>P65361+Q65361</f>
        <v>0</v>
      </c>
    </row>
    <row r="65362" spans="15:15" x14ac:dyDescent="0.2">
      <c r="O65362" s="5">
        <f>P65362+Q65362</f>
        <v>0</v>
      </c>
    </row>
    <row r="65363" spans="15:15" x14ac:dyDescent="0.2">
      <c r="O65363" s="5">
        <f>P65363+Q65363</f>
        <v>0</v>
      </c>
    </row>
    <row r="65364" spans="15:15" x14ac:dyDescent="0.2">
      <c r="O65364" s="5">
        <f>P65364+Q65364</f>
        <v>0</v>
      </c>
    </row>
    <row r="65365" spans="15:15" x14ac:dyDescent="0.2">
      <c r="O65365" s="5">
        <f>P65365+Q65365</f>
        <v>0</v>
      </c>
    </row>
    <row r="65366" spans="15:15" x14ac:dyDescent="0.2">
      <c r="O65366" s="5">
        <f>P65366+Q65366</f>
        <v>0</v>
      </c>
    </row>
    <row r="65367" spans="15:15" x14ac:dyDescent="0.2">
      <c r="O65367" s="5">
        <f>P65367+Q65367</f>
        <v>0</v>
      </c>
    </row>
    <row r="65368" spans="15:15" x14ac:dyDescent="0.2">
      <c r="O65368" s="5">
        <f>P65368+Q65368</f>
        <v>0</v>
      </c>
    </row>
    <row r="65369" spans="15:15" x14ac:dyDescent="0.2">
      <c r="O65369" s="5">
        <f>P65369+Q65369</f>
        <v>0</v>
      </c>
    </row>
    <row r="65370" spans="15:15" x14ac:dyDescent="0.2">
      <c r="O65370" s="5">
        <f>P65370+Q65370</f>
        <v>0</v>
      </c>
    </row>
    <row r="65371" spans="15:15" x14ac:dyDescent="0.2">
      <c r="O65371" s="5">
        <f>P65371+Q65371</f>
        <v>0</v>
      </c>
    </row>
    <row r="65372" spans="15:15" x14ac:dyDescent="0.2">
      <c r="O65372" s="5">
        <f>P65372+Q65372</f>
        <v>0</v>
      </c>
    </row>
    <row r="65373" spans="15:15" x14ac:dyDescent="0.2">
      <c r="O65373" s="5">
        <f>P65373+Q65373</f>
        <v>0</v>
      </c>
    </row>
    <row r="65374" spans="15:15" x14ac:dyDescent="0.2">
      <c r="O65374" s="5">
        <f>P65374+Q65374</f>
        <v>0</v>
      </c>
    </row>
    <row r="65375" spans="15:15" x14ac:dyDescent="0.2">
      <c r="O65375" s="5">
        <f>P65375+Q65375</f>
        <v>0</v>
      </c>
    </row>
    <row r="65376" spans="15:15" x14ac:dyDescent="0.2">
      <c r="O65376" s="5">
        <f>P65376+Q65376</f>
        <v>0</v>
      </c>
    </row>
    <row r="65377" spans="15:15" x14ac:dyDescent="0.2">
      <c r="O65377" s="5">
        <f>P65377+Q65377</f>
        <v>0</v>
      </c>
    </row>
    <row r="65378" spans="15:15" x14ac:dyDescent="0.2">
      <c r="O65378" s="5">
        <f>P65378+Q65378</f>
        <v>0</v>
      </c>
    </row>
    <row r="65379" spans="15:15" x14ac:dyDescent="0.2">
      <c r="O65379" s="5">
        <f>P65379+Q65379</f>
        <v>0</v>
      </c>
    </row>
    <row r="65380" spans="15:15" x14ac:dyDescent="0.2">
      <c r="O65380" s="5">
        <f>P65380+Q65380</f>
        <v>0</v>
      </c>
    </row>
    <row r="65381" spans="15:15" x14ac:dyDescent="0.2">
      <c r="O65381" s="5">
        <f>P65381+Q65381</f>
        <v>0</v>
      </c>
    </row>
    <row r="65382" spans="15:15" x14ac:dyDescent="0.2">
      <c r="O65382" s="5">
        <f>P65382+Q65382</f>
        <v>0</v>
      </c>
    </row>
    <row r="65383" spans="15:15" x14ac:dyDescent="0.2">
      <c r="O65383" s="5">
        <f>P65383+Q65383</f>
        <v>0</v>
      </c>
    </row>
    <row r="65384" spans="15:15" x14ac:dyDescent="0.2">
      <c r="O65384" s="5">
        <f>P65384+Q65384</f>
        <v>0</v>
      </c>
    </row>
    <row r="65385" spans="15:15" x14ac:dyDescent="0.2">
      <c r="O65385" s="5">
        <f>P65385+Q65385</f>
        <v>0</v>
      </c>
    </row>
    <row r="65386" spans="15:15" x14ac:dyDescent="0.2">
      <c r="O65386" s="5">
        <f>P65386+Q65386</f>
        <v>0</v>
      </c>
    </row>
    <row r="65387" spans="15:15" x14ac:dyDescent="0.2">
      <c r="O65387" s="5">
        <f>P65387+Q65387</f>
        <v>0</v>
      </c>
    </row>
    <row r="65388" spans="15:15" x14ac:dyDescent="0.2">
      <c r="O65388" s="5">
        <f>P65388+Q65388</f>
        <v>0</v>
      </c>
    </row>
    <row r="65389" spans="15:15" x14ac:dyDescent="0.2">
      <c r="O65389" s="5">
        <f>P65389+Q65389</f>
        <v>0</v>
      </c>
    </row>
    <row r="65390" spans="15:15" x14ac:dyDescent="0.2">
      <c r="O65390" s="5">
        <f>P65390+Q65390</f>
        <v>0</v>
      </c>
    </row>
    <row r="65391" spans="15:15" x14ac:dyDescent="0.2">
      <c r="O65391" s="5">
        <f>P65391+Q65391</f>
        <v>0</v>
      </c>
    </row>
    <row r="65392" spans="15:15" x14ac:dyDescent="0.2">
      <c r="O65392" s="5">
        <f>P65392+Q65392</f>
        <v>0</v>
      </c>
    </row>
    <row r="65393" spans="15:15" x14ac:dyDescent="0.2">
      <c r="O65393" s="5">
        <f>P65393+Q65393</f>
        <v>0</v>
      </c>
    </row>
    <row r="65394" spans="15:15" x14ac:dyDescent="0.2">
      <c r="O65394" s="5">
        <f>P65394+Q65394</f>
        <v>0</v>
      </c>
    </row>
    <row r="65395" spans="15:15" x14ac:dyDescent="0.2">
      <c r="O65395" s="5">
        <f>P65395+Q65395</f>
        <v>0</v>
      </c>
    </row>
    <row r="65396" spans="15:15" x14ac:dyDescent="0.2">
      <c r="O65396" s="5">
        <f>P65396+Q65396</f>
        <v>0</v>
      </c>
    </row>
    <row r="65397" spans="15:15" x14ac:dyDescent="0.2">
      <c r="O65397" s="5">
        <f>P65397+Q65397</f>
        <v>0</v>
      </c>
    </row>
    <row r="65398" spans="15:15" x14ac:dyDescent="0.2">
      <c r="O65398" s="5">
        <f>P65398+Q65398</f>
        <v>0</v>
      </c>
    </row>
    <row r="65399" spans="15:15" x14ac:dyDescent="0.2">
      <c r="O65399" s="5">
        <f>P65399+Q65399</f>
        <v>0</v>
      </c>
    </row>
    <row r="65400" spans="15:15" x14ac:dyDescent="0.2">
      <c r="O65400" s="5">
        <f>P65400+Q65400</f>
        <v>0</v>
      </c>
    </row>
    <row r="65401" spans="15:15" x14ac:dyDescent="0.2">
      <c r="O65401" s="5">
        <f>P65401+Q65401</f>
        <v>0</v>
      </c>
    </row>
    <row r="65402" spans="15:15" x14ac:dyDescent="0.2">
      <c r="O65402" s="5">
        <f>P65402+Q65402</f>
        <v>0</v>
      </c>
    </row>
    <row r="65403" spans="15:15" x14ac:dyDescent="0.2">
      <c r="O65403" s="5">
        <f>P65403+Q65403</f>
        <v>0</v>
      </c>
    </row>
    <row r="65404" spans="15:15" x14ac:dyDescent="0.2">
      <c r="O65404" s="5">
        <f>P65404+Q65404</f>
        <v>0</v>
      </c>
    </row>
    <row r="65405" spans="15:15" x14ac:dyDescent="0.2">
      <c r="O65405" s="5">
        <f>P65405+Q65405</f>
        <v>0</v>
      </c>
    </row>
    <row r="65406" spans="15:15" x14ac:dyDescent="0.2">
      <c r="O65406" s="5">
        <f>P65406+Q65406</f>
        <v>0</v>
      </c>
    </row>
    <row r="65407" spans="15:15" x14ac:dyDescent="0.2">
      <c r="O65407" s="5">
        <f>P65407+Q65407</f>
        <v>0</v>
      </c>
    </row>
    <row r="65408" spans="15:15" x14ac:dyDescent="0.2">
      <c r="O65408" s="5">
        <f>P65408+Q65408</f>
        <v>0</v>
      </c>
    </row>
    <row r="65409" spans="15:15" x14ac:dyDescent="0.2">
      <c r="O65409" s="5">
        <f>P65409+Q65409</f>
        <v>0</v>
      </c>
    </row>
    <row r="65410" spans="15:15" x14ac:dyDescent="0.2">
      <c r="O65410" s="5">
        <f>P65410+Q65410</f>
        <v>0</v>
      </c>
    </row>
    <row r="65411" spans="15:15" x14ac:dyDescent="0.2">
      <c r="O65411" s="5">
        <f>P65411+Q65411</f>
        <v>0</v>
      </c>
    </row>
    <row r="65412" spans="15:15" x14ac:dyDescent="0.2">
      <c r="O65412" s="5">
        <f>P65412+Q65412</f>
        <v>0</v>
      </c>
    </row>
    <row r="65413" spans="15:15" x14ac:dyDescent="0.2">
      <c r="O65413" s="5">
        <f>P65413+Q65413</f>
        <v>0</v>
      </c>
    </row>
    <row r="65414" spans="15:15" x14ac:dyDescent="0.2">
      <c r="O65414" s="5">
        <f>P65414+Q65414</f>
        <v>0</v>
      </c>
    </row>
    <row r="65415" spans="15:15" x14ac:dyDescent="0.2">
      <c r="O65415" s="5">
        <f>P65415+Q65415</f>
        <v>0</v>
      </c>
    </row>
    <row r="65416" spans="15:15" x14ac:dyDescent="0.2">
      <c r="O65416" s="5">
        <f>P65416+Q65416</f>
        <v>0</v>
      </c>
    </row>
    <row r="65417" spans="15:15" x14ac:dyDescent="0.2">
      <c r="O65417" s="5">
        <f>P65417+Q65417</f>
        <v>0</v>
      </c>
    </row>
    <row r="65418" spans="15:15" x14ac:dyDescent="0.2">
      <c r="O65418" s="5">
        <f>P65418+Q65418</f>
        <v>0</v>
      </c>
    </row>
    <row r="65419" spans="15:15" x14ac:dyDescent="0.2">
      <c r="O65419" s="5">
        <f>P65419+Q65419</f>
        <v>0</v>
      </c>
    </row>
    <row r="65420" spans="15:15" x14ac:dyDescent="0.2">
      <c r="O65420" s="5">
        <f>P65420+Q65420</f>
        <v>0</v>
      </c>
    </row>
    <row r="65421" spans="15:15" x14ac:dyDescent="0.2">
      <c r="O65421" s="5">
        <f>P65421+Q65421</f>
        <v>0</v>
      </c>
    </row>
    <row r="65422" spans="15:15" x14ac:dyDescent="0.2">
      <c r="O65422" s="5">
        <f>P65422+Q65422</f>
        <v>0</v>
      </c>
    </row>
    <row r="65423" spans="15:15" x14ac:dyDescent="0.2">
      <c r="O65423" s="5">
        <f>P65423+Q65423</f>
        <v>0</v>
      </c>
    </row>
    <row r="65424" spans="15:15" x14ac:dyDescent="0.2">
      <c r="O65424" s="5">
        <f>P65424+Q65424</f>
        <v>0</v>
      </c>
    </row>
    <row r="65425" spans="15:15" x14ac:dyDescent="0.2">
      <c r="O65425" s="5">
        <f>P65425+Q65425</f>
        <v>0</v>
      </c>
    </row>
    <row r="65426" spans="15:15" x14ac:dyDescent="0.2">
      <c r="O65426" s="5">
        <f>P65426+Q65426</f>
        <v>0</v>
      </c>
    </row>
    <row r="65427" spans="15:15" x14ac:dyDescent="0.2">
      <c r="O65427" s="5">
        <f>P65427+Q65427</f>
        <v>0</v>
      </c>
    </row>
    <row r="65428" spans="15:15" x14ac:dyDescent="0.2">
      <c r="O65428" s="5">
        <f>P65428+Q65428</f>
        <v>0</v>
      </c>
    </row>
    <row r="65429" spans="15:15" x14ac:dyDescent="0.2">
      <c r="O65429" s="5">
        <f>P65429+Q65429</f>
        <v>0</v>
      </c>
    </row>
    <row r="65430" spans="15:15" x14ac:dyDescent="0.2">
      <c r="O65430" s="5">
        <f>P65430+Q65430</f>
        <v>0</v>
      </c>
    </row>
    <row r="65431" spans="15:15" x14ac:dyDescent="0.2">
      <c r="O65431" s="5">
        <f>P65431+Q65431</f>
        <v>0</v>
      </c>
    </row>
    <row r="65432" spans="15:15" x14ac:dyDescent="0.2">
      <c r="O65432" s="5">
        <f>P65432+Q65432</f>
        <v>0</v>
      </c>
    </row>
    <row r="65433" spans="15:15" x14ac:dyDescent="0.2">
      <c r="O65433" s="5">
        <f>P65433+Q65433</f>
        <v>0</v>
      </c>
    </row>
    <row r="65434" spans="15:15" x14ac:dyDescent="0.2">
      <c r="O65434" s="5">
        <f>P65434+Q65434</f>
        <v>0</v>
      </c>
    </row>
    <row r="65435" spans="15:15" x14ac:dyDescent="0.2">
      <c r="O65435" s="5">
        <f>P65435+Q65435</f>
        <v>0</v>
      </c>
    </row>
    <row r="65436" spans="15:15" x14ac:dyDescent="0.2">
      <c r="O65436" s="5">
        <f>P65436+Q65436</f>
        <v>0</v>
      </c>
    </row>
    <row r="65437" spans="15:15" x14ac:dyDescent="0.2">
      <c r="O65437" s="5">
        <f>P65437+Q65437</f>
        <v>0</v>
      </c>
    </row>
    <row r="65438" spans="15:15" x14ac:dyDescent="0.2">
      <c r="O65438" s="5">
        <f>P65438+Q65438</f>
        <v>0</v>
      </c>
    </row>
    <row r="65439" spans="15:15" x14ac:dyDescent="0.2">
      <c r="O65439" s="5">
        <f>P65439+Q65439</f>
        <v>0</v>
      </c>
    </row>
    <row r="65440" spans="15:15" x14ac:dyDescent="0.2">
      <c r="O65440" s="5">
        <f>P65440+Q65440</f>
        <v>0</v>
      </c>
    </row>
    <row r="65441" spans="15:15" x14ac:dyDescent="0.2">
      <c r="O65441" s="5">
        <f>P65441+Q65441</f>
        <v>0</v>
      </c>
    </row>
    <row r="65442" spans="15:15" x14ac:dyDescent="0.2">
      <c r="O65442" s="5">
        <f>P65442+Q65442</f>
        <v>0</v>
      </c>
    </row>
    <row r="65443" spans="15:15" x14ac:dyDescent="0.2">
      <c r="O65443" s="5">
        <f>P65443+Q65443</f>
        <v>0</v>
      </c>
    </row>
    <row r="65444" spans="15:15" x14ac:dyDescent="0.2">
      <c r="O65444" s="5">
        <f>P65444+Q65444</f>
        <v>0</v>
      </c>
    </row>
    <row r="65445" spans="15:15" x14ac:dyDescent="0.2">
      <c r="O65445" s="5">
        <f>P65445+Q65445</f>
        <v>0</v>
      </c>
    </row>
    <row r="65446" spans="15:15" x14ac:dyDescent="0.2">
      <c r="O65446" s="5">
        <f>P65446+Q65446</f>
        <v>0</v>
      </c>
    </row>
    <row r="65447" spans="15:15" x14ac:dyDescent="0.2">
      <c r="O65447" s="5">
        <f>P65447+Q65447</f>
        <v>0</v>
      </c>
    </row>
    <row r="65448" spans="15:15" x14ac:dyDescent="0.2">
      <c r="O65448" s="5">
        <f>P65448+Q65448</f>
        <v>0</v>
      </c>
    </row>
    <row r="65449" spans="15:15" x14ac:dyDescent="0.2">
      <c r="O65449" s="5">
        <f>P65449+Q65449</f>
        <v>0</v>
      </c>
    </row>
    <row r="65450" spans="15:15" x14ac:dyDescent="0.2">
      <c r="O65450" s="5">
        <f>P65450+Q65450</f>
        <v>0</v>
      </c>
    </row>
    <row r="65451" spans="15:15" x14ac:dyDescent="0.2">
      <c r="O65451" s="5">
        <f>P65451+Q65451</f>
        <v>0</v>
      </c>
    </row>
    <row r="65452" spans="15:15" x14ac:dyDescent="0.2">
      <c r="O65452" s="5">
        <f>P65452+Q65452</f>
        <v>0</v>
      </c>
    </row>
    <row r="65453" spans="15:15" x14ac:dyDescent="0.2">
      <c r="O65453" s="5">
        <f>P65453+Q65453</f>
        <v>0</v>
      </c>
    </row>
    <row r="65454" spans="15:15" x14ac:dyDescent="0.2">
      <c r="O65454" s="5">
        <f>P65454+Q65454</f>
        <v>0</v>
      </c>
    </row>
    <row r="65455" spans="15:15" x14ac:dyDescent="0.2">
      <c r="O65455" s="5">
        <f>P65455+Q65455</f>
        <v>0</v>
      </c>
    </row>
    <row r="65456" spans="15:15" x14ac:dyDescent="0.2">
      <c r="O65456" s="5">
        <f>P65456+Q65456</f>
        <v>0</v>
      </c>
    </row>
    <row r="65457" spans="15:15" x14ac:dyDescent="0.2">
      <c r="O65457" s="5">
        <f>P65457+Q65457</f>
        <v>0</v>
      </c>
    </row>
    <row r="65458" spans="15:15" x14ac:dyDescent="0.2">
      <c r="O65458" s="5">
        <f>P65458+Q65458</f>
        <v>0</v>
      </c>
    </row>
    <row r="65459" spans="15:15" x14ac:dyDescent="0.2">
      <c r="O65459" s="5">
        <f>P65459+Q65459</f>
        <v>0</v>
      </c>
    </row>
    <row r="65460" spans="15:15" x14ac:dyDescent="0.2">
      <c r="O65460" s="5">
        <f>P65460+Q65460</f>
        <v>0</v>
      </c>
    </row>
    <row r="65461" spans="15:15" x14ac:dyDescent="0.2">
      <c r="O65461" s="5">
        <f>P65461+Q65461</f>
        <v>0</v>
      </c>
    </row>
    <row r="65462" spans="15:15" x14ac:dyDescent="0.2">
      <c r="O65462" s="5">
        <f>P65462+Q65462</f>
        <v>0</v>
      </c>
    </row>
    <row r="65463" spans="15:15" x14ac:dyDescent="0.2">
      <c r="O65463" s="5">
        <f>P65463+Q65463</f>
        <v>0</v>
      </c>
    </row>
    <row r="65464" spans="15:15" x14ac:dyDescent="0.2">
      <c r="O65464" s="5">
        <f>P65464+Q65464</f>
        <v>0</v>
      </c>
    </row>
    <row r="65465" spans="15:15" x14ac:dyDescent="0.2">
      <c r="O65465" s="5">
        <f>P65465+Q65465</f>
        <v>0</v>
      </c>
    </row>
    <row r="65466" spans="15:15" x14ac:dyDescent="0.2">
      <c r="O65466" s="5">
        <f>P65466+Q65466</f>
        <v>0</v>
      </c>
    </row>
    <row r="65467" spans="15:15" x14ac:dyDescent="0.2">
      <c r="O65467" s="5">
        <f>P65467+Q65467</f>
        <v>0</v>
      </c>
    </row>
    <row r="65468" spans="15:15" x14ac:dyDescent="0.2">
      <c r="O65468" s="5">
        <f>P65468+Q65468</f>
        <v>0</v>
      </c>
    </row>
    <row r="65469" spans="15:15" x14ac:dyDescent="0.2">
      <c r="O65469" s="5">
        <f>P65469+Q65469</f>
        <v>0</v>
      </c>
    </row>
    <row r="65470" spans="15:15" x14ac:dyDescent="0.2">
      <c r="O65470" s="5">
        <f>P65470+Q65470</f>
        <v>0</v>
      </c>
    </row>
    <row r="65471" spans="15:15" x14ac:dyDescent="0.2">
      <c r="O65471" s="5">
        <f>P65471+Q65471</f>
        <v>0</v>
      </c>
    </row>
    <row r="65472" spans="15:15" x14ac:dyDescent="0.2">
      <c r="O65472" s="5">
        <f>P65472+Q65472</f>
        <v>0</v>
      </c>
    </row>
    <row r="65473" spans="15:15" x14ac:dyDescent="0.2">
      <c r="O65473" s="5">
        <f>P65473+Q65473</f>
        <v>0</v>
      </c>
    </row>
    <row r="65474" spans="15:15" x14ac:dyDescent="0.2">
      <c r="O65474" s="5">
        <f>P65474+Q65474</f>
        <v>0</v>
      </c>
    </row>
    <row r="65475" spans="15:15" x14ac:dyDescent="0.2">
      <c r="O65475" s="5">
        <f>P65475+Q65475</f>
        <v>0</v>
      </c>
    </row>
    <row r="65476" spans="15:15" x14ac:dyDescent="0.2">
      <c r="O65476" s="5">
        <f>P65476+Q65476</f>
        <v>0</v>
      </c>
    </row>
    <row r="65477" spans="15:15" x14ac:dyDescent="0.2">
      <c r="O65477" s="5">
        <f>P65477+Q65477</f>
        <v>0</v>
      </c>
    </row>
    <row r="65478" spans="15:15" x14ac:dyDescent="0.2">
      <c r="O65478" s="5">
        <f>P65478+Q65478</f>
        <v>0</v>
      </c>
    </row>
    <row r="65479" spans="15:15" x14ac:dyDescent="0.2">
      <c r="O65479" s="5">
        <f>P65479+Q65479</f>
        <v>0</v>
      </c>
    </row>
    <row r="65480" spans="15:15" x14ac:dyDescent="0.2">
      <c r="O65480" s="5">
        <f>P65480+Q65480</f>
        <v>0</v>
      </c>
    </row>
    <row r="65481" spans="15:15" x14ac:dyDescent="0.2">
      <c r="O65481" s="5">
        <f>P65481+Q65481</f>
        <v>0</v>
      </c>
    </row>
    <row r="65482" spans="15:15" x14ac:dyDescent="0.2">
      <c r="O65482" s="5">
        <f>P65482+Q65482</f>
        <v>0</v>
      </c>
    </row>
    <row r="65483" spans="15:15" x14ac:dyDescent="0.2">
      <c r="O65483" s="5">
        <f>P65483+Q65483</f>
        <v>0</v>
      </c>
    </row>
    <row r="65484" spans="15:15" x14ac:dyDescent="0.2">
      <c r="O65484" s="5">
        <f>P65484+Q65484</f>
        <v>0</v>
      </c>
    </row>
    <row r="65485" spans="15:15" x14ac:dyDescent="0.2">
      <c r="O65485" s="5">
        <f>P65485+Q65485</f>
        <v>0</v>
      </c>
    </row>
    <row r="65486" spans="15:15" x14ac:dyDescent="0.2">
      <c r="O65486" s="5">
        <f>P65486+Q65486</f>
        <v>0</v>
      </c>
    </row>
    <row r="65487" spans="15:15" x14ac:dyDescent="0.2">
      <c r="O65487" s="5">
        <f>P65487+Q65487</f>
        <v>0</v>
      </c>
    </row>
    <row r="65488" spans="15:15" x14ac:dyDescent="0.2">
      <c r="O65488" s="5">
        <f>P65488+Q65488</f>
        <v>0</v>
      </c>
    </row>
    <row r="65489" spans="15:15" x14ac:dyDescent="0.2">
      <c r="O65489" s="5">
        <f>P65489+Q65489</f>
        <v>0</v>
      </c>
    </row>
    <row r="65490" spans="15:15" x14ac:dyDescent="0.2">
      <c r="O65490" s="5">
        <f>P65490+Q65490</f>
        <v>0</v>
      </c>
    </row>
    <row r="65491" spans="15:15" x14ac:dyDescent="0.2">
      <c r="O65491" s="5">
        <f>P65491+Q65491</f>
        <v>0</v>
      </c>
    </row>
    <row r="65492" spans="15:15" x14ac:dyDescent="0.2">
      <c r="O65492" s="5">
        <f>P65492+Q65492</f>
        <v>0</v>
      </c>
    </row>
    <row r="65493" spans="15:15" x14ac:dyDescent="0.2">
      <c r="O65493" s="5">
        <f>P65493+Q65493</f>
        <v>0</v>
      </c>
    </row>
    <row r="65494" spans="15:15" x14ac:dyDescent="0.2">
      <c r="O65494" s="5">
        <f>P65494+Q65494</f>
        <v>0</v>
      </c>
    </row>
    <row r="65495" spans="15:15" x14ac:dyDescent="0.2">
      <c r="O65495" s="5">
        <f>P65495+Q65495</f>
        <v>0</v>
      </c>
    </row>
    <row r="65496" spans="15:15" x14ac:dyDescent="0.2">
      <c r="O65496" s="5">
        <f>P65496+Q65496</f>
        <v>0</v>
      </c>
    </row>
    <row r="65497" spans="15:15" x14ac:dyDescent="0.2">
      <c r="O65497" s="5">
        <f>P65497+Q65497</f>
        <v>0</v>
      </c>
    </row>
    <row r="65498" spans="15:15" x14ac:dyDescent="0.2">
      <c r="O65498" s="5">
        <f>P65498+Q65498</f>
        <v>0</v>
      </c>
    </row>
    <row r="65499" spans="15:15" x14ac:dyDescent="0.2">
      <c r="O65499" s="5">
        <f>P65499+Q65499</f>
        <v>0</v>
      </c>
    </row>
    <row r="65500" spans="15:15" x14ac:dyDescent="0.2">
      <c r="O65500" s="5">
        <f>P65500+Q65500</f>
        <v>0</v>
      </c>
    </row>
    <row r="65501" spans="15:15" x14ac:dyDescent="0.2">
      <c r="O65501" s="5">
        <f>P65501+Q65501</f>
        <v>0</v>
      </c>
    </row>
    <row r="65502" spans="15:15" x14ac:dyDescent="0.2">
      <c r="O65502" s="5">
        <f>P65502+Q65502</f>
        <v>0</v>
      </c>
    </row>
    <row r="65503" spans="15:15" x14ac:dyDescent="0.2">
      <c r="O65503" s="5">
        <f>P65503+Q65503</f>
        <v>0</v>
      </c>
    </row>
    <row r="65504" spans="15:15" x14ac:dyDescent="0.2">
      <c r="O65504" s="5">
        <f>P65504+Q65504</f>
        <v>0</v>
      </c>
    </row>
    <row r="65505" spans="15:15" x14ac:dyDescent="0.2">
      <c r="O65505" s="5">
        <f>P65505+Q65505</f>
        <v>0</v>
      </c>
    </row>
    <row r="65506" spans="15:15" x14ac:dyDescent="0.2">
      <c r="O65506" s="5">
        <f>P65506+Q65506</f>
        <v>0</v>
      </c>
    </row>
    <row r="65507" spans="15:15" x14ac:dyDescent="0.2">
      <c r="O65507" s="5">
        <f>P65507+Q65507</f>
        <v>0</v>
      </c>
    </row>
    <row r="65508" spans="15:15" x14ac:dyDescent="0.2">
      <c r="O65508" s="5">
        <f>P65508+Q65508</f>
        <v>0</v>
      </c>
    </row>
    <row r="65509" spans="15:15" x14ac:dyDescent="0.2">
      <c r="O65509" s="5">
        <f>P65509+Q65509</f>
        <v>0</v>
      </c>
    </row>
    <row r="65510" spans="15:15" x14ac:dyDescent="0.2">
      <c r="O65510" s="5">
        <f>P65510+Q65510</f>
        <v>0</v>
      </c>
    </row>
    <row r="65511" spans="15:15" x14ac:dyDescent="0.2">
      <c r="O65511" s="5">
        <f>P65511+Q65511</f>
        <v>0</v>
      </c>
    </row>
    <row r="65512" spans="15:15" x14ac:dyDescent="0.2">
      <c r="O65512" s="5">
        <f>P65512+Q65512</f>
        <v>0</v>
      </c>
    </row>
    <row r="65513" spans="15:15" x14ac:dyDescent="0.2">
      <c r="O65513" s="5">
        <f>P65513+Q65513</f>
        <v>0</v>
      </c>
    </row>
    <row r="65514" spans="15:15" x14ac:dyDescent="0.2">
      <c r="O65514" s="5">
        <f>P65514+Q65514</f>
        <v>0</v>
      </c>
    </row>
    <row r="65515" spans="15:15" x14ac:dyDescent="0.2">
      <c r="O65515" s="5">
        <f>P65515+Q65515</f>
        <v>0</v>
      </c>
    </row>
    <row r="65516" spans="15:15" x14ac:dyDescent="0.2">
      <c r="O65516" s="5">
        <f>P65516+Q65516</f>
        <v>0</v>
      </c>
    </row>
    <row r="65517" spans="15:15" x14ac:dyDescent="0.2">
      <c r="O65517" s="5">
        <f>P65517+Q65517</f>
        <v>0</v>
      </c>
    </row>
    <row r="65518" spans="15:15" x14ac:dyDescent="0.2">
      <c r="O65518" s="5">
        <f>P65518+Q65518</f>
        <v>0</v>
      </c>
    </row>
    <row r="65519" spans="15:15" x14ac:dyDescent="0.2">
      <c r="O65519" s="5">
        <f>P65519+Q65519</f>
        <v>0</v>
      </c>
    </row>
    <row r="65520" spans="15:15" x14ac:dyDescent="0.2">
      <c r="O65520" s="5">
        <f>P65520+Q65520</f>
        <v>0</v>
      </c>
    </row>
    <row r="65521" spans="15:15" x14ac:dyDescent="0.2">
      <c r="O65521" s="5">
        <f>P65521+Q65521</f>
        <v>0</v>
      </c>
    </row>
    <row r="65522" spans="15:15" x14ac:dyDescent="0.2">
      <c r="O65522" s="5">
        <f>P65522+Q65522</f>
        <v>0</v>
      </c>
    </row>
    <row r="65523" spans="15:15" x14ac:dyDescent="0.2">
      <c r="O65523" s="5">
        <f>P65523+Q65523</f>
        <v>0</v>
      </c>
    </row>
    <row r="65524" spans="15:15" x14ac:dyDescent="0.2">
      <c r="O65524" s="5">
        <f>P65524+Q65524</f>
        <v>0</v>
      </c>
    </row>
    <row r="65525" spans="15:15" x14ac:dyDescent="0.2">
      <c r="O65525" s="5">
        <f>P65525+Q65525</f>
        <v>0</v>
      </c>
    </row>
    <row r="65526" spans="15:15" x14ac:dyDescent="0.2">
      <c r="O65526" s="5">
        <f>P65526+Q65526</f>
        <v>0</v>
      </c>
    </row>
    <row r="65527" spans="15:15" x14ac:dyDescent="0.2">
      <c r="O65527" s="5">
        <f>P65527+Q65527</f>
        <v>0</v>
      </c>
    </row>
    <row r="65528" spans="15:15" x14ac:dyDescent="0.2">
      <c r="O65528" s="5">
        <f>P65528+Q65528</f>
        <v>0</v>
      </c>
    </row>
    <row r="65529" spans="15:15" x14ac:dyDescent="0.2">
      <c r="O65529" s="5">
        <f>P65529+Q65529</f>
        <v>0</v>
      </c>
    </row>
    <row r="65530" spans="15:15" x14ac:dyDescent="0.2">
      <c r="O65530" s="5">
        <f>P65530+Q65530</f>
        <v>0</v>
      </c>
    </row>
    <row r="65531" spans="15:15" x14ac:dyDescent="0.2">
      <c r="O65531" s="5">
        <f>P65531+Q65531</f>
        <v>0</v>
      </c>
    </row>
    <row r="65532" spans="15:15" x14ac:dyDescent="0.2">
      <c r="O65532" s="5">
        <f>P65532+Q65532</f>
        <v>0</v>
      </c>
    </row>
    <row r="65533" spans="15:15" x14ac:dyDescent="0.2">
      <c r="O65533" s="5">
        <f>P65533+Q65533</f>
        <v>0</v>
      </c>
    </row>
    <row r="65534" spans="15:15" x14ac:dyDescent="0.2">
      <c r="O65534" s="5">
        <f>P65534+Q65534</f>
        <v>0</v>
      </c>
    </row>
    <row r="65535" spans="15:15" x14ac:dyDescent="0.2">
      <c r="O65535" s="5">
        <f>P65535+Q65535</f>
        <v>0</v>
      </c>
    </row>
    <row r="65536" spans="15:15" x14ac:dyDescent="0.2">
      <c r="O65536" s="5">
        <f>P65536+Q65536</f>
        <v>0</v>
      </c>
    </row>
    <row r="65537" spans="15:15" x14ac:dyDescent="0.2">
      <c r="O65537" s="5">
        <f>P65537+Q65537</f>
        <v>0</v>
      </c>
    </row>
    <row r="65538" spans="15:15" x14ac:dyDescent="0.2">
      <c r="O65538" s="5">
        <f>P65538+Q65538</f>
        <v>0</v>
      </c>
    </row>
    <row r="65539" spans="15:15" x14ac:dyDescent="0.2">
      <c r="O65539" s="5">
        <f>P65539+Q65539</f>
        <v>0</v>
      </c>
    </row>
    <row r="65540" spans="15:15" x14ac:dyDescent="0.2">
      <c r="O65540" s="5">
        <f>P65540+Q65540</f>
        <v>0</v>
      </c>
    </row>
    <row r="65541" spans="15:15" x14ac:dyDescent="0.2">
      <c r="O65541" s="5">
        <f>P65541+Q65541</f>
        <v>0</v>
      </c>
    </row>
    <row r="65542" spans="15:15" x14ac:dyDescent="0.2">
      <c r="O65542" s="5">
        <f>P65542+Q65542</f>
        <v>0</v>
      </c>
    </row>
    <row r="65543" spans="15:15" x14ac:dyDescent="0.2">
      <c r="O65543" s="5">
        <f>P65543+Q65543</f>
        <v>0</v>
      </c>
    </row>
    <row r="65544" spans="15:15" x14ac:dyDescent="0.2">
      <c r="O65544" s="5">
        <f>P65544+Q65544</f>
        <v>0</v>
      </c>
    </row>
    <row r="65545" spans="15:15" x14ac:dyDescent="0.2">
      <c r="O65545" s="5">
        <f>P65545+Q65545</f>
        <v>0</v>
      </c>
    </row>
    <row r="65546" spans="15:15" x14ac:dyDescent="0.2">
      <c r="O65546" s="5">
        <f>P65546+Q65546</f>
        <v>0</v>
      </c>
    </row>
    <row r="65547" spans="15:15" x14ac:dyDescent="0.2">
      <c r="O65547" s="5">
        <f>P65547+Q65547</f>
        <v>0</v>
      </c>
    </row>
    <row r="65548" spans="15:15" x14ac:dyDescent="0.2">
      <c r="O65548" s="5">
        <f>P65548+Q65548</f>
        <v>0</v>
      </c>
    </row>
    <row r="65549" spans="15:15" x14ac:dyDescent="0.2">
      <c r="O65549" s="5">
        <f>P65549+Q65549</f>
        <v>0</v>
      </c>
    </row>
    <row r="65550" spans="15:15" x14ac:dyDescent="0.2">
      <c r="O65550" s="5">
        <f>P65550+Q65550</f>
        <v>0</v>
      </c>
    </row>
    <row r="65551" spans="15:15" x14ac:dyDescent="0.2">
      <c r="O65551" s="5">
        <f>P65551+Q65551</f>
        <v>0</v>
      </c>
    </row>
    <row r="65552" spans="15:15" x14ac:dyDescent="0.2">
      <c r="O65552" s="5">
        <f>P65552+Q65552</f>
        <v>0</v>
      </c>
    </row>
    <row r="65553" spans="15:15" x14ac:dyDescent="0.2">
      <c r="O65553" s="5">
        <f>P65553+Q65553</f>
        <v>0</v>
      </c>
    </row>
    <row r="65554" spans="15:15" x14ac:dyDescent="0.2">
      <c r="O65554" s="5">
        <f>P65554+Q65554</f>
        <v>0</v>
      </c>
    </row>
    <row r="65555" spans="15:15" x14ac:dyDescent="0.2">
      <c r="O65555" s="5">
        <f>P65555+Q65555</f>
        <v>0</v>
      </c>
    </row>
    <row r="65556" spans="15:15" x14ac:dyDescent="0.2">
      <c r="O65556" s="5">
        <f>P65556+Q65556</f>
        <v>0</v>
      </c>
    </row>
    <row r="65557" spans="15:15" x14ac:dyDescent="0.2">
      <c r="O65557" s="5">
        <f>P65557+Q65557</f>
        <v>0</v>
      </c>
    </row>
    <row r="65558" spans="15:15" x14ac:dyDescent="0.2">
      <c r="O65558" s="5">
        <f>P65558+Q65558</f>
        <v>0</v>
      </c>
    </row>
    <row r="65559" spans="15:15" x14ac:dyDescent="0.2">
      <c r="O65559" s="5">
        <f>P65559+Q65559</f>
        <v>0</v>
      </c>
    </row>
    <row r="65560" spans="15:15" x14ac:dyDescent="0.2">
      <c r="O65560" s="5">
        <f>P65560+Q65560</f>
        <v>0</v>
      </c>
    </row>
    <row r="65561" spans="15:15" x14ac:dyDescent="0.2">
      <c r="O65561" s="5">
        <f>P65561+Q65561</f>
        <v>0</v>
      </c>
    </row>
    <row r="65562" spans="15:15" x14ac:dyDescent="0.2">
      <c r="O65562" s="5">
        <f>P65562+Q65562</f>
        <v>0</v>
      </c>
    </row>
    <row r="65563" spans="15:15" x14ac:dyDescent="0.2">
      <c r="O65563" s="5">
        <f>P65563+Q65563</f>
        <v>0</v>
      </c>
    </row>
    <row r="65564" spans="15:15" x14ac:dyDescent="0.2">
      <c r="O65564" s="5">
        <f>P65564+Q65564</f>
        <v>0</v>
      </c>
    </row>
    <row r="65565" spans="15:15" x14ac:dyDescent="0.2">
      <c r="O65565" s="5">
        <f>P65565+Q65565</f>
        <v>0</v>
      </c>
    </row>
    <row r="65566" spans="15:15" x14ac:dyDescent="0.2">
      <c r="O65566" s="5">
        <f>P65566+Q65566</f>
        <v>0</v>
      </c>
    </row>
    <row r="65567" spans="15:15" x14ac:dyDescent="0.2">
      <c r="O65567" s="5">
        <f>P65567+Q65567</f>
        <v>0</v>
      </c>
    </row>
    <row r="65568" spans="15:15" x14ac:dyDescent="0.2">
      <c r="O65568" s="5">
        <f>P65568+Q65568</f>
        <v>0</v>
      </c>
    </row>
    <row r="65569" spans="15:15" x14ac:dyDescent="0.2">
      <c r="O65569" s="5">
        <f>P65569+Q65569</f>
        <v>0</v>
      </c>
    </row>
    <row r="65570" spans="15:15" x14ac:dyDescent="0.2">
      <c r="O65570" s="5">
        <f>P65570+Q65570</f>
        <v>0</v>
      </c>
    </row>
    <row r="65571" spans="15:15" x14ac:dyDescent="0.2">
      <c r="O65571" s="5">
        <f>P65571+Q65571</f>
        <v>0</v>
      </c>
    </row>
    <row r="65572" spans="15:15" x14ac:dyDescent="0.2">
      <c r="O65572" s="5">
        <f>P65572+Q65572</f>
        <v>0</v>
      </c>
    </row>
    <row r="65573" spans="15:15" x14ac:dyDescent="0.2">
      <c r="O65573" s="5">
        <f>P65573+Q65573</f>
        <v>0</v>
      </c>
    </row>
    <row r="65574" spans="15:15" x14ac:dyDescent="0.2">
      <c r="O65574" s="5">
        <f>P65574+Q65574</f>
        <v>0</v>
      </c>
    </row>
    <row r="65575" spans="15:15" x14ac:dyDescent="0.2">
      <c r="O65575" s="5">
        <f>P65575+Q65575</f>
        <v>0</v>
      </c>
    </row>
    <row r="65576" spans="15:15" x14ac:dyDescent="0.2">
      <c r="O65576" s="5">
        <f>P65576+Q65576</f>
        <v>0</v>
      </c>
    </row>
    <row r="65577" spans="15:15" x14ac:dyDescent="0.2">
      <c r="O65577" s="5">
        <f>P65577+Q65577</f>
        <v>0</v>
      </c>
    </row>
    <row r="65578" spans="15:15" x14ac:dyDescent="0.2">
      <c r="O65578" s="5">
        <f>P65578+Q65578</f>
        <v>0</v>
      </c>
    </row>
    <row r="65579" spans="15:15" x14ac:dyDescent="0.2">
      <c r="O65579" s="5">
        <f>P65579+Q65579</f>
        <v>0</v>
      </c>
    </row>
    <row r="65580" spans="15:15" x14ac:dyDescent="0.2">
      <c r="O65580" s="5">
        <f>P65580+Q65580</f>
        <v>0</v>
      </c>
    </row>
    <row r="65581" spans="15:15" x14ac:dyDescent="0.2">
      <c r="O65581" s="5">
        <f>P65581+Q65581</f>
        <v>0</v>
      </c>
    </row>
    <row r="65582" spans="15:15" x14ac:dyDescent="0.2">
      <c r="O65582" s="5">
        <f>P65582+Q65582</f>
        <v>0</v>
      </c>
    </row>
    <row r="65583" spans="15:15" x14ac:dyDescent="0.2">
      <c r="O65583" s="5">
        <f>P65583+Q65583</f>
        <v>0</v>
      </c>
    </row>
    <row r="65584" spans="15:15" x14ac:dyDescent="0.2">
      <c r="O65584" s="5">
        <f>P65584+Q65584</f>
        <v>0</v>
      </c>
    </row>
    <row r="65585" spans="15:15" x14ac:dyDescent="0.2">
      <c r="O65585" s="5">
        <f>P65585+Q65585</f>
        <v>0</v>
      </c>
    </row>
    <row r="65586" spans="15:15" x14ac:dyDescent="0.2">
      <c r="O65586" s="5">
        <f>P65586+Q65586</f>
        <v>0</v>
      </c>
    </row>
    <row r="65587" spans="15:15" x14ac:dyDescent="0.2">
      <c r="O65587" s="5">
        <f>P65587+Q65587</f>
        <v>0</v>
      </c>
    </row>
    <row r="65588" spans="15:15" x14ac:dyDescent="0.2">
      <c r="O65588" s="5">
        <f>P65588+Q65588</f>
        <v>0</v>
      </c>
    </row>
    <row r="65589" spans="15:15" x14ac:dyDescent="0.2">
      <c r="O65589" s="5">
        <f>P65589+Q65589</f>
        <v>0</v>
      </c>
    </row>
    <row r="65590" spans="15:15" x14ac:dyDescent="0.2">
      <c r="O65590" s="5">
        <f>P65590+Q65590</f>
        <v>0</v>
      </c>
    </row>
    <row r="65591" spans="15:15" x14ac:dyDescent="0.2">
      <c r="O65591" s="5">
        <f>P65591+Q65591</f>
        <v>0</v>
      </c>
    </row>
    <row r="65592" spans="15:15" x14ac:dyDescent="0.2">
      <c r="O65592" s="5">
        <f>P65592+Q65592</f>
        <v>0</v>
      </c>
    </row>
    <row r="65593" spans="15:15" x14ac:dyDescent="0.2">
      <c r="O65593" s="5">
        <f>P65593+Q65593</f>
        <v>0</v>
      </c>
    </row>
    <row r="65594" spans="15:15" x14ac:dyDescent="0.2">
      <c r="O65594" s="5">
        <f>P65594+Q65594</f>
        <v>0</v>
      </c>
    </row>
    <row r="65595" spans="15:15" x14ac:dyDescent="0.2">
      <c r="O65595" s="5">
        <f>P65595+Q65595</f>
        <v>0</v>
      </c>
    </row>
    <row r="65596" spans="15:15" x14ac:dyDescent="0.2">
      <c r="O65596" s="5">
        <f>P65596+Q65596</f>
        <v>0</v>
      </c>
    </row>
    <row r="65597" spans="15:15" x14ac:dyDescent="0.2">
      <c r="O65597" s="5">
        <f>P65597+Q65597</f>
        <v>0</v>
      </c>
    </row>
    <row r="65598" spans="15:15" x14ac:dyDescent="0.2">
      <c r="O65598" s="5">
        <f>P65598+Q65598</f>
        <v>0</v>
      </c>
    </row>
    <row r="65599" spans="15:15" x14ac:dyDescent="0.2">
      <c r="O65599" s="5">
        <f>P65599+Q65599</f>
        <v>0</v>
      </c>
    </row>
    <row r="65600" spans="15:15" x14ac:dyDescent="0.2">
      <c r="O65600" s="5">
        <f>P65600+Q65600</f>
        <v>0</v>
      </c>
    </row>
    <row r="65601" spans="15:15" x14ac:dyDescent="0.2">
      <c r="O65601" s="5">
        <f>P65601+Q65601</f>
        <v>0</v>
      </c>
    </row>
    <row r="65602" spans="15:15" x14ac:dyDescent="0.2">
      <c r="O65602" s="5">
        <f>P65602+Q65602</f>
        <v>0</v>
      </c>
    </row>
    <row r="65603" spans="15:15" x14ac:dyDescent="0.2">
      <c r="O65603" s="5">
        <f>P65603+Q65603</f>
        <v>0</v>
      </c>
    </row>
    <row r="65604" spans="15:15" x14ac:dyDescent="0.2">
      <c r="O65604" s="5">
        <f>P65604+Q65604</f>
        <v>0</v>
      </c>
    </row>
    <row r="65605" spans="15:15" x14ac:dyDescent="0.2">
      <c r="O65605" s="5">
        <f>P65605+Q65605</f>
        <v>0</v>
      </c>
    </row>
    <row r="65606" spans="15:15" x14ac:dyDescent="0.2">
      <c r="O65606" s="5">
        <f>P65606+Q65606</f>
        <v>0</v>
      </c>
    </row>
    <row r="65607" spans="15:15" x14ac:dyDescent="0.2">
      <c r="O65607" s="5">
        <f>P65607+Q65607</f>
        <v>0</v>
      </c>
    </row>
    <row r="65608" spans="15:15" x14ac:dyDescent="0.2">
      <c r="O65608" s="5">
        <f>P65608+Q65608</f>
        <v>0</v>
      </c>
    </row>
    <row r="65609" spans="15:15" x14ac:dyDescent="0.2">
      <c r="O65609" s="5">
        <f>P65609+Q65609</f>
        <v>0</v>
      </c>
    </row>
    <row r="65610" spans="15:15" x14ac:dyDescent="0.2">
      <c r="O65610" s="5">
        <f>P65610+Q65610</f>
        <v>0</v>
      </c>
    </row>
    <row r="65611" spans="15:15" x14ac:dyDescent="0.2">
      <c r="O65611" s="5">
        <f>P65611+Q65611</f>
        <v>0</v>
      </c>
    </row>
    <row r="65612" spans="15:15" x14ac:dyDescent="0.2">
      <c r="O65612" s="5">
        <f>P65612+Q65612</f>
        <v>0</v>
      </c>
    </row>
    <row r="65613" spans="15:15" x14ac:dyDescent="0.2">
      <c r="O65613" s="5">
        <f>P65613+Q65613</f>
        <v>0</v>
      </c>
    </row>
    <row r="65614" spans="15:15" x14ac:dyDescent="0.2">
      <c r="O65614" s="5">
        <f>P65614+Q65614</f>
        <v>0</v>
      </c>
    </row>
    <row r="65615" spans="15:15" x14ac:dyDescent="0.2">
      <c r="O65615" s="5">
        <f>P65615+Q65615</f>
        <v>0</v>
      </c>
    </row>
    <row r="65616" spans="15:15" x14ac:dyDescent="0.2">
      <c r="O65616" s="5">
        <f>P65616+Q65616</f>
        <v>0</v>
      </c>
    </row>
    <row r="65617" spans="15:15" x14ac:dyDescent="0.2">
      <c r="O65617" s="5">
        <f>P65617+Q65617</f>
        <v>0</v>
      </c>
    </row>
    <row r="65618" spans="15:15" x14ac:dyDescent="0.2">
      <c r="O65618" s="5">
        <f>P65618+Q65618</f>
        <v>0</v>
      </c>
    </row>
    <row r="65619" spans="15:15" x14ac:dyDescent="0.2">
      <c r="O65619" s="5">
        <f>P65619+Q65619</f>
        <v>0</v>
      </c>
    </row>
    <row r="65620" spans="15:15" x14ac:dyDescent="0.2">
      <c r="O65620" s="5">
        <f>P65620+Q65620</f>
        <v>0</v>
      </c>
    </row>
    <row r="65621" spans="15:15" x14ac:dyDescent="0.2">
      <c r="O65621" s="5">
        <f>P65621+Q65621</f>
        <v>0</v>
      </c>
    </row>
    <row r="65622" spans="15:15" x14ac:dyDescent="0.2">
      <c r="O65622" s="5">
        <f>P65622+Q65622</f>
        <v>0</v>
      </c>
    </row>
    <row r="65623" spans="15:15" x14ac:dyDescent="0.2">
      <c r="O65623" s="5">
        <f>P65623+Q65623</f>
        <v>0</v>
      </c>
    </row>
    <row r="65624" spans="15:15" x14ac:dyDescent="0.2">
      <c r="O65624" s="5">
        <f>P65624+Q65624</f>
        <v>0</v>
      </c>
    </row>
    <row r="65625" spans="15:15" x14ac:dyDescent="0.2">
      <c r="O65625" s="5">
        <f>P65625+Q65625</f>
        <v>0</v>
      </c>
    </row>
    <row r="65626" spans="15:15" x14ac:dyDescent="0.2">
      <c r="O65626" s="5">
        <f>P65626+Q65626</f>
        <v>0</v>
      </c>
    </row>
    <row r="65627" spans="15:15" x14ac:dyDescent="0.2">
      <c r="O65627" s="5">
        <f>P65627+Q65627</f>
        <v>0</v>
      </c>
    </row>
    <row r="65628" spans="15:15" x14ac:dyDescent="0.2">
      <c r="O65628" s="5">
        <f>P65628+Q65628</f>
        <v>0</v>
      </c>
    </row>
    <row r="65629" spans="15:15" x14ac:dyDescent="0.2">
      <c r="O65629" s="5">
        <f>P65629+Q65629</f>
        <v>0</v>
      </c>
    </row>
    <row r="65630" spans="15:15" x14ac:dyDescent="0.2">
      <c r="O65630" s="5">
        <f>P65630+Q65630</f>
        <v>0</v>
      </c>
    </row>
    <row r="65631" spans="15:15" x14ac:dyDescent="0.2">
      <c r="O65631" s="5">
        <f>P65631+Q65631</f>
        <v>0</v>
      </c>
    </row>
    <row r="65632" spans="15:15" x14ac:dyDescent="0.2">
      <c r="O65632" s="5">
        <f>P65632+Q65632</f>
        <v>0</v>
      </c>
    </row>
    <row r="65633" spans="15:15" x14ac:dyDescent="0.2">
      <c r="O65633" s="5">
        <f>P65633+Q65633</f>
        <v>0</v>
      </c>
    </row>
    <row r="65634" spans="15:15" x14ac:dyDescent="0.2">
      <c r="O65634" s="5">
        <f>P65634+Q65634</f>
        <v>0</v>
      </c>
    </row>
    <row r="65635" spans="15:15" x14ac:dyDescent="0.2">
      <c r="O65635" s="5">
        <f>P65635+Q65635</f>
        <v>0</v>
      </c>
    </row>
    <row r="65636" spans="15:15" x14ac:dyDescent="0.2">
      <c r="O65636" s="5">
        <f>P65636+Q65636</f>
        <v>0</v>
      </c>
    </row>
    <row r="65637" spans="15:15" x14ac:dyDescent="0.2">
      <c r="O65637" s="5">
        <f>P65637+Q65637</f>
        <v>0</v>
      </c>
    </row>
    <row r="65638" spans="15:15" x14ac:dyDescent="0.2">
      <c r="O65638" s="5">
        <f>P65638+Q65638</f>
        <v>0</v>
      </c>
    </row>
    <row r="65639" spans="15:15" x14ac:dyDescent="0.2">
      <c r="O65639" s="5">
        <f>P65639+Q65639</f>
        <v>0</v>
      </c>
    </row>
    <row r="65640" spans="15:15" x14ac:dyDescent="0.2">
      <c r="O65640" s="5">
        <f>P65640+Q65640</f>
        <v>0</v>
      </c>
    </row>
    <row r="65641" spans="15:15" x14ac:dyDescent="0.2">
      <c r="O65641" s="5">
        <f>P65641+Q65641</f>
        <v>0</v>
      </c>
    </row>
    <row r="65642" spans="15:15" x14ac:dyDescent="0.2">
      <c r="O65642" s="5">
        <f>P65642+Q65642</f>
        <v>0</v>
      </c>
    </row>
    <row r="65643" spans="15:15" x14ac:dyDescent="0.2">
      <c r="O65643" s="5">
        <f>P65643+Q65643</f>
        <v>0</v>
      </c>
    </row>
    <row r="65644" spans="15:15" x14ac:dyDescent="0.2">
      <c r="O65644" s="5">
        <f>P65644+Q65644</f>
        <v>0</v>
      </c>
    </row>
    <row r="65645" spans="15:15" x14ac:dyDescent="0.2">
      <c r="O65645" s="5">
        <f>P65645+Q65645</f>
        <v>0</v>
      </c>
    </row>
    <row r="65646" spans="15:15" x14ac:dyDescent="0.2">
      <c r="O65646" s="5">
        <f>P65646+Q65646</f>
        <v>0</v>
      </c>
    </row>
    <row r="65647" spans="15:15" x14ac:dyDescent="0.2">
      <c r="O65647" s="5">
        <f>P65647+Q65647</f>
        <v>0</v>
      </c>
    </row>
    <row r="65648" spans="15:15" x14ac:dyDescent="0.2">
      <c r="O65648" s="5">
        <f>P65648+Q65648</f>
        <v>0</v>
      </c>
    </row>
    <row r="65649" spans="15:15" x14ac:dyDescent="0.2">
      <c r="O65649" s="5">
        <f>P65649+Q65649</f>
        <v>0</v>
      </c>
    </row>
    <row r="65650" spans="15:15" x14ac:dyDescent="0.2">
      <c r="O65650" s="5">
        <f>P65650+Q65650</f>
        <v>0</v>
      </c>
    </row>
    <row r="65651" spans="15:15" x14ac:dyDescent="0.2">
      <c r="O65651" s="5">
        <f>P65651+Q65651</f>
        <v>0</v>
      </c>
    </row>
    <row r="65652" spans="15:15" x14ac:dyDescent="0.2">
      <c r="O65652" s="5">
        <f>P65652+Q65652</f>
        <v>0</v>
      </c>
    </row>
    <row r="65653" spans="15:15" x14ac:dyDescent="0.2">
      <c r="O65653" s="5">
        <f>P65653+Q65653</f>
        <v>0</v>
      </c>
    </row>
    <row r="65654" spans="15:15" x14ac:dyDescent="0.2">
      <c r="O65654" s="5">
        <f>P65654+Q65654</f>
        <v>0</v>
      </c>
    </row>
    <row r="65655" spans="15:15" x14ac:dyDescent="0.2">
      <c r="O65655" s="5">
        <f>P65655+Q65655</f>
        <v>0</v>
      </c>
    </row>
    <row r="65656" spans="15:15" x14ac:dyDescent="0.2">
      <c r="O65656" s="5">
        <f>P65656+Q65656</f>
        <v>0</v>
      </c>
    </row>
    <row r="65657" spans="15:15" x14ac:dyDescent="0.2">
      <c r="O65657" s="5">
        <f>P65657+Q65657</f>
        <v>0</v>
      </c>
    </row>
    <row r="65658" spans="15:15" x14ac:dyDescent="0.2">
      <c r="O65658" s="5">
        <f>P65658+Q65658</f>
        <v>0</v>
      </c>
    </row>
    <row r="65659" spans="15:15" x14ac:dyDescent="0.2">
      <c r="O65659" s="5">
        <f>P65659+Q65659</f>
        <v>0</v>
      </c>
    </row>
    <row r="65660" spans="15:15" x14ac:dyDescent="0.2">
      <c r="O65660" s="5">
        <f>P65660+Q65660</f>
        <v>0</v>
      </c>
    </row>
    <row r="65661" spans="15:15" x14ac:dyDescent="0.2">
      <c r="O65661" s="5">
        <f>P65661+Q65661</f>
        <v>0</v>
      </c>
    </row>
    <row r="65662" spans="15:15" x14ac:dyDescent="0.2">
      <c r="O65662" s="5">
        <f>P65662+Q65662</f>
        <v>0</v>
      </c>
    </row>
    <row r="65663" spans="15:15" x14ac:dyDescent="0.2">
      <c r="O65663" s="5">
        <f>P65663+Q65663</f>
        <v>0</v>
      </c>
    </row>
    <row r="65664" spans="15:15" x14ac:dyDescent="0.2">
      <c r="O65664" s="5">
        <f>P65664+Q65664</f>
        <v>0</v>
      </c>
    </row>
    <row r="65665" spans="15:15" x14ac:dyDescent="0.2">
      <c r="O65665" s="5">
        <f>P65665+Q65665</f>
        <v>0</v>
      </c>
    </row>
    <row r="65666" spans="15:15" x14ac:dyDescent="0.2">
      <c r="O65666" s="5">
        <f>P65666+Q65666</f>
        <v>0</v>
      </c>
    </row>
    <row r="65667" spans="15:15" x14ac:dyDescent="0.2">
      <c r="O65667" s="5">
        <f>P65667+Q65667</f>
        <v>0</v>
      </c>
    </row>
    <row r="65668" spans="15:15" x14ac:dyDescent="0.2">
      <c r="O65668" s="5">
        <f>P65668+Q65668</f>
        <v>0</v>
      </c>
    </row>
    <row r="65669" spans="15:15" x14ac:dyDescent="0.2">
      <c r="O65669" s="5">
        <f>P65669+Q65669</f>
        <v>0</v>
      </c>
    </row>
    <row r="65670" spans="15:15" x14ac:dyDescent="0.2">
      <c r="O65670" s="5">
        <f>P65670+Q65670</f>
        <v>0</v>
      </c>
    </row>
    <row r="65671" spans="15:15" x14ac:dyDescent="0.2">
      <c r="O65671" s="5">
        <f>P65671+Q65671</f>
        <v>0</v>
      </c>
    </row>
    <row r="65672" spans="15:15" x14ac:dyDescent="0.2">
      <c r="O65672" s="5">
        <f>P65672+Q65672</f>
        <v>0</v>
      </c>
    </row>
    <row r="65673" spans="15:15" x14ac:dyDescent="0.2">
      <c r="O65673" s="5">
        <f>P65673+Q65673</f>
        <v>0</v>
      </c>
    </row>
    <row r="65674" spans="15:15" x14ac:dyDescent="0.2">
      <c r="O65674" s="5">
        <f>P65674+Q65674</f>
        <v>0</v>
      </c>
    </row>
    <row r="65675" spans="15:15" x14ac:dyDescent="0.2">
      <c r="O65675" s="5">
        <f>P65675+Q65675</f>
        <v>0</v>
      </c>
    </row>
    <row r="65676" spans="15:15" x14ac:dyDescent="0.2">
      <c r="O65676" s="5">
        <f>P65676+Q65676</f>
        <v>0</v>
      </c>
    </row>
    <row r="65677" spans="15:15" x14ac:dyDescent="0.2">
      <c r="O65677" s="5">
        <f>P65677+Q65677</f>
        <v>0</v>
      </c>
    </row>
    <row r="65678" spans="15:15" x14ac:dyDescent="0.2">
      <c r="O65678" s="5">
        <f>P65678+Q65678</f>
        <v>0</v>
      </c>
    </row>
    <row r="65679" spans="15:15" x14ac:dyDescent="0.2">
      <c r="O65679" s="5">
        <f>P65679+Q65679</f>
        <v>0</v>
      </c>
    </row>
    <row r="65680" spans="15:15" x14ac:dyDescent="0.2">
      <c r="O65680" s="5">
        <f>P65680+Q65680</f>
        <v>0</v>
      </c>
    </row>
    <row r="65681" spans="15:15" x14ac:dyDescent="0.2">
      <c r="O65681" s="5">
        <f>P65681+Q65681</f>
        <v>0</v>
      </c>
    </row>
    <row r="65682" spans="15:15" x14ac:dyDescent="0.2">
      <c r="O65682" s="5">
        <f>P65682+Q65682</f>
        <v>0</v>
      </c>
    </row>
    <row r="65683" spans="15:15" x14ac:dyDescent="0.2">
      <c r="O65683" s="5">
        <f>P65683+Q65683</f>
        <v>0</v>
      </c>
    </row>
    <row r="65684" spans="15:15" x14ac:dyDescent="0.2">
      <c r="O65684" s="5">
        <f>P65684+Q65684</f>
        <v>0</v>
      </c>
    </row>
    <row r="65685" spans="15:15" x14ac:dyDescent="0.2">
      <c r="O65685" s="5">
        <f>P65685+Q65685</f>
        <v>0</v>
      </c>
    </row>
    <row r="65686" spans="15:15" x14ac:dyDescent="0.2">
      <c r="O65686" s="5">
        <f>P65686+Q65686</f>
        <v>0</v>
      </c>
    </row>
    <row r="65687" spans="15:15" x14ac:dyDescent="0.2">
      <c r="O65687" s="5">
        <f>P65687+Q65687</f>
        <v>0</v>
      </c>
    </row>
    <row r="65688" spans="15:15" x14ac:dyDescent="0.2">
      <c r="O65688" s="5">
        <f>P65688+Q65688</f>
        <v>0</v>
      </c>
    </row>
    <row r="65689" spans="15:15" x14ac:dyDescent="0.2">
      <c r="O65689" s="5">
        <f>P65689+Q65689</f>
        <v>0</v>
      </c>
    </row>
    <row r="65690" spans="15:15" x14ac:dyDescent="0.2">
      <c r="O65690" s="5">
        <f>P65690+Q65690</f>
        <v>0</v>
      </c>
    </row>
    <row r="65691" spans="15:15" x14ac:dyDescent="0.2">
      <c r="O65691" s="5">
        <f>P65691+Q65691</f>
        <v>0</v>
      </c>
    </row>
    <row r="65692" spans="15:15" x14ac:dyDescent="0.2">
      <c r="O65692" s="5">
        <f>P65692+Q65692</f>
        <v>0</v>
      </c>
    </row>
    <row r="65693" spans="15:15" x14ac:dyDescent="0.2">
      <c r="O65693" s="5">
        <f>P65693+Q65693</f>
        <v>0</v>
      </c>
    </row>
    <row r="65694" spans="15:15" x14ac:dyDescent="0.2">
      <c r="O65694" s="5">
        <f>P65694+Q65694</f>
        <v>0</v>
      </c>
    </row>
    <row r="65695" spans="15:15" x14ac:dyDescent="0.2">
      <c r="O65695" s="5">
        <f>P65695+Q65695</f>
        <v>0</v>
      </c>
    </row>
    <row r="65696" spans="15:15" x14ac:dyDescent="0.2">
      <c r="O65696" s="5">
        <f>P65696+Q65696</f>
        <v>0</v>
      </c>
    </row>
    <row r="65697" spans="15:15" x14ac:dyDescent="0.2">
      <c r="O65697" s="5">
        <f>P65697+Q65697</f>
        <v>0</v>
      </c>
    </row>
    <row r="65698" spans="15:15" x14ac:dyDescent="0.2">
      <c r="O65698" s="5">
        <f>P65698+Q65698</f>
        <v>0</v>
      </c>
    </row>
    <row r="65699" spans="15:15" x14ac:dyDescent="0.2">
      <c r="O65699" s="5">
        <f>P65699+Q65699</f>
        <v>0</v>
      </c>
    </row>
    <row r="65700" spans="15:15" x14ac:dyDescent="0.2">
      <c r="O65700" s="5">
        <f>P65700+Q65700</f>
        <v>0</v>
      </c>
    </row>
    <row r="65701" spans="15:15" x14ac:dyDescent="0.2">
      <c r="O65701" s="5">
        <f>P65701+Q65701</f>
        <v>0</v>
      </c>
    </row>
    <row r="65702" spans="15:15" x14ac:dyDescent="0.2">
      <c r="O65702" s="5">
        <f>P65702+Q65702</f>
        <v>0</v>
      </c>
    </row>
    <row r="65703" spans="15:15" x14ac:dyDescent="0.2">
      <c r="O65703" s="5">
        <f>P65703+Q65703</f>
        <v>0</v>
      </c>
    </row>
    <row r="65704" spans="15:15" x14ac:dyDescent="0.2">
      <c r="O65704" s="5">
        <f>P65704+Q65704</f>
        <v>0</v>
      </c>
    </row>
    <row r="65705" spans="15:15" x14ac:dyDescent="0.2">
      <c r="O65705" s="5">
        <f>P65705+Q65705</f>
        <v>0</v>
      </c>
    </row>
    <row r="65706" spans="15:15" x14ac:dyDescent="0.2">
      <c r="O65706" s="5">
        <f>P65706+Q65706</f>
        <v>0</v>
      </c>
    </row>
    <row r="65707" spans="15:15" x14ac:dyDescent="0.2">
      <c r="O65707" s="5">
        <f>P65707+Q65707</f>
        <v>0</v>
      </c>
    </row>
    <row r="65708" spans="15:15" x14ac:dyDescent="0.2">
      <c r="O65708" s="5">
        <f>P65708+Q65708</f>
        <v>0</v>
      </c>
    </row>
    <row r="65709" spans="15:15" x14ac:dyDescent="0.2">
      <c r="O65709" s="5">
        <f>P65709+Q65709</f>
        <v>0</v>
      </c>
    </row>
    <row r="65710" spans="15:15" x14ac:dyDescent="0.2">
      <c r="O65710" s="5">
        <f>P65710+Q65710</f>
        <v>0</v>
      </c>
    </row>
    <row r="65711" spans="15:15" x14ac:dyDescent="0.2">
      <c r="O65711" s="5">
        <f>P65711+Q65711</f>
        <v>0</v>
      </c>
    </row>
    <row r="65712" spans="15:15" x14ac:dyDescent="0.2">
      <c r="O65712" s="5">
        <f>P65712+Q65712</f>
        <v>0</v>
      </c>
    </row>
    <row r="65713" spans="15:15" x14ac:dyDescent="0.2">
      <c r="O65713" s="5">
        <f>P65713+Q65713</f>
        <v>0</v>
      </c>
    </row>
    <row r="65714" spans="15:15" x14ac:dyDescent="0.2">
      <c r="O65714" s="5">
        <f>P65714+Q65714</f>
        <v>0</v>
      </c>
    </row>
    <row r="65715" spans="15:15" x14ac:dyDescent="0.2">
      <c r="O65715" s="5">
        <f>P65715+Q65715</f>
        <v>0</v>
      </c>
    </row>
    <row r="65716" spans="15:15" x14ac:dyDescent="0.2">
      <c r="O65716" s="5">
        <f>P65716+Q65716</f>
        <v>0</v>
      </c>
    </row>
    <row r="65717" spans="15:15" x14ac:dyDescent="0.2">
      <c r="O65717" s="5">
        <f>P65717+Q65717</f>
        <v>0</v>
      </c>
    </row>
    <row r="65718" spans="15:15" x14ac:dyDescent="0.2">
      <c r="O65718" s="5">
        <f>P65718+Q65718</f>
        <v>0</v>
      </c>
    </row>
    <row r="65719" spans="15:15" x14ac:dyDescent="0.2">
      <c r="O65719" s="5">
        <f>P65719+Q65719</f>
        <v>0</v>
      </c>
    </row>
    <row r="65720" spans="15:15" x14ac:dyDescent="0.2">
      <c r="O65720" s="5">
        <f>P65720+Q65720</f>
        <v>0</v>
      </c>
    </row>
    <row r="65721" spans="15:15" x14ac:dyDescent="0.2">
      <c r="O65721" s="5">
        <f>P65721+Q65721</f>
        <v>0</v>
      </c>
    </row>
    <row r="65722" spans="15:15" x14ac:dyDescent="0.2">
      <c r="O65722" s="5">
        <f>P65722+Q65722</f>
        <v>0</v>
      </c>
    </row>
    <row r="65723" spans="15:15" x14ac:dyDescent="0.2">
      <c r="O65723" s="5">
        <f>P65723+Q65723</f>
        <v>0</v>
      </c>
    </row>
    <row r="65724" spans="15:15" x14ac:dyDescent="0.2">
      <c r="O65724" s="5">
        <f>P65724+Q65724</f>
        <v>0</v>
      </c>
    </row>
    <row r="65725" spans="15:15" x14ac:dyDescent="0.2">
      <c r="O65725" s="5">
        <f>P65725+Q65725</f>
        <v>0</v>
      </c>
    </row>
    <row r="65726" spans="15:15" x14ac:dyDescent="0.2">
      <c r="O65726" s="5">
        <f>P65726+Q65726</f>
        <v>0</v>
      </c>
    </row>
    <row r="65727" spans="15:15" x14ac:dyDescent="0.2">
      <c r="O65727" s="5">
        <f>P65727+Q65727</f>
        <v>0</v>
      </c>
    </row>
    <row r="65728" spans="15:15" x14ac:dyDescent="0.2">
      <c r="O65728" s="5">
        <f>P65728+Q65728</f>
        <v>0</v>
      </c>
    </row>
    <row r="65729" spans="15:15" x14ac:dyDescent="0.2">
      <c r="O65729" s="5">
        <f>P65729+Q65729</f>
        <v>0</v>
      </c>
    </row>
    <row r="65730" spans="15:15" x14ac:dyDescent="0.2">
      <c r="O65730" s="5">
        <f>P65730+Q65730</f>
        <v>0</v>
      </c>
    </row>
    <row r="65731" spans="15:15" x14ac:dyDescent="0.2">
      <c r="O65731" s="5">
        <f>P65731+Q65731</f>
        <v>0</v>
      </c>
    </row>
    <row r="65732" spans="15:15" x14ac:dyDescent="0.2">
      <c r="O65732" s="5">
        <f>P65732+Q65732</f>
        <v>0</v>
      </c>
    </row>
    <row r="65733" spans="15:15" x14ac:dyDescent="0.2">
      <c r="O65733" s="5">
        <f>P65733+Q65733</f>
        <v>0</v>
      </c>
    </row>
    <row r="65734" spans="15:15" x14ac:dyDescent="0.2">
      <c r="O65734" s="5">
        <f>P65734+Q65734</f>
        <v>0</v>
      </c>
    </row>
    <row r="65735" spans="15:15" x14ac:dyDescent="0.2">
      <c r="O65735" s="5">
        <f>P65735+Q65735</f>
        <v>0</v>
      </c>
    </row>
    <row r="65736" spans="15:15" x14ac:dyDescent="0.2">
      <c r="O65736" s="5">
        <f>P65736+Q65736</f>
        <v>0</v>
      </c>
    </row>
    <row r="65737" spans="15:15" x14ac:dyDescent="0.2">
      <c r="O65737" s="5">
        <f>P65737+Q65737</f>
        <v>0</v>
      </c>
    </row>
    <row r="65738" spans="15:15" x14ac:dyDescent="0.2">
      <c r="O65738" s="5">
        <f>P65738+Q65738</f>
        <v>0</v>
      </c>
    </row>
    <row r="65739" spans="15:15" x14ac:dyDescent="0.2">
      <c r="O65739" s="5">
        <f>P65739+Q65739</f>
        <v>0</v>
      </c>
    </row>
    <row r="65740" spans="15:15" x14ac:dyDescent="0.2">
      <c r="O65740" s="5">
        <f>P65740+Q65740</f>
        <v>0</v>
      </c>
    </row>
    <row r="65741" spans="15:15" x14ac:dyDescent="0.2">
      <c r="O65741" s="5">
        <f>P65741+Q65741</f>
        <v>0</v>
      </c>
    </row>
    <row r="65742" spans="15:15" x14ac:dyDescent="0.2">
      <c r="O65742" s="5">
        <f>P65742+Q65742</f>
        <v>0</v>
      </c>
    </row>
    <row r="65743" spans="15:15" x14ac:dyDescent="0.2">
      <c r="O65743" s="5">
        <f>P65743+Q65743</f>
        <v>0</v>
      </c>
    </row>
    <row r="65744" spans="15:15" x14ac:dyDescent="0.2">
      <c r="O65744" s="5">
        <f>P65744+Q65744</f>
        <v>0</v>
      </c>
    </row>
    <row r="65745" spans="15:15" x14ac:dyDescent="0.2">
      <c r="O65745" s="5">
        <f>P65745+Q65745</f>
        <v>0</v>
      </c>
    </row>
    <row r="65746" spans="15:15" x14ac:dyDescent="0.2">
      <c r="O65746" s="5">
        <f>P65746+Q65746</f>
        <v>0</v>
      </c>
    </row>
    <row r="65747" spans="15:15" x14ac:dyDescent="0.2">
      <c r="O65747" s="5">
        <f>P65747+Q65747</f>
        <v>0</v>
      </c>
    </row>
    <row r="65748" spans="15:15" x14ac:dyDescent="0.2">
      <c r="O65748" s="5">
        <f>P65748+Q65748</f>
        <v>0</v>
      </c>
    </row>
    <row r="65749" spans="15:15" x14ac:dyDescent="0.2">
      <c r="O65749" s="5">
        <f>P65749+Q65749</f>
        <v>0</v>
      </c>
    </row>
    <row r="65750" spans="15:15" x14ac:dyDescent="0.2">
      <c r="O65750" s="5">
        <f>P65750+Q65750</f>
        <v>0</v>
      </c>
    </row>
    <row r="65751" spans="15:15" x14ac:dyDescent="0.2">
      <c r="O65751" s="5">
        <f>P65751+Q65751</f>
        <v>0</v>
      </c>
    </row>
    <row r="65752" spans="15:15" x14ac:dyDescent="0.2">
      <c r="O65752" s="5">
        <f>P65752+Q65752</f>
        <v>0</v>
      </c>
    </row>
    <row r="65753" spans="15:15" x14ac:dyDescent="0.2">
      <c r="O65753" s="5">
        <f>P65753+Q65753</f>
        <v>0</v>
      </c>
    </row>
    <row r="65754" spans="15:15" x14ac:dyDescent="0.2">
      <c r="O65754" s="5">
        <f>P65754+Q65754</f>
        <v>0</v>
      </c>
    </row>
    <row r="65755" spans="15:15" x14ac:dyDescent="0.2">
      <c r="O65755" s="5">
        <f>P65755+Q65755</f>
        <v>0</v>
      </c>
    </row>
    <row r="65756" spans="15:15" x14ac:dyDescent="0.2">
      <c r="O65756" s="5">
        <f>P65756+Q65756</f>
        <v>0</v>
      </c>
    </row>
    <row r="65757" spans="15:15" x14ac:dyDescent="0.2">
      <c r="O65757" s="5">
        <f>P65757+Q65757</f>
        <v>0</v>
      </c>
    </row>
    <row r="65758" spans="15:15" x14ac:dyDescent="0.2">
      <c r="O65758" s="5">
        <f>P65758+Q65758</f>
        <v>0</v>
      </c>
    </row>
    <row r="65759" spans="15:15" x14ac:dyDescent="0.2">
      <c r="O65759" s="5">
        <f>P65759+Q65759</f>
        <v>0</v>
      </c>
    </row>
    <row r="65760" spans="15:15" x14ac:dyDescent="0.2">
      <c r="O65760" s="5">
        <f>P65760+Q65760</f>
        <v>0</v>
      </c>
    </row>
    <row r="65761" spans="15:15" x14ac:dyDescent="0.2">
      <c r="O65761" s="5">
        <f>P65761+Q65761</f>
        <v>0</v>
      </c>
    </row>
    <row r="65762" spans="15:15" x14ac:dyDescent="0.2">
      <c r="O65762" s="5">
        <f>P65762+Q65762</f>
        <v>0</v>
      </c>
    </row>
    <row r="65763" spans="15:15" x14ac:dyDescent="0.2">
      <c r="O65763" s="5">
        <f>P65763+Q65763</f>
        <v>0</v>
      </c>
    </row>
    <row r="65764" spans="15:15" x14ac:dyDescent="0.2">
      <c r="O65764" s="5">
        <f>P65764+Q65764</f>
        <v>0</v>
      </c>
    </row>
    <row r="65765" spans="15:15" x14ac:dyDescent="0.2">
      <c r="O65765" s="5">
        <f>P65765+Q65765</f>
        <v>0</v>
      </c>
    </row>
    <row r="65766" spans="15:15" x14ac:dyDescent="0.2">
      <c r="O65766" s="5">
        <f>P65766+Q65766</f>
        <v>0</v>
      </c>
    </row>
    <row r="65767" spans="15:15" x14ac:dyDescent="0.2">
      <c r="O65767" s="5">
        <f>P65767+Q65767</f>
        <v>0</v>
      </c>
    </row>
    <row r="65768" spans="15:15" x14ac:dyDescent="0.2">
      <c r="O65768" s="5">
        <f>P65768+Q65768</f>
        <v>0</v>
      </c>
    </row>
    <row r="65769" spans="15:15" x14ac:dyDescent="0.2">
      <c r="O65769" s="5">
        <f>P65769+Q65769</f>
        <v>0</v>
      </c>
    </row>
    <row r="65770" spans="15:15" x14ac:dyDescent="0.2">
      <c r="O65770" s="5">
        <f>P65770+Q65770</f>
        <v>0</v>
      </c>
    </row>
    <row r="65771" spans="15:15" x14ac:dyDescent="0.2">
      <c r="O65771" s="5">
        <f>P65771+Q65771</f>
        <v>0</v>
      </c>
    </row>
    <row r="65772" spans="15:15" x14ac:dyDescent="0.2">
      <c r="O65772" s="5">
        <f>P65772+Q65772</f>
        <v>0</v>
      </c>
    </row>
    <row r="65773" spans="15:15" x14ac:dyDescent="0.2">
      <c r="O65773" s="5">
        <f>P65773+Q65773</f>
        <v>0</v>
      </c>
    </row>
    <row r="65774" spans="15:15" x14ac:dyDescent="0.2">
      <c r="O65774" s="5">
        <f>P65774+Q65774</f>
        <v>0</v>
      </c>
    </row>
    <row r="65775" spans="15:15" x14ac:dyDescent="0.2">
      <c r="O65775" s="5">
        <f>P65775+Q65775</f>
        <v>0</v>
      </c>
    </row>
    <row r="65776" spans="15:15" x14ac:dyDescent="0.2">
      <c r="O65776" s="5">
        <f>P65776+Q65776</f>
        <v>0</v>
      </c>
    </row>
    <row r="65777" spans="15:15" x14ac:dyDescent="0.2">
      <c r="O65777" s="5">
        <f>P65777+Q65777</f>
        <v>0</v>
      </c>
    </row>
    <row r="65778" spans="15:15" x14ac:dyDescent="0.2">
      <c r="O65778" s="5">
        <f>P65778+Q65778</f>
        <v>0</v>
      </c>
    </row>
    <row r="65779" spans="15:15" x14ac:dyDescent="0.2">
      <c r="O65779" s="5">
        <f>P65779+Q65779</f>
        <v>0</v>
      </c>
    </row>
    <row r="65780" spans="15:15" x14ac:dyDescent="0.2">
      <c r="O65780" s="5">
        <f>P65780+Q65780</f>
        <v>0</v>
      </c>
    </row>
    <row r="65781" spans="15:15" x14ac:dyDescent="0.2">
      <c r="O65781" s="5">
        <f>P65781+Q65781</f>
        <v>0</v>
      </c>
    </row>
    <row r="65782" spans="15:15" x14ac:dyDescent="0.2">
      <c r="O65782" s="5">
        <f>P65782+Q65782</f>
        <v>0</v>
      </c>
    </row>
    <row r="65783" spans="15:15" x14ac:dyDescent="0.2">
      <c r="O65783" s="5">
        <f>P65783+Q65783</f>
        <v>0</v>
      </c>
    </row>
    <row r="65784" spans="15:15" x14ac:dyDescent="0.2">
      <c r="O65784" s="5">
        <f>P65784+Q65784</f>
        <v>0</v>
      </c>
    </row>
    <row r="65785" spans="15:15" x14ac:dyDescent="0.2">
      <c r="O65785" s="5">
        <f>P65785+Q65785</f>
        <v>0</v>
      </c>
    </row>
    <row r="65786" spans="15:15" x14ac:dyDescent="0.2">
      <c r="O65786" s="5">
        <f>P65786+Q65786</f>
        <v>0</v>
      </c>
    </row>
    <row r="65787" spans="15:15" x14ac:dyDescent="0.2">
      <c r="O65787" s="5">
        <f>P65787+Q65787</f>
        <v>0</v>
      </c>
    </row>
    <row r="65788" spans="15:15" x14ac:dyDescent="0.2">
      <c r="O65788" s="5">
        <f>P65788+Q65788</f>
        <v>0</v>
      </c>
    </row>
    <row r="65789" spans="15:15" x14ac:dyDescent="0.2">
      <c r="O65789" s="5">
        <f>P65789+Q65789</f>
        <v>0</v>
      </c>
    </row>
    <row r="65790" spans="15:15" x14ac:dyDescent="0.2">
      <c r="O65790" s="5">
        <f>P65790+Q65790</f>
        <v>0</v>
      </c>
    </row>
    <row r="65791" spans="15:15" x14ac:dyDescent="0.2">
      <c r="O65791" s="5">
        <f>P65791+Q65791</f>
        <v>0</v>
      </c>
    </row>
    <row r="65792" spans="15:15" x14ac:dyDescent="0.2">
      <c r="O65792" s="5">
        <f>P65792+Q65792</f>
        <v>0</v>
      </c>
    </row>
    <row r="65793" spans="15:15" x14ac:dyDescent="0.2">
      <c r="O65793" s="5">
        <f>P65793+Q65793</f>
        <v>0</v>
      </c>
    </row>
    <row r="65794" spans="15:15" x14ac:dyDescent="0.2">
      <c r="O65794" s="5">
        <f>P65794+Q65794</f>
        <v>0</v>
      </c>
    </row>
    <row r="65795" spans="15:15" x14ac:dyDescent="0.2">
      <c r="O65795" s="5">
        <f>P65795+Q65795</f>
        <v>0</v>
      </c>
    </row>
    <row r="65796" spans="15:15" x14ac:dyDescent="0.2">
      <c r="O65796" s="5">
        <f>P65796+Q65796</f>
        <v>0</v>
      </c>
    </row>
    <row r="65797" spans="15:15" x14ac:dyDescent="0.2">
      <c r="O65797" s="5">
        <f>P65797+Q65797</f>
        <v>0</v>
      </c>
    </row>
    <row r="65798" spans="15:15" x14ac:dyDescent="0.2">
      <c r="O65798" s="5">
        <f>P65798+Q65798</f>
        <v>0</v>
      </c>
    </row>
    <row r="65799" spans="15:15" x14ac:dyDescent="0.2">
      <c r="O65799" s="5">
        <f>P65799+Q65799</f>
        <v>0</v>
      </c>
    </row>
    <row r="65800" spans="15:15" x14ac:dyDescent="0.2">
      <c r="O65800" s="5">
        <f>P65800+Q65800</f>
        <v>0</v>
      </c>
    </row>
    <row r="65801" spans="15:15" x14ac:dyDescent="0.2">
      <c r="O65801" s="5">
        <f>P65801+Q65801</f>
        <v>0</v>
      </c>
    </row>
    <row r="65802" spans="15:15" x14ac:dyDescent="0.2">
      <c r="O65802" s="5">
        <f>P65802+Q65802</f>
        <v>0</v>
      </c>
    </row>
    <row r="65803" spans="15:15" x14ac:dyDescent="0.2">
      <c r="O65803" s="5">
        <f>P65803+Q65803</f>
        <v>0</v>
      </c>
    </row>
    <row r="65804" spans="15:15" x14ac:dyDescent="0.2">
      <c r="O65804" s="5">
        <f>P65804+Q65804</f>
        <v>0</v>
      </c>
    </row>
    <row r="65805" spans="15:15" x14ac:dyDescent="0.2">
      <c r="O65805" s="5">
        <f>P65805+Q65805</f>
        <v>0</v>
      </c>
    </row>
    <row r="65806" spans="15:15" x14ac:dyDescent="0.2">
      <c r="O65806" s="5">
        <f>P65806+Q65806</f>
        <v>0</v>
      </c>
    </row>
    <row r="65807" spans="15:15" x14ac:dyDescent="0.2">
      <c r="O65807" s="5">
        <f>P65807+Q65807</f>
        <v>0</v>
      </c>
    </row>
    <row r="65808" spans="15:15" x14ac:dyDescent="0.2">
      <c r="O65808" s="5">
        <f>P65808+Q65808</f>
        <v>0</v>
      </c>
    </row>
    <row r="65809" spans="15:15" x14ac:dyDescent="0.2">
      <c r="O65809" s="5">
        <f>P65809+Q65809</f>
        <v>0</v>
      </c>
    </row>
    <row r="65810" spans="15:15" x14ac:dyDescent="0.2">
      <c r="O65810" s="5">
        <f>P65810+Q65810</f>
        <v>0</v>
      </c>
    </row>
    <row r="65811" spans="15:15" x14ac:dyDescent="0.2">
      <c r="O65811" s="5">
        <f>P65811+Q65811</f>
        <v>0</v>
      </c>
    </row>
    <row r="65812" spans="15:15" x14ac:dyDescent="0.2">
      <c r="O65812" s="5">
        <f>P65812+Q65812</f>
        <v>0</v>
      </c>
    </row>
    <row r="65813" spans="15:15" x14ac:dyDescent="0.2">
      <c r="O65813" s="5">
        <f>P65813+Q65813</f>
        <v>0</v>
      </c>
    </row>
    <row r="65814" spans="15:15" x14ac:dyDescent="0.2">
      <c r="O65814" s="5">
        <f>P65814+Q65814</f>
        <v>0</v>
      </c>
    </row>
    <row r="65815" spans="15:15" x14ac:dyDescent="0.2">
      <c r="O65815" s="5">
        <f>P65815+Q65815</f>
        <v>0</v>
      </c>
    </row>
    <row r="65816" spans="15:15" x14ac:dyDescent="0.2">
      <c r="O65816" s="5">
        <f>P65816+Q65816</f>
        <v>0</v>
      </c>
    </row>
    <row r="65817" spans="15:15" x14ac:dyDescent="0.2">
      <c r="O65817" s="5">
        <f>P65817+Q65817</f>
        <v>0</v>
      </c>
    </row>
    <row r="65818" spans="15:15" x14ac:dyDescent="0.2">
      <c r="O65818" s="5">
        <f>P65818+Q65818</f>
        <v>0</v>
      </c>
    </row>
    <row r="65819" spans="15:15" x14ac:dyDescent="0.2">
      <c r="O65819" s="5">
        <f>P65819+Q65819</f>
        <v>0</v>
      </c>
    </row>
    <row r="65820" spans="15:15" x14ac:dyDescent="0.2">
      <c r="O65820" s="5">
        <f>P65820+Q65820</f>
        <v>0</v>
      </c>
    </row>
    <row r="65821" spans="15:15" x14ac:dyDescent="0.2">
      <c r="O65821" s="5">
        <f>P65821+Q65821</f>
        <v>0</v>
      </c>
    </row>
    <row r="65822" spans="15:15" x14ac:dyDescent="0.2">
      <c r="O65822" s="5">
        <f>P65822+Q65822</f>
        <v>0</v>
      </c>
    </row>
    <row r="65823" spans="15:15" x14ac:dyDescent="0.2">
      <c r="O65823" s="5">
        <f>P65823+Q65823</f>
        <v>0</v>
      </c>
    </row>
    <row r="65824" spans="15:15" x14ac:dyDescent="0.2">
      <c r="O65824" s="5">
        <f>P65824+Q65824</f>
        <v>0</v>
      </c>
    </row>
    <row r="65825" spans="15:15" x14ac:dyDescent="0.2">
      <c r="O65825" s="5">
        <f>P65825+Q65825</f>
        <v>0</v>
      </c>
    </row>
    <row r="65826" spans="15:15" x14ac:dyDescent="0.2">
      <c r="O65826" s="5">
        <f>P65826+Q65826</f>
        <v>0</v>
      </c>
    </row>
    <row r="65827" spans="15:15" x14ac:dyDescent="0.2">
      <c r="O65827" s="5">
        <f>P65827+Q65827</f>
        <v>0</v>
      </c>
    </row>
    <row r="65828" spans="15:15" x14ac:dyDescent="0.2">
      <c r="O65828" s="5">
        <f>P65828+Q65828</f>
        <v>0</v>
      </c>
    </row>
    <row r="65829" spans="15:15" x14ac:dyDescent="0.2">
      <c r="O65829" s="5">
        <f>P65829+Q65829</f>
        <v>0</v>
      </c>
    </row>
    <row r="65830" spans="15:15" x14ac:dyDescent="0.2">
      <c r="O65830" s="5">
        <f>P65830+Q65830</f>
        <v>0</v>
      </c>
    </row>
    <row r="65831" spans="15:15" x14ac:dyDescent="0.2">
      <c r="O65831" s="5">
        <f>P65831+Q65831</f>
        <v>0</v>
      </c>
    </row>
    <row r="65832" spans="15:15" x14ac:dyDescent="0.2">
      <c r="O65832" s="5">
        <f>P65832+Q65832</f>
        <v>0</v>
      </c>
    </row>
    <row r="65833" spans="15:15" x14ac:dyDescent="0.2">
      <c r="O65833" s="5">
        <f>P65833+Q65833</f>
        <v>0</v>
      </c>
    </row>
    <row r="65834" spans="15:15" x14ac:dyDescent="0.2">
      <c r="O65834" s="5">
        <f>P65834+Q65834</f>
        <v>0</v>
      </c>
    </row>
    <row r="65835" spans="15:15" x14ac:dyDescent="0.2">
      <c r="O65835" s="5">
        <f>P65835+Q65835</f>
        <v>0</v>
      </c>
    </row>
    <row r="65836" spans="15:15" x14ac:dyDescent="0.2">
      <c r="O65836" s="5">
        <f>P65836+Q65836</f>
        <v>0</v>
      </c>
    </row>
    <row r="65837" spans="15:15" x14ac:dyDescent="0.2">
      <c r="O65837" s="5">
        <f>P65837+Q65837</f>
        <v>0</v>
      </c>
    </row>
    <row r="65838" spans="15:15" x14ac:dyDescent="0.2">
      <c r="O65838" s="5">
        <f>P65838+Q65838</f>
        <v>0</v>
      </c>
    </row>
    <row r="65839" spans="15:15" x14ac:dyDescent="0.2">
      <c r="O65839" s="5">
        <f>P65839+Q65839</f>
        <v>0</v>
      </c>
    </row>
    <row r="65840" spans="15:15" x14ac:dyDescent="0.2">
      <c r="O65840" s="5">
        <f>P65840+Q65840</f>
        <v>0</v>
      </c>
    </row>
    <row r="65841" spans="15:15" x14ac:dyDescent="0.2">
      <c r="O65841" s="5">
        <f>P65841+Q65841</f>
        <v>0</v>
      </c>
    </row>
    <row r="65842" spans="15:15" x14ac:dyDescent="0.2">
      <c r="O65842" s="5">
        <f>P65842+Q65842</f>
        <v>0</v>
      </c>
    </row>
    <row r="65843" spans="15:15" x14ac:dyDescent="0.2">
      <c r="O65843" s="5">
        <f>P65843+Q65843</f>
        <v>0</v>
      </c>
    </row>
    <row r="65844" spans="15:15" x14ac:dyDescent="0.2">
      <c r="O65844" s="5">
        <f>P65844+Q65844</f>
        <v>0</v>
      </c>
    </row>
    <row r="65845" spans="15:15" x14ac:dyDescent="0.2">
      <c r="O65845" s="5">
        <f>P65845+Q65845</f>
        <v>0</v>
      </c>
    </row>
    <row r="65846" spans="15:15" x14ac:dyDescent="0.2">
      <c r="O65846" s="5">
        <f>P65846+Q65846</f>
        <v>0</v>
      </c>
    </row>
    <row r="65847" spans="15:15" x14ac:dyDescent="0.2">
      <c r="O65847" s="5">
        <f>P65847+Q65847</f>
        <v>0</v>
      </c>
    </row>
    <row r="65848" spans="15:15" x14ac:dyDescent="0.2">
      <c r="O65848" s="5">
        <f>P65848+Q65848</f>
        <v>0</v>
      </c>
    </row>
    <row r="65849" spans="15:15" x14ac:dyDescent="0.2">
      <c r="O65849" s="5">
        <f>P65849+Q65849</f>
        <v>0</v>
      </c>
    </row>
    <row r="65850" spans="15:15" x14ac:dyDescent="0.2">
      <c r="O65850" s="5">
        <f>P65850+Q65850</f>
        <v>0</v>
      </c>
    </row>
    <row r="65851" spans="15:15" x14ac:dyDescent="0.2">
      <c r="O65851" s="5">
        <f>P65851+Q65851</f>
        <v>0</v>
      </c>
    </row>
    <row r="65852" spans="15:15" x14ac:dyDescent="0.2">
      <c r="O65852" s="5">
        <f>P65852+Q65852</f>
        <v>0</v>
      </c>
    </row>
    <row r="65853" spans="15:15" x14ac:dyDescent="0.2">
      <c r="O65853" s="5">
        <f>P65853+Q65853</f>
        <v>0</v>
      </c>
    </row>
    <row r="65854" spans="15:15" x14ac:dyDescent="0.2">
      <c r="O65854" s="5">
        <f>P65854+Q65854</f>
        <v>0</v>
      </c>
    </row>
    <row r="65855" spans="15:15" x14ac:dyDescent="0.2">
      <c r="O65855" s="5">
        <f>P65855+Q65855</f>
        <v>0</v>
      </c>
    </row>
    <row r="65856" spans="15:15" x14ac:dyDescent="0.2">
      <c r="O65856" s="5">
        <f>P65856+Q65856</f>
        <v>0</v>
      </c>
    </row>
    <row r="65857" spans="15:15" x14ac:dyDescent="0.2">
      <c r="O65857" s="5">
        <f>P65857+Q65857</f>
        <v>0</v>
      </c>
    </row>
    <row r="65858" spans="15:15" x14ac:dyDescent="0.2">
      <c r="O65858" s="5">
        <f>P65858+Q65858</f>
        <v>0</v>
      </c>
    </row>
    <row r="65859" spans="15:15" x14ac:dyDescent="0.2">
      <c r="O65859" s="5">
        <f>P65859+Q65859</f>
        <v>0</v>
      </c>
    </row>
    <row r="65860" spans="15:15" x14ac:dyDescent="0.2">
      <c r="O65860" s="5">
        <f>P65860+Q65860</f>
        <v>0</v>
      </c>
    </row>
    <row r="65861" spans="15:15" x14ac:dyDescent="0.2">
      <c r="O65861" s="5">
        <f>P65861+Q65861</f>
        <v>0</v>
      </c>
    </row>
    <row r="65862" spans="15:15" x14ac:dyDescent="0.2">
      <c r="O65862" s="5">
        <f>P65862+Q65862</f>
        <v>0</v>
      </c>
    </row>
    <row r="65863" spans="15:15" x14ac:dyDescent="0.2">
      <c r="O65863" s="5">
        <f>P65863+Q65863</f>
        <v>0</v>
      </c>
    </row>
    <row r="65864" spans="15:15" x14ac:dyDescent="0.2">
      <c r="O65864" s="5">
        <f>P65864+Q65864</f>
        <v>0</v>
      </c>
    </row>
    <row r="65865" spans="15:15" x14ac:dyDescent="0.2">
      <c r="O65865" s="5">
        <f>P65865+Q65865</f>
        <v>0</v>
      </c>
    </row>
    <row r="65866" spans="15:15" x14ac:dyDescent="0.2">
      <c r="O65866" s="5">
        <f>P65866+Q65866</f>
        <v>0</v>
      </c>
    </row>
    <row r="65867" spans="15:15" x14ac:dyDescent="0.2">
      <c r="O65867" s="5">
        <f>P65867+Q65867</f>
        <v>0</v>
      </c>
    </row>
    <row r="65868" spans="15:15" x14ac:dyDescent="0.2">
      <c r="O65868" s="5">
        <f>P65868+Q65868</f>
        <v>0</v>
      </c>
    </row>
    <row r="65869" spans="15:15" x14ac:dyDescent="0.2">
      <c r="O65869" s="5">
        <f>P65869+Q65869</f>
        <v>0</v>
      </c>
    </row>
    <row r="65870" spans="15:15" x14ac:dyDescent="0.2">
      <c r="O65870" s="5">
        <f>P65870+Q65870</f>
        <v>0</v>
      </c>
    </row>
    <row r="65871" spans="15:15" x14ac:dyDescent="0.2">
      <c r="O65871" s="5">
        <f>P65871+Q65871</f>
        <v>0</v>
      </c>
    </row>
    <row r="65872" spans="15:15" x14ac:dyDescent="0.2">
      <c r="O65872" s="5">
        <f>P65872+Q65872</f>
        <v>0</v>
      </c>
    </row>
    <row r="65873" spans="15:15" x14ac:dyDescent="0.2">
      <c r="O65873" s="5">
        <f>P65873+Q65873</f>
        <v>0</v>
      </c>
    </row>
    <row r="65874" spans="15:15" x14ac:dyDescent="0.2">
      <c r="O65874" s="5">
        <f>P65874+Q65874</f>
        <v>0</v>
      </c>
    </row>
    <row r="65875" spans="15:15" x14ac:dyDescent="0.2">
      <c r="O65875" s="5">
        <f>P65875+Q65875</f>
        <v>0</v>
      </c>
    </row>
    <row r="65876" spans="15:15" x14ac:dyDescent="0.2">
      <c r="O65876" s="5">
        <f>P65876+Q65876</f>
        <v>0</v>
      </c>
    </row>
    <row r="65877" spans="15:15" x14ac:dyDescent="0.2">
      <c r="O65877" s="5">
        <f>P65877+Q65877</f>
        <v>0</v>
      </c>
    </row>
    <row r="65878" spans="15:15" x14ac:dyDescent="0.2">
      <c r="O65878" s="5">
        <f>P65878+Q65878</f>
        <v>0</v>
      </c>
    </row>
    <row r="65879" spans="15:15" x14ac:dyDescent="0.2">
      <c r="O65879" s="5">
        <f>P65879+Q65879</f>
        <v>0</v>
      </c>
    </row>
    <row r="65880" spans="15:15" x14ac:dyDescent="0.2">
      <c r="O65880" s="5">
        <f>P65880+Q65880</f>
        <v>0</v>
      </c>
    </row>
    <row r="65881" spans="15:15" x14ac:dyDescent="0.2">
      <c r="O65881" s="5">
        <f>P65881+Q65881</f>
        <v>0</v>
      </c>
    </row>
    <row r="65882" spans="15:15" x14ac:dyDescent="0.2">
      <c r="O65882" s="5">
        <f>P65882+Q65882</f>
        <v>0</v>
      </c>
    </row>
    <row r="65883" spans="15:15" x14ac:dyDescent="0.2">
      <c r="O65883" s="5">
        <f>P65883+Q65883</f>
        <v>0</v>
      </c>
    </row>
    <row r="65884" spans="15:15" x14ac:dyDescent="0.2">
      <c r="O65884" s="5">
        <f>P65884+Q65884</f>
        <v>0</v>
      </c>
    </row>
    <row r="65885" spans="15:15" x14ac:dyDescent="0.2">
      <c r="O65885" s="5">
        <f>P65885+Q65885</f>
        <v>0</v>
      </c>
    </row>
    <row r="65886" spans="15:15" x14ac:dyDescent="0.2">
      <c r="O65886" s="5">
        <f>P65886+Q65886</f>
        <v>0</v>
      </c>
    </row>
    <row r="65887" spans="15:15" x14ac:dyDescent="0.2">
      <c r="O65887" s="5">
        <f>P65887+Q65887</f>
        <v>0</v>
      </c>
    </row>
    <row r="65888" spans="15:15" x14ac:dyDescent="0.2">
      <c r="O65888" s="5">
        <f>P65888+Q65888</f>
        <v>0</v>
      </c>
    </row>
    <row r="65889" spans="15:15" x14ac:dyDescent="0.2">
      <c r="O65889" s="5">
        <f>P65889+Q65889</f>
        <v>0</v>
      </c>
    </row>
    <row r="65890" spans="15:15" x14ac:dyDescent="0.2">
      <c r="O65890" s="5">
        <f>P65890+Q65890</f>
        <v>0</v>
      </c>
    </row>
    <row r="65891" spans="15:15" x14ac:dyDescent="0.2">
      <c r="O65891" s="5">
        <f>P65891+Q65891</f>
        <v>0</v>
      </c>
    </row>
    <row r="65892" spans="15:15" x14ac:dyDescent="0.2">
      <c r="O65892" s="5">
        <f>P65892+Q65892</f>
        <v>0</v>
      </c>
    </row>
    <row r="65893" spans="15:15" x14ac:dyDescent="0.2">
      <c r="O65893" s="5">
        <f>P65893+Q65893</f>
        <v>0</v>
      </c>
    </row>
    <row r="65894" spans="15:15" x14ac:dyDescent="0.2">
      <c r="O65894" s="5">
        <f>P65894+Q65894</f>
        <v>0</v>
      </c>
    </row>
    <row r="65895" spans="15:15" x14ac:dyDescent="0.2">
      <c r="O65895" s="5">
        <f>P65895+Q65895</f>
        <v>0</v>
      </c>
    </row>
    <row r="65896" spans="15:15" x14ac:dyDescent="0.2">
      <c r="O65896" s="5">
        <f>P65896+Q65896</f>
        <v>0</v>
      </c>
    </row>
    <row r="65897" spans="15:15" x14ac:dyDescent="0.2">
      <c r="O65897" s="5">
        <f>P65897+Q65897</f>
        <v>0</v>
      </c>
    </row>
    <row r="65898" spans="15:15" x14ac:dyDescent="0.2">
      <c r="O65898" s="5">
        <f>P65898+Q65898</f>
        <v>0</v>
      </c>
    </row>
    <row r="65899" spans="15:15" x14ac:dyDescent="0.2">
      <c r="O65899" s="5">
        <f>P65899+Q65899</f>
        <v>0</v>
      </c>
    </row>
    <row r="65900" spans="15:15" x14ac:dyDescent="0.2">
      <c r="O65900" s="5">
        <f>P65900+Q65900</f>
        <v>0</v>
      </c>
    </row>
    <row r="65901" spans="15:15" x14ac:dyDescent="0.2">
      <c r="O65901" s="5">
        <f>P65901+Q65901</f>
        <v>0</v>
      </c>
    </row>
    <row r="65902" spans="15:15" x14ac:dyDescent="0.2">
      <c r="O65902" s="5">
        <f>P65902+Q65902</f>
        <v>0</v>
      </c>
    </row>
    <row r="65903" spans="15:15" x14ac:dyDescent="0.2">
      <c r="O65903" s="5">
        <f>P65903+Q65903</f>
        <v>0</v>
      </c>
    </row>
    <row r="65904" spans="15:15" x14ac:dyDescent="0.2">
      <c r="O65904" s="5">
        <f>P65904+Q65904</f>
        <v>0</v>
      </c>
    </row>
    <row r="65905" spans="15:15" x14ac:dyDescent="0.2">
      <c r="O65905" s="5">
        <f>P65905+Q65905</f>
        <v>0</v>
      </c>
    </row>
    <row r="65906" spans="15:15" x14ac:dyDescent="0.2">
      <c r="O65906" s="5">
        <f>P65906+Q65906</f>
        <v>0</v>
      </c>
    </row>
    <row r="65907" spans="15:15" x14ac:dyDescent="0.2">
      <c r="O65907" s="5">
        <f>P65907+Q65907</f>
        <v>0</v>
      </c>
    </row>
    <row r="65908" spans="15:15" x14ac:dyDescent="0.2">
      <c r="O65908" s="5">
        <f>P65908+Q65908</f>
        <v>0</v>
      </c>
    </row>
    <row r="65909" spans="15:15" x14ac:dyDescent="0.2">
      <c r="O65909" s="5">
        <f>P65909+Q65909</f>
        <v>0</v>
      </c>
    </row>
    <row r="65910" spans="15:15" x14ac:dyDescent="0.2">
      <c r="O65910" s="5">
        <f>P65910+Q65910</f>
        <v>0</v>
      </c>
    </row>
    <row r="65911" spans="15:15" x14ac:dyDescent="0.2">
      <c r="O65911" s="5">
        <f>P65911+Q65911</f>
        <v>0</v>
      </c>
    </row>
    <row r="65912" spans="15:15" x14ac:dyDescent="0.2">
      <c r="O65912" s="5">
        <f>P65912+Q65912</f>
        <v>0</v>
      </c>
    </row>
    <row r="65913" spans="15:15" x14ac:dyDescent="0.2">
      <c r="O65913" s="5">
        <f>P65913+Q65913</f>
        <v>0</v>
      </c>
    </row>
    <row r="65914" spans="15:15" x14ac:dyDescent="0.2">
      <c r="O65914" s="5">
        <f>P65914+Q65914</f>
        <v>0</v>
      </c>
    </row>
    <row r="65915" spans="15:15" x14ac:dyDescent="0.2">
      <c r="O65915" s="5">
        <f>P65915+Q65915</f>
        <v>0</v>
      </c>
    </row>
    <row r="65916" spans="15:15" x14ac:dyDescent="0.2">
      <c r="O65916" s="5">
        <f>P65916+Q65916</f>
        <v>0</v>
      </c>
    </row>
    <row r="65917" spans="15:15" x14ac:dyDescent="0.2">
      <c r="O65917" s="5">
        <f>P65917+Q65917</f>
        <v>0</v>
      </c>
    </row>
    <row r="65918" spans="15:15" x14ac:dyDescent="0.2">
      <c r="O65918" s="5">
        <f>P65918+Q65918</f>
        <v>0</v>
      </c>
    </row>
    <row r="65919" spans="15:15" x14ac:dyDescent="0.2">
      <c r="O65919" s="5">
        <f>P65919+Q65919</f>
        <v>0</v>
      </c>
    </row>
    <row r="65920" spans="15:15" x14ac:dyDescent="0.2">
      <c r="O65920" s="5">
        <f>P65920+Q65920</f>
        <v>0</v>
      </c>
    </row>
    <row r="65921" spans="15:15" x14ac:dyDescent="0.2">
      <c r="O65921" s="5">
        <f>P65921+Q65921</f>
        <v>0</v>
      </c>
    </row>
    <row r="65922" spans="15:15" x14ac:dyDescent="0.2">
      <c r="O65922" s="5">
        <f>P65922+Q65922</f>
        <v>0</v>
      </c>
    </row>
    <row r="65923" spans="15:15" x14ac:dyDescent="0.2">
      <c r="O65923" s="5">
        <f>P65923+Q65923</f>
        <v>0</v>
      </c>
    </row>
    <row r="65924" spans="15:15" x14ac:dyDescent="0.2">
      <c r="O65924" s="5">
        <f>P65924+Q65924</f>
        <v>0</v>
      </c>
    </row>
    <row r="65925" spans="15:15" x14ac:dyDescent="0.2">
      <c r="O65925" s="5">
        <f>P65925+Q65925</f>
        <v>0</v>
      </c>
    </row>
    <row r="65926" spans="15:15" x14ac:dyDescent="0.2">
      <c r="O65926" s="5">
        <f>P65926+Q65926</f>
        <v>0</v>
      </c>
    </row>
    <row r="65927" spans="15:15" x14ac:dyDescent="0.2">
      <c r="O65927" s="5">
        <f>P65927+Q65927</f>
        <v>0</v>
      </c>
    </row>
    <row r="65928" spans="15:15" x14ac:dyDescent="0.2">
      <c r="O65928" s="5">
        <f>P65928+Q65928</f>
        <v>0</v>
      </c>
    </row>
    <row r="65929" spans="15:15" x14ac:dyDescent="0.2">
      <c r="O65929" s="5">
        <f>P65929+Q65929</f>
        <v>0</v>
      </c>
    </row>
    <row r="65930" spans="15:15" x14ac:dyDescent="0.2">
      <c r="O65930" s="5">
        <f>P65930+Q65930</f>
        <v>0</v>
      </c>
    </row>
    <row r="65931" spans="15:15" x14ac:dyDescent="0.2">
      <c r="O65931" s="5">
        <f>P65931+Q65931</f>
        <v>0</v>
      </c>
    </row>
    <row r="65932" spans="15:15" x14ac:dyDescent="0.2">
      <c r="O65932" s="5">
        <f>P65932+Q65932</f>
        <v>0</v>
      </c>
    </row>
    <row r="65933" spans="15:15" x14ac:dyDescent="0.2">
      <c r="O65933" s="5">
        <f>P65933+Q65933</f>
        <v>0</v>
      </c>
    </row>
    <row r="65934" spans="15:15" x14ac:dyDescent="0.2">
      <c r="O65934" s="5">
        <f>P65934+Q65934</f>
        <v>0</v>
      </c>
    </row>
    <row r="65935" spans="15:15" x14ac:dyDescent="0.2">
      <c r="O65935" s="5">
        <f>P65935+Q65935</f>
        <v>0</v>
      </c>
    </row>
    <row r="65936" spans="15:15" x14ac:dyDescent="0.2">
      <c r="O65936" s="5">
        <f>P65936+Q65936</f>
        <v>0</v>
      </c>
    </row>
    <row r="65937" spans="15:15" x14ac:dyDescent="0.2">
      <c r="O65937" s="5">
        <f>P65937+Q65937</f>
        <v>0</v>
      </c>
    </row>
    <row r="65938" spans="15:15" x14ac:dyDescent="0.2">
      <c r="O65938" s="5">
        <f>P65938+Q65938</f>
        <v>0</v>
      </c>
    </row>
    <row r="65939" spans="15:15" x14ac:dyDescent="0.2">
      <c r="O65939" s="5">
        <f>P65939+Q65939</f>
        <v>0</v>
      </c>
    </row>
    <row r="65940" spans="15:15" x14ac:dyDescent="0.2">
      <c r="O65940" s="5">
        <f>P65940+Q65940</f>
        <v>0</v>
      </c>
    </row>
    <row r="65941" spans="15:15" x14ac:dyDescent="0.2">
      <c r="O65941" s="5">
        <f>P65941+Q65941</f>
        <v>0</v>
      </c>
    </row>
    <row r="65942" spans="15:15" x14ac:dyDescent="0.2">
      <c r="O65942" s="5">
        <f>P65942+Q65942</f>
        <v>0</v>
      </c>
    </row>
    <row r="65943" spans="15:15" x14ac:dyDescent="0.2">
      <c r="O65943" s="5">
        <f>P65943+Q65943</f>
        <v>0</v>
      </c>
    </row>
    <row r="65944" spans="15:15" x14ac:dyDescent="0.2">
      <c r="O65944" s="5">
        <f>P65944+Q65944</f>
        <v>0</v>
      </c>
    </row>
    <row r="65945" spans="15:15" x14ac:dyDescent="0.2">
      <c r="O65945" s="5">
        <f>P65945+Q65945</f>
        <v>0</v>
      </c>
    </row>
    <row r="65946" spans="15:15" x14ac:dyDescent="0.2">
      <c r="O65946" s="5">
        <f>P65946+Q65946</f>
        <v>0</v>
      </c>
    </row>
    <row r="65947" spans="15:15" x14ac:dyDescent="0.2">
      <c r="O65947" s="5">
        <f>P65947+Q65947</f>
        <v>0</v>
      </c>
    </row>
    <row r="65948" spans="15:15" x14ac:dyDescent="0.2">
      <c r="O65948" s="5">
        <f>P65948+Q65948</f>
        <v>0</v>
      </c>
    </row>
    <row r="65949" spans="15:15" x14ac:dyDescent="0.2">
      <c r="O65949" s="5">
        <f>P65949+Q65949</f>
        <v>0</v>
      </c>
    </row>
    <row r="65950" spans="15:15" x14ac:dyDescent="0.2">
      <c r="O65950" s="5">
        <f>P65950+Q65950</f>
        <v>0</v>
      </c>
    </row>
    <row r="65951" spans="15:15" x14ac:dyDescent="0.2">
      <c r="O65951" s="5">
        <f>P65951+Q65951</f>
        <v>0</v>
      </c>
    </row>
    <row r="65952" spans="15:15" x14ac:dyDescent="0.2">
      <c r="O65952" s="5">
        <f>P65952+Q65952</f>
        <v>0</v>
      </c>
    </row>
    <row r="65953" spans="15:15" x14ac:dyDescent="0.2">
      <c r="O65953" s="5">
        <f>P65953+Q65953</f>
        <v>0</v>
      </c>
    </row>
    <row r="65954" spans="15:15" x14ac:dyDescent="0.2">
      <c r="O65954" s="5">
        <f>P65954+Q65954</f>
        <v>0</v>
      </c>
    </row>
    <row r="65955" spans="15:15" x14ac:dyDescent="0.2">
      <c r="O65955" s="5">
        <f>P65955+Q65955</f>
        <v>0</v>
      </c>
    </row>
    <row r="65956" spans="15:15" x14ac:dyDescent="0.2">
      <c r="O65956" s="5">
        <f>P65956+Q65956</f>
        <v>0</v>
      </c>
    </row>
    <row r="65957" spans="15:15" x14ac:dyDescent="0.2">
      <c r="O65957" s="5">
        <f>P65957+Q65957</f>
        <v>0</v>
      </c>
    </row>
    <row r="65958" spans="15:15" x14ac:dyDescent="0.2">
      <c r="O65958" s="5">
        <f>P65958+Q65958</f>
        <v>0</v>
      </c>
    </row>
    <row r="65959" spans="15:15" x14ac:dyDescent="0.2">
      <c r="O65959" s="5">
        <f>P65959+Q65959</f>
        <v>0</v>
      </c>
    </row>
    <row r="65960" spans="15:15" x14ac:dyDescent="0.2">
      <c r="O65960" s="5">
        <f>P65960+Q65960</f>
        <v>0</v>
      </c>
    </row>
    <row r="65961" spans="15:15" x14ac:dyDescent="0.2">
      <c r="O65961" s="5">
        <f>P65961+Q65961</f>
        <v>0</v>
      </c>
    </row>
    <row r="65962" spans="15:15" x14ac:dyDescent="0.2">
      <c r="O65962" s="5">
        <f>P65962+Q65962</f>
        <v>0</v>
      </c>
    </row>
    <row r="65963" spans="15:15" x14ac:dyDescent="0.2">
      <c r="O65963" s="5">
        <f>P65963+Q65963</f>
        <v>0</v>
      </c>
    </row>
    <row r="65964" spans="15:15" x14ac:dyDescent="0.2">
      <c r="O65964" s="5">
        <f>P65964+Q65964</f>
        <v>0</v>
      </c>
    </row>
    <row r="65965" spans="15:15" x14ac:dyDescent="0.2">
      <c r="O65965" s="5">
        <f>P65965+Q65965</f>
        <v>0</v>
      </c>
    </row>
    <row r="65966" spans="15:15" x14ac:dyDescent="0.2">
      <c r="O65966" s="5">
        <f>P65966+Q65966</f>
        <v>0</v>
      </c>
    </row>
    <row r="65967" spans="15:15" x14ac:dyDescent="0.2">
      <c r="O65967" s="5">
        <f>P65967+Q65967</f>
        <v>0</v>
      </c>
    </row>
    <row r="65968" spans="15:15" x14ac:dyDescent="0.2">
      <c r="O65968" s="5">
        <f>P65968+Q65968</f>
        <v>0</v>
      </c>
    </row>
    <row r="65969" spans="15:15" x14ac:dyDescent="0.2">
      <c r="O65969" s="5">
        <f>P65969+Q65969</f>
        <v>0</v>
      </c>
    </row>
    <row r="65970" spans="15:15" x14ac:dyDescent="0.2">
      <c r="O65970" s="5">
        <f>P65970+Q65970</f>
        <v>0</v>
      </c>
    </row>
    <row r="65971" spans="15:15" x14ac:dyDescent="0.2">
      <c r="O65971" s="5">
        <f>P65971+Q65971</f>
        <v>0</v>
      </c>
    </row>
    <row r="65972" spans="15:15" x14ac:dyDescent="0.2">
      <c r="O65972" s="5">
        <f>P65972+Q65972</f>
        <v>0</v>
      </c>
    </row>
    <row r="65973" spans="15:15" x14ac:dyDescent="0.2">
      <c r="O65973" s="5">
        <f>P65973+Q65973</f>
        <v>0</v>
      </c>
    </row>
    <row r="65974" spans="15:15" x14ac:dyDescent="0.2">
      <c r="O65974" s="5">
        <f>P65974+Q65974</f>
        <v>0</v>
      </c>
    </row>
    <row r="65975" spans="15:15" x14ac:dyDescent="0.2">
      <c r="O65975" s="5">
        <f>P65975+Q65975</f>
        <v>0</v>
      </c>
    </row>
    <row r="65976" spans="15:15" x14ac:dyDescent="0.2">
      <c r="O65976" s="5">
        <f>P65976+Q65976</f>
        <v>0</v>
      </c>
    </row>
    <row r="65977" spans="15:15" x14ac:dyDescent="0.2">
      <c r="O65977" s="5">
        <f>P65977+Q65977</f>
        <v>0</v>
      </c>
    </row>
    <row r="65978" spans="15:15" x14ac:dyDescent="0.2">
      <c r="O65978" s="5">
        <f>P65978+Q65978</f>
        <v>0</v>
      </c>
    </row>
    <row r="65979" spans="15:15" x14ac:dyDescent="0.2">
      <c r="O65979" s="5">
        <f>P65979+Q65979</f>
        <v>0</v>
      </c>
    </row>
    <row r="65980" spans="15:15" x14ac:dyDescent="0.2">
      <c r="O65980" s="5">
        <f>P65980+Q65980</f>
        <v>0</v>
      </c>
    </row>
    <row r="65981" spans="15:15" x14ac:dyDescent="0.2">
      <c r="O65981" s="5">
        <f>P65981+Q65981</f>
        <v>0</v>
      </c>
    </row>
    <row r="65982" spans="15:15" x14ac:dyDescent="0.2">
      <c r="O65982" s="5">
        <f>P65982+Q65982</f>
        <v>0</v>
      </c>
    </row>
    <row r="65983" spans="15:15" x14ac:dyDescent="0.2">
      <c r="O65983" s="5">
        <f>P65983+Q65983</f>
        <v>0</v>
      </c>
    </row>
    <row r="65984" spans="15:15" x14ac:dyDescent="0.2">
      <c r="O65984" s="5">
        <f>P65984+Q65984</f>
        <v>0</v>
      </c>
    </row>
    <row r="65985" spans="15:15" x14ac:dyDescent="0.2">
      <c r="O65985" s="5">
        <f>P65985+Q65985</f>
        <v>0</v>
      </c>
    </row>
    <row r="65986" spans="15:15" x14ac:dyDescent="0.2">
      <c r="O65986" s="5">
        <f>P65986+Q65986</f>
        <v>0</v>
      </c>
    </row>
    <row r="65987" spans="15:15" x14ac:dyDescent="0.2">
      <c r="O65987" s="5">
        <f>P65987+Q65987</f>
        <v>0</v>
      </c>
    </row>
    <row r="65988" spans="15:15" x14ac:dyDescent="0.2">
      <c r="O65988" s="5">
        <f>P65988+Q65988</f>
        <v>0</v>
      </c>
    </row>
    <row r="65989" spans="15:15" x14ac:dyDescent="0.2">
      <c r="O65989" s="5">
        <f>P65989+Q65989</f>
        <v>0</v>
      </c>
    </row>
    <row r="65990" spans="15:15" x14ac:dyDescent="0.2">
      <c r="O65990" s="5">
        <f>P65990+Q65990</f>
        <v>0</v>
      </c>
    </row>
    <row r="65991" spans="15:15" x14ac:dyDescent="0.2">
      <c r="O65991" s="5">
        <f>P65991+Q65991</f>
        <v>0</v>
      </c>
    </row>
    <row r="65992" spans="15:15" x14ac:dyDescent="0.2">
      <c r="O65992" s="5">
        <f>P65992+Q65992</f>
        <v>0</v>
      </c>
    </row>
    <row r="65993" spans="15:15" x14ac:dyDescent="0.2">
      <c r="O65993" s="5">
        <f>P65993+Q65993</f>
        <v>0</v>
      </c>
    </row>
    <row r="65994" spans="15:15" x14ac:dyDescent="0.2">
      <c r="O65994" s="5">
        <f>P65994+Q65994</f>
        <v>0</v>
      </c>
    </row>
    <row r="65995" spans="15:15" x14ac:dyDescent="0.2">
      <c r="O65995" s="5">
        <f>P65995+Q65995</f>
        <v>0</v>
      </c>
    </row>
    <row r="65996" spans="15:15" x14ac:dyDescent="0.2">
      <c r="O65996" s="5">
        <f>P65996+Q65996</f>
        <v>0</v>
      </c>
    </row>
    <row r="65997" spans="15:15" x14ac:dyDescent="0.2">
      <c r="O65997" s="5">
        <f>P65997+Q65997</f>
        <v>0</v>
      </c>
    </row>
    <row r="65998" spans="15:15" x14ac:dyDescent="0.2">
      <c r="O65998" s="5">
        <f>P65998+Q65998</f>
        <v>0</v>
      </c>
    </row>
    <row r="65999" spans="15:15" x14ac:dyDescent="0.2">
      <c r="O65999" s="5">
        <f>P65999+Q65999</f>
        <v>0</v>
      </c>
    </row>
    <row r="66000" spans="15:15" x14ac:dyDescent="0.2">
      <c r="O66000" s="5">
        <f>P66000+Q66000</f>
        <v>0</v>
      </c>
    </row>
    <row r="66001" spans="15:15" x14ac:dyDescent="0.2">
      <c r="O66001" s="5">
        <f>P66001+Q66001</f>
        <v>0</v>
      </c>
    </row>
    <row r="66002" spans="15:15" x14ac:dyDescent="0.2">
      <c r="O66002" s="5">
        <f>P66002+Q66002</f>
        <v>0</v>
      </c>
    </row>
    <row r="66003" spans="15:15" x14ac:dyDescent="0.2">
      <c r="O66003" s="5">
        <f>P66003+Q66003</f>
        <v>0</v>
      </c>
    </row>
    <row r="66004" spans="15:15" x14ac:dyDescent="0.2">
      <c r="O66004" s="5">
        <f>P66004+Q66004</f>
        <v>0</v>
      </c>
    </row>
    <row r="66005" spans="15:15" x14ac:dyDescent="0.2">
      <c r="O66005" s="5">
        <f>P66005+Q66005</f>
        <v>0</v>
      </c>
    </row>
    <row r="66006" spans="15:15" x14ac:dyDescent="0.2">
      <c r="O66006" s="5">
        <f>P66006+Q66006</f>
        <v>0</v>
      </c>
    </row>
    <row r="66007" spans="15:15" x14ac:dyDescent="0.2">
      <c r="O66007" s="5">
        <f>P66007+Q66007</f>
        <v>0</v>
      </c>
    </row>
    <row r="66008" spans="15:15" x14ac:dyDescent="0.2">
      <c r="O66008" s="5">
        <f>P66008+Q66008</f>
        <v>0</v>
      </c>
    </row>
    <row r="66009" spans="15:15" x14ac:dyDescent="0.2">
      <c r="O66009" s="5">
        <f>P66009+Q66009</f>
        <v>0</v>
      </c>
    </row>
    <row r="66010" spans="15:15" x14ac:dyDescent="0.2">
      <c r="O66010" s="5">
        <f>P66010+Q66010</f>
        <v>0</v>
      </c>
    </row>
    <row r="66011" spans="15:15" x14ac:dyDescent="0.2">
      <c r="O66011" s="5">
        <f>P66011+Q66011</f>
        <v>0</v>
      </c>
    </row>
    <row r="66012" spans="15:15" x14ac:dyDescent="0.2">
      <c r="O66012" s="5">
        <f>P66012+Q66012</f>
        <v>0</v>
      </c>
    </row>
    <row r="66013" spans="15:15" x14ac:dyDescent="0.2">
      <c r="O66013" s="5">
        <f>P66013+Q66013</f>
        <v>0</v>
      </c>
    </row>
    <row r="66014" spans="15:15" x14ac:dyDescent="0.2">
      <c r="O66014" s="5">
        <f>P66014+Q66014</f>
        <v>0</v>
      </c>
    </row>
    <row r="66015" spans="15:15" x14ac:dyDescent="0.2">
      <c r="O66015" s="5">
        <f>P66015+Q66015</f>
        <v>0</v>
      </c>
    </row>
    <row r="66016" spans="15:15" x14ac:dyDescent="0.2">
      <c r="O66016" s="5">
        <f>P66016+Q66016</f>
        <v>0</v>
      </c>
    </row>
    <row r="66017" spans="15:15" x14ac:dyDescent="0.2">
      <c r="O66017" s="5">
        <f>P66017+Q66017</f>
        <v>0</v>
      </c>
    </row>
    <row r="66018" spans="15:15" x14ac:dyDescent="0.2">
      <c r="O66018" s="5">
        <f>P66018+Q66018</f>
        <v>0</v>
      </c>
    </row>
    <row r="66019" spans="15:15" x14ac:dyDescent="0.2">
      <c r="O66019" s="5">
        <f>P66019+Q66019</f>
        <v>0</v>
      </c>
    </row>
    <row r="66020" spans="15:15" x14ac:dyDescent="0.2">
      <c r="O66020" s="5">
        <f>P66020+Q66020</f>
        <v>0</v>
      </c>
    </row>
    <row r="66021" spans="15:15" x14ac:dyDescent="0.2">
      <c r="O66021" s="5">
        <f>P66021+Q66021</f>
        <v>0</v>
      </c>
    </row>
    <row r="66022" spans="15:15" x14ac:dyDescent="0.2">
      <c r="O66022" s="5">
        <f>P66022+Q66022</f>
        <v>0</v>
      </c>
    </row>
    <row r="66023" spans="15:15" x14ac:dyDescent="0.2">
      <c r="O66023" s="5">
        <f>P66023+Q66023</f>
        <v>0</v>
      </c>
    </row>
    <row r="66024" spans="15:15" x14ac:dyDescent="0.2">
      <c r="O66024" s="5">
        <f>P66024+Q66024</f>
        <v>0</v>
      </c>
    </row>
    <row r="66025" spans="15:15" x14ac:dyDescent="0.2">
      <c r="O66025" s="5">
        <f>P66025+Q66025</f>
        <v>0</v>
      </c>
    </row>
    <row r="66026" spans="15:15" x14ac:dyDescent="0.2">
      <c r="O66026" s="5">
        <f>P66026+Q66026</f>
        <v>0</v>
      </c>
    </row>
    <row r="66027" spans="15:15" x14ac:dyDescent="0.2">
      <c r="O66027" s="5">
        <f>P66027+Q66027</f>
        <v>0</v>
      </c>
    </row>
    <row r="66028" spans="15:15" x14ac:dyDescent="0.2">
      <c r="O66028" s="5">
        <f>P66028+Q66028</f>
        <v>0</v>
      </c>
    </row>
    <row r="66029" spans="15:15" x14ac:dyDescent="0.2">
      <c r="O66029" s="5">
        <f>P66029+Q66029</f>
        <v>0</v>
      </c>
    </row>
    <row r="66030" spans="15:15" x14ac:dyDescent="0.2">
      <c r="O66030" s="5">
        <f>P66030+Q66030</f>
        <v>0</v>
      </c>
    </row>
    <row r="66031" spans="15:15" x14ac:dyDescent="0.2">
      <c r="O66031" s="5">
        <f>P66031+Q66031</f>
        <v>0</v>
      </c>
    </row>
    <row r="66032" spans="15:15" x14ac:dyDescent="0.2">
      <c r="O66032" s="5">
        <f>P66032+Q66032</f>
        <v>0</v>
      </c>
    </row>
    <row r="66033" spans="15:15" x14ac:dyDescent="0.2">
      <c r="O66033" s="5">
        <f>P66033+Q66033</f>
        <v>0</v>
      </c>
    </row>
    <row r="66034" spans="15:15" x14ac:dyDescent="0.2">
      <c r="O66034" s="5">
        <f>P66034+Q66034</f>
        <v>0</v>
      </c>
    </row>
    <row r="66035" spans="15:15" x14ac:dyDescent="0.2">
      <c r="O66035" s="5">
        <f>P66035+Q66035</f>
        <v>0</v>
      </c>
    </row>
    <row r="66036" spans="15:15" x14ac:dyDescent="0.2">
      <c r="O66036" s="5">
        <f>P66036+Q66036</f>
        <v>0</v>
      </c>
    </row>
    <row r="66037" spans="15:15" x14ac:dyDescent="0.2">
      <c r="O66037" s="5">
        <f>P66037+Q66037</f>
        <v>0</v>
      </c>
    </row>
    <row r="66038" spans="15:15" x14ac:dyDescent="0.2">
      <c r="O66038" s="5">
        <f>P66038+Q66038</f>
        <v>0</v>
      </c>
    </row>
    <row r="66039" spans="15:15" x14ac:dyDescent="0.2">
      <c r="O66039" s="5">
        <f>P66039+Q66039</f>
        <v>0</v>
      </c>
    </row>
    <row r="66040" spans="15:15" x14ac:dyDescent="0.2">
      <c r="O66040" s="5">
        <f>P66040+Q66040</f>
        <v>0</v>
      </c>
    </row>
    <row r="66041" spans="15:15" x14ac:dyDescent="0.2">
      <c r="O66041" s="5">
        <f>P66041+Q66041</f>
        <v>0</v>
      </c>
    </row>
    <row r="66042" spans="15:15" x14ac:dyDescent="0.2">
      <c r="O66042" s="5">
        <f>P66042+Q66042</f>
        <v>0</v>
      </c>
    </row>
    <row r="66043" spans="15:15" x14ac:dyDescent="0.2">
      <c r="O66043" s="5">
        <f>P66043+Q66043</f>
        <v>0</v>
      </c>
    </row>
    <row r="66044" spans="15:15" x14ac:dyDescent="0.2">
      <c r="O66044" s="5">
        <f>P66044+Q66044</f>
        <v>0</v>
      </c>
    </row>
    <row r="66045" spans="15:15" x14ac:dyDescent="0.2">
      <c r="O66045" s="5">
        <f>P66045+Q66045</f>
        <v>0</v>
      </c>
    </row>
    <row r="66046" spans="15:15" x14ac:dyDescent="0.2">
      <c r="O66046" s="5">
        <f>P66046+Q66046</f>
        <v>0</v>
      </c>
    </row>
    <row r="66047" spans="15:15" x14ac:dyDescent="0.2">
      <c r="O66047" s="5">
        <f>P66047+Q66047</f>
        <v>0</v>
      </c>
    </row>
    <row r="66048" spans="15:15" x14ac:dyDescent="0.2">
      <c r="O66048" s="5">
        <f>P66048+Q66048</f>
        <v>0</v>
      </c>
    </row>
    <row r="66049" spans="15:15" x14ac:dyDescent="0.2">
      <c r="O66049" s="5">
        <f>P66049+Q66049</f>
        <v>0</v>
      </c>
    </row>
    <row r="66050" spans="15:15" x14ac:dyDescent="0.2">
      <c r="O66050" s="5">
        <f>P66050+Q66050</f>
        <v>0</v>
      </c>
    </row>
    <row r="66051" spans="15:15" x14ac:dyDescent="0.2">
      <c r="O66051" s="5">
        <f>P66051+Q66051</f>
        <v>0</v>
      </c>
    </row>
    <row r="66052" spans="15:15" x14ac:dyDescent="0.2">
      <c r="O66052" s="5">
        <f>P66052+Q66052</f>
        <v>0</v>
      </c>
    </row>
    <row r="66053" spans="15:15" x14ac:dyDescent="0.2">
      <c r="O66053" s="5">
        <f>P66053+Q66053</f>
        <v>0</v>
      </c>
    </row>
    <row r="66054" spans="15:15" x14ac:dyDescent="0.2">
      <c r="O66054" s="5">
        <f>P66054+Q66054</f>
        <v>0</v>
      </c>
    </row>
    <row r="66055" spans="15:15" x14ac:dyDescent="0.2">
      <c r="O66055" s="5">
        <f>P66055+Q66055</f>
        <v>0</v>
      </c>
    </row>
    <row r="66056" spans="15:15" x14ac:dyDescent="0.2">
      <c r="O66056" s="5">
        <f>P66056+Q66056</f>
        <v>0</v>
      </c>
    </row>
    <row r="66057" spans="15:15" x14ac:dyDescent="0.2">
      <c r="O66057" s="5">
        <f>P66057+Q66057</f>
        <v>0</v>
      </c>
    </row>
    <row r="66058" spans="15:15" x14ac:dyDescent="0.2">
      <c r="O66058" s="5">
        <f>P66058+Q66058</f>
        <v>0</v>
      </c>
    </row>
    <row r="66059" spans="15:15" x14ac:dyDescent="0.2">
      <c r="O66059" s="5">
        <f>P66059+Q66059</f>
        <v>0</v>
      </c>
    </row>
    <row r="66060" spans="15:15" x14ac:dyDescent="0.2">
      <c r="O66060" s="5">
        <f>P66060+Q66060</f>
        <v>0</v>
      </c>
    </row>
    <row r="66061" spans="15:15" x14ac:dyDescent="0.2">
      <c r="O66061" s="5">
        <f>P66061+Q66061</f>
        <v>0</v>
      </c>
    </row>
    <row r="66062" spans="15:15" x14ac:dyDescent="0.2">
      <c r="O66062" s="5">
        <f>P66062+Q66062</f>
        <v>0</v>
      </c>
    </row>
    <row r="66063" spans="15:15" x14ac:dyDescent="0.2">
      <c r="O66063" s="5">
        <f>P66063+Q66063</f>
        <v>0</v>
      </c>
    </row>
    <row r="66064" spans="15:15" x14ac:dyDescent="0.2">
      <c r="O66064" s="5">
        <f>P66064+Q66064</f>
        <v>0</v>
      </c>
    </row>
    <row r="66065" spans="15:15" x14ac:dyDescent="0.2">
      <c r="O66065" s="5">
        <f>P66065+Q66065</f>
        <v>0</v>
      </c>
    </row>
    <row r="66066" spans="15:15" x14ac:dyDescent="0.2">
      <c r="O66066" s="5">
        <f>P66066+Q66066</f>
        <v>0</v>
      </c>
    </row>
    <row r="66067" spans="15:15" x14ac:dyDescent="0.2">
      <c r="O66067" s="5">
        <f>P66067+Q66067</f>
        <v>0</v>
      </c>
    </row>
    <row r="66068" spans="15:15" x14ac:dyDescent="0.2">
      <c r="O66068" s="5">
        <f>P66068+Q66068</f>
        <v>0</v>
      </c>
    </row>
    <row r="66069" spans="15:15" x14ac:dyDescent="0.2">
      <c r="O66069" s="5">
        <f>P66069+Q66069</f>
        <v>0</v>
      </c>
    </row>
    <row r="66070" spans="15:15" x14ac:dyDescent="0.2">
      <c r="O66070" s="5">
        <f>P66070+Q66070</f>
        <v>0</v>
      </c>
    </row>
    <row r="66071" spans="15:15" x14ac:dyDescent="0.2">
      <c r="O66071" s="5">
        <f>P66071+Q66071</f>
        <v>0</v>
      </c>
    </row>
    <row r="66072" spans="15:15" x14ac:dyDescent="0.2">
      <c r="O66072" s="5">
        <f>P66072+Q66072</f>
        <v>0</v>
      </c>
    </row>
    <row r="66073" spans="15:15" x14ac:dyDescent="0.2">
      <c r="O66073" s="5">
        <f>P66073+Q66073</f>
        <v>0</v>
      </c>
    </row>
    <row r="66074" spans="15:15" x14ac:dyDescent="0.2">
      <c r="O66074" s="5">
        <f>P66074+Q66074</f>
        <v>0</v>
      </c>
    </row>
    <row r="66075" spans="15:15" x14ac:dyDescent="0.2">
      <c r="O66075" s="5">
        <f>P66075+Q66075</f>
        <v>0</v>
      </c>
    </row>
    <row r="66076" spans="15:15" x14ac:dyDescent="0.2">
      <c r="O66076" s="5">
        <f>P66076+Q66076</f>
        <v>0</v>
      </c>
    </row>
    <row r="66077" spans="15:15" x14ac:dyDescent="0.2">
      <c r="O66077" s="5">
        <f>P66077+Q66077</f>
        <v>0</v>
      </c>
    </row>
    <row r="66078" spans="15:15" x14ac:dyDescent="0.2">
      <c r="O66078" s="5">
        <f>P66078+Q66078</f>
        <v>0</v>
      </c>
    </row>
    <row r="66079" spans="15:15" x14ac:dyDescent="0.2">
      <c r="O66079" s="5">
        <f>P66079+Q66079</f>
        <v>0</v>
      </c>
    </row>
    <row r="66080" spans="15:15" x14ac:dyDescent="0.2">
      <c r="O66080" s="5">
        <f>P66080+Q66080</f>
        <v>0</v>
      </c>
    </row>
    <row r="66081" spans="15:15" x14ac:dyDescent="0.2">
      <c r="O66081" s="5">
        <f>P66081+Q66081</f>
        <v>0</v>
      </c>
    </row>
    <row r="66082" spans="15:15" x14ac:dyDescent="0.2">
      <c r="O66082" s="5">
        <f>P66082+Q66082</f>
        <v>0</v>
      </c>
    </row>
    <row r="66083" spans="15:15" x14ac:dyDescent="0.2">
      <c r="O66083" s="5">
        <f>P66083+Q66083</f>
        <v>0</v>
      </c>
    </row>
    <row r="66084" spans="15:15" x14ac:dyDescent="0.2">
      <c r="O66084" s="5">
        <f>P66084+Q66084</f>
        <v>0</v>
      </c>
    </row>
    <row r="66085" spans="15:15" x14ac:dyDescent="0.2">
      <c r="O66085" s="5">
        <f>P66085+Q66085</f>
        <v>0</v>
      </c>
    </row>
    <row r="66086" spans="15:15" x14ac:dyDescent="0.2">
      <c r="O66086" s="5">
        <f>P66086+Q66086</f>
        <v>0</v>
      </c>
    </row>
    <row r="66087" spans="15:15" x14ac:dyDescent="0.2">
      <c r="O66087" s="5">
        <f>P66087+Q66087</f>
        <v>0</v>
      </c>
    </row>
    <row r="66088" spans="15:15" x14ac:dyDescent="0.2">
      <c r="O66088" s="5">
        <f>P66088+Q66088</f>
        <v>0</v>
      </c>
    </row>
    <row r="66089" spans="15:15" x14ac:dyDescent="0.2">
      <c r="O66089" s="5">
        <f>P66089+Q66089</f>
        <v>0</v>
      </c>
    </row>
    <row r="66090" spans="15:15" x14ac:dyDescent="0.2">
      <c r="O66090" s="5">
        <f>P66090+Q66090</f>
        <v>0</v>
      </c>
    </row>
    <row r="66091" spans="15:15" x14ac:dyDescent="0.2">
      <c r="O66091" s="5">
        <f>P66091+Q66091</f>
        <v>0</v>
      </c>
    </row>
    <row r="66092" spans="15:15" x14ac:dyDescent="0.2">
      <c r="O66092" s="5">
        <f>P66092+Q66092</f>
        <v>0</v>
      </c>
    </row>
    <row r="66093" spans="15:15" x14ac:dyDescent="0.2">
      <c r="O66093" s="5">
        <f>P66093+Q66093</f>
        <v>0</v>
      </c>
    </row>
    <row r="66094" spans="15:15" x14ac:dyDescent="0.2">
      <c r="O66094" s="5">
        <f>P66094+Q66094</f>
        <v>0</v>
      </c>
    </row>
    <row r="66095" spans="15:15" x14ac:dyDescent="0.2">
      <c r="O66095" s="5">
        <f>P66095+Q66095</f>
        <v>0</v>
      </c>
    </row>
    <row r="66096" spans="15:15" x14ac:dyDescent="0.2">
      <c r="O66096" s="5">
        <f>P66096+Q66096</f>
        <v>0</v>
      </c>
    </row>
    <row r="66097" spans="15:15" x14ac:dyDescent="0.2">
      <c r="O66097" s="5">
        <f>P66097+Q66097</f>
        <v>0</v>
      </c>
    </row>
    <row r="66098" spans="15:15" x14ac:dyDescent="0.2">
      <c r="O66098" s="5">
        <f>P66098+Q66098</f>
        <v>0</v>
      </c>
    </row>
    <row r="66099" spans="15:15" x14ac:dyDescent="0.2">
      <c r="O66099" s="5">
        <f>P66099+Q66099</f>
        <v>0</v>
      </c>
    </row>
    <row r="66100" spans="15:15" x14ac:dyDescent="0.2">
      <c r="O66100" s="5">
        <f>P66100+Q66100</f>
        <v>0</v>
      </c>
    </row>
    <row r="66101" spans="15:15" x14ac:dyDescent="0.2">
      <c r="O66101" s="5">
        <f>P66101+Q66101</f>
        <v>0</v>
      </c>
    </row>
    <row r="66102" spans="15:15" x14ac:dyDescent="0.2">
      <c r="O66102" s="5">
        <f>P66102+Q66102</f>
        <v>0</v>
      </c>
    </row>
    <row r="66103" spans="15:15" x14ac:dyDescent="0.2">
      <c r="O66103" s="5">
        <f>P66103+Q66103</f>
        <v>0</v>
      </c>
    </row>
    <row r="66104" spans="15:15" x14ac:dyDescent="0.2">
      <c r="O66104" s="5">
        <f>P66104+Q66104</f>
        <v>0</v>
      </c>
    </row>
    <row r="66105" spans="15:15" x14ac:dyDescent="0.2">
      <c r="O66105" s="5">
        <f>P66105+Q66105</f>
        <v>0</v>
      </c>
    </row>
    <row r="66106" spans="15:15" x14ac:dyDescent="0.2">
      <c r="O66106" s="5">
        <f>P66106+Q66106</f>
        <v>0</v>
      </c>
    </row>
    <row r="66107" spans="15:15" x14ac:dyDescent="0.2">
      <c r="O66107" s="5">
        <f>P66107+Q66107</f>
        <v>0</v>
      </c>
    </row>
    <row r="66108" spans="15:15" x14ac:dyDescent="0.2">
      <c r="O66108" s="5">
        <f>P66108+Q66108</f>
        <v>0</v>
      </c>
    </row>
    <row r="66109" spans="15:15" x14ac:dyDescent="0.2">
      <c r="O66109" s="5">
        <f>P66109+Q66109</f>
        <v>0</v>
      </c>
    </row>
    <row r="66110" spans="15:15" x14ac:dyDescent="0.2">
      <c r="O66110" s="5">
        <f>P66110+Q66110</f>
        <v>0</v>
      </c>
    </row>
    <row r="66111" spans="15:15" x14ac:dyDescent="0.2">
      <c r="O66111" s="5">
        <f>P66111+Q66111</f>
        <v>0</v>
      </c>
    </row>
    <row r="66112" spans="15:15" x14ac:dyDescent="0.2">
      <c r="O66112" s="5">
        <f>P66112+Q66112</f>
        <v>0</v>
      </c>
    </row>
    <row r="66113" spans="15:15" x14ac:dyDescent="0.2">
      <c r="O66113" s="5">
        <f>P66113+Q66113</f>
        <v>0</v>
      </c>
    </row>
    <row r="66114" spans="15:15" x14ac:dyDescent="0.2">
      <c r="O66114" s="5">
        <f>P66114+Q66114</f>
        <v>0</v>
      </c>
    </row>
    <row r="66115" spans="15:15" x14ac:dyDescent="0.2">
      <c r="O66115" s="5">
        <f>P66115+Q66115</f>
        <v>0</v>
      </c>
    </row>
    <row r="66116" spans="15:15" x14ac:dyDescent="0.2">
      <c r="O66116" s="5">
        <f>P66116+Q66116</f>
        <v>0</v>
      </c>
    </row>
    <row r="66117" spans="15:15" x14ac:dyDescent="0.2">
      <c r="O66117" s="5">
        <f>P66117+Q66117</f>
        <v>0</v>
      </c>
    </row>
    <row r="66118" spans="15:15" x14ac:dyDescent="0.2">
      <c r="O66118" s="5">
        <f>P66118+Q66118</f>
        <v>0</v>
      </c>
    </row>
    <row r="66119" spans="15:15" x14ac:dyDescent="0.2">
      <c r="O66119" s="5">
        <f>P66119+Q66119</f>
        <v>0</v>
      </c>
    </row>
    <row r="66120" spans="15:15" x14ac:dyDescent="0.2">
      <c r="O66120" s="5">
        <f>P66120+Q66120</f>
        <v>0</v>
      </c>
    </row>
    <row r="66121" spans="15:15" x14ac:dyDescent="0.2">
      <c r="O66121" s="5">
        <f>P66121+Q66121</f>
        <v>0</v>
      </c>
    </row>
    <row r="66122" spans="15:15" x14ac:dyDescent="0.2">
      <c r="O66122" s="5">
        <f>P66122+Q66122</f>
        <v>0</v>
      </c>
    </row>
    <row r="66123" spans="15:15" x14ac:dyDescent="0.2">
      <c r="O66123" s="5">
        <f>P66123+Q66123</f>
        <v>0</v>
      </c>
    </row>
    <row r="66124" spans="15:15" x14ac:dyDescent="0.2">
      <c r="O66124" s="5">
        <f>P66124+Q66124</f>
        <v>0</v>
      </c>
    </row>
    <row r="66125" spans="15:15" x14ac:dyDescent="0.2">
      <c r="O66125" s="5">
        <f>P66125+Q66125</f>
        <v>0</v>
      </c>
    </row>
    <row r="66126" spans="15:15" x14ac:dyDescent="0.2">
      <c r="O66126" s="5">
        <f>P66126+Q66126</f>
        <v>0</v>
      </c>
    </row>
    <row r="66127" spans="15:15" x14ac:dyDescent="0.2">
      <c r="O66127" s="5">
        <f>P66127+Q66127</f>
        <v>0</v>
      </c>
    </row>
    <row r="66128" spans="15:15" x14ac:dyDescent="0.2">
      <c r="O66128" s="5">
        <f>P66128+Q66128</f>
        <v>0</v>
      </c>
    </row>
    <row r="66129" spans="15:15" x14ac:dyDescent="0.2">
      <c r="O66129" s="5">
        <f>P66129+Q66129</f>
        <v>0</v>
      </c>
    </row>
    <row r="66130" spans="15:15" x14ac:dyDescent="0.2">
      <c r="O66130" s="5">
        <f>P66130+Q66130</f>
        <v>0</v>
      </c>
    </row>
    <row r="66131" spans="15:15" x14ac:dyDescent="0.2">
      <c r="O66131" s="5">
        <f>P66131+Q66131</f>
        <v>0</v>
      </c>
    </row>
    <row r="66132" spans="15:15" x14ac:dyDescent="0.2">
      <c r="O66132" s="5">
        <f>P66132+Q66132</f>
        <v>0</v>
      </c>
    </row>
    <row r="66133" spans="15:15" x14ac:dyDescent="0.2">
      <c r="O66133" s="5">
        <f>P66133+Q66133</f>
        <v>0</v>
      </c>
    </row>
    <row r="66134" spans="15:15" x14ac:dyDescent="0.2">
      <c r="O66134" s="5">
        <f>P66134+Q66134</f>
        <v>0</v>
      </c>
    </row>
    <row r="66135" spans="15:15" x14ac:dyDescent="0.2">
      <c r="O66135" s="5">
        <f>P66135+Q66135</f>
        <v>0</v>
      </c>
    </row>
    <row r="66136" spans="15:15" x14ac:dyDescent="0.2">
      <c r="O66136" s="5">
        <f>P66136+Q66136</f>
        <v>0</v>
      </c>
    </row>
    <row r="66137" spans="15:15" x14ac:dyDescent="0.2">
      <c r="O66137" s="5">
        <f>P66137+Q66137</f>
        <v>0</v>
      </c>
    </row>
    <row r="66138" spans="15:15" x14ac:dyDescent="0.2">
      <c r="O66138" s="5">
        <f>P66138+Q66138</f>
        <v>0</v>
      </c>
    </row>
    <row r="66139" spans="15:15" x14ac:dyDescent="0.2">
      <c r="O66139" s="5">
        <f>P66139+Q66139</f>
        <v>0</v>
      </c>
    </row>
    <row r="66140" spans="15:15" x14ac:dyDescent="0.2">
      <c r="O66140" s="5">
        <f>P66140+Q66140</f>
        <v>0</v>
      </c>
    </row>
    <row r="66141" spans="15:15" x14ac:dyDescent="0.2">
      <c r="O66141" s="5">
        <f>P66141+Q66141</f>
        <v>0</v>
      </c>
    </row>
    <row r="66142" spans="15:15" x14ac:dyDescent="0.2">
      <c r="O66142" s="5">
        <f>P66142+Q66142</f>
        <v>0</v>
      </c>
    </row>
    <row r="66143" spans="15:15" x14ac:dyDescent="0.2">
      <c r="O66143" s="5">
        <f>P66143+Q66143</f>
        <v>0</v>
      </c>
    </row>
    <row r="66144" spans="15:15" x14ac:dyDescent="0.2">
      <c r="O66144" s="5">
        <f>P66144+Q66144</f>
        <v>0</v>
      </c>
    </row>
    <row r="66145" spans="15:15" x14ac:dyDescent="0.2">
      <c r="O66145" s="5">
        <f>P66145+Q66145</f>
        <v>0</v>
      </c>
    </row>
    <row r="66146" spans="15:15" x14ac:dyDescent="0.2">
      <c r="O66146" s="5">
        <f>P66146+Q66146</f>
        <v>0</v>
      </c>
    </row>
    <row r="66147" spans="15:15" x14ac:dyDescent="0.2">
      <c r="O66147" s="5">
        <f>P66147+Q66147</f>
        <v>0</v>
      </c>
    </row>
    <row r="66148" spans="15:15" x14ac:dyDescent="0.2">
      <c r="O66148" s="5">
        <f>P66148+Q66148</f>
        <v>0</v>
      </c>
    </row>
    <row r="66149" spans="15:15" x14ac:dyDescent="0.2">
      <c r="O66149" s="5">
        <f>P66149+Q66149</f>
        <v>0</v>
      </c>
    </row>
    <row r="66150" spans="15:15" x14ac:dyDescent="0.2">
      <c r="O66150" s="5">
        <f>P66150+Q66150</f>
        <v>0</v>
      </c>
    </row>
    <row r="66151" spans="15:15" x14ac:dyDescent="0.2">
      <c r="O66151" s="5">
        <f>P66151+Q66151</f>
        <v>0</v>
      </c>
    </row>
    <row r="66152" spans="15:15" x14ac:dyDescent="0.2">
      <c r="O66152" s="5">
        <f>P66152+Q66152</f>
        <v>0</v>
      </c>
    </row>
    <row r="66153" spans="15:15" x14ac:dyDescent="0.2">
      <c r="O66153" s="5">
        <f>P66153+Q66153</f>
        <v>0</v>
      </c>
    </row>
    <row r="66154" spans="15:15" x14ac:dyDescent="0.2">
      <c r="O66154" s="5">
        <f>P66154+Q66154</f>
        <v>0</v>
      </c>
    </row>
    <row r="66155" spans="15:15" x14ac:dyDescent="0.2">
      <c r="O66155" s="5">
        <f>P66155+Q66155</f>
        <v>0</v>
      </c>
    </row>
    <row r="66156" spans="15:15" x14ac:dyDescent="0.2">
      <c r="O66156" s="5">
        <f>P66156+Q66156</f>
        <v>0</v>
      </c>
    </row>
    <row r="66157" spans="15:15" x14ac:dyDescent="0.2">
      <c r="O66157" s="5">
        <f>P66157+Q66157</f>
        <v>0</v>
      </c>
    </row>
    <row r="66158" spans="15:15" x14ac:dyDescent="0.2">
      <c r="O66158" s="5">
        <f>P66158+Q66158</f>
        <v>0</v>
      </c>
    </row>
    <row r="66159" spans="15:15" x14ac:dyDescent="0.2">
      <c r="O66159" s="5">
        <f>P66159+Q66159</f>
        <v>0</v>
      </c>
    </row>
    <row r="66160" spans="15:15" x14ac:dyDescent="0.2">
      <c r="O66160" s="5">
        <f>P66160+Q66160</f>
        <v>0</v>
      </c>
    </row>
    <row r="66161" spans="15:15" x14ac:dyDescent="0.2">
      <c r="O66161" s="5">
        <f>P66161+Q66161</f>
        <v>0</v>
      </c>
    </row>
    <row r="66162" spans="15:15" x14ac:dyDescent="0.2">
      <c r="O66162" s="5">
        <f>P66162+Q66162</f>
        <v>0</v>
      </c>
    </row>
    <row r="66163" spans="15:15" x14ac:dyDescent="0.2">
      <c r="O66163" s="5">
        <f>P66163+Q66163</f>
        <v>0</v>
      </c>
    </row>
    <row r="66164" spans="15:15" x14ac:dyDescent="0.2">
      <c r="O66164" s="5">
        <f>P66164+Q66164</f>
        <v>0</v>
      </c>
    </row>
    <row r="66165" spans="15:15" x14ac:dyDescent="0.2">
      <c r="O66165" s="5">
        <f>P66165+Q66165</f>
        <v>0</v>
      </c>
    </row>
    <row r="66166" spans="15:15" x14ac:dyDescent="0.2">
      <c r="O66166" s="5">
        <f>P66166+Q66166</f>
        <v>0</v>
      </c>
    </row>
    <row r="66167" spans="15:15" x14ac:dyDescent="0.2">
      <c r="O66167" s="5">
        <f>P66167+Q66167</f>
        <v>0</v>
      </c>
    </row>
    <row r="66168" spans="15:15" x14ac:dyDescent="0.2">
      <c r="O66168" s="5">
        <f>P66168+Q66168</f>
        <v>0</v>
      </c>
    </row>
    <row r="66169" spans="15:15" x14ac:dyDescent="0.2">
      <c r="O66169" s="5">
        <f>P66169+Q66169</f>
        <v>0</v>
      </c>
    </row>
    <row r="66170" spans="15:15" x14ac:dyDescent="0.2">
      <c r="O66170" s="5">
        <f>P66170+Q66170</f>
        <v>0</v>
      </c>
    </row>
    <row r="66171" spans="15:15" x14ac:dyDescent="0.2">
      <c r="O66171" s="5">
        <f>P66171+Q66171</f>
        <v>0</v>
      </c>
    </row>
    <row r="66172" spans="15:15" x14ac:dyDescent="0.2">
      <c r="O66172" s="5">
        <f>P66172+Q66172</f>
        <v>0</v>
      </c>
    </row>
    <row r="66173" spans="15:15" x14ac:dyDescent="0.2">
      <c r="O66173" s="5">
        <f>P66173+Q66173</f>
        <v>0</v>
      </c>
    </row>
    <row r="66174" spans="15:15" x14ac:dyDescent="0.2">
      <c r="O66174" s="5">
        <f>P66174+Q66174</f>
        <v>0</v>
      </c>
    </row>
    <row r="66175" spans="15:15" x14ac:dyDescent="0.2">
      <c r="O66175" s="5">
        <f>P66175+Q66175</f>
        <v>0</v>
      </c>
    </row>
    <row r="66176" spans="15:15" x14ac:dyDescent="0.2">
      <c r="O66176" s="5">
        <f>P66176+Q66176</f>
        <v>0</v>
      </c>
    </row>
    <row r="66177" spans="15:15" x14ac:dyDescent="0.2">
      <c r="O66177" s="5">
        <f>P66177+Q66177</f>
        <v>0</v>
      </c>
    </row>
    <row r="66178" spans="15:15" x14ac:dyDescent="0.2">
      <c r="O66178" s="5">
        <f>P66178+Q66178</f>
        <v>0</v>
      </c>
    </row>
    <row r="66179" spans="15:15" x14ac:dyDescent="0.2">
      <c r="O66179" s="5">
        <f>P66179+Q66179</f>
        <v>0</v>
      </c>
    </row>
    <row r="66180" spans="15:15" x14ac:dyDescent="0.2">
      <c r="O66180" s="5">
        <f>P66180+Q66180</f>
        <v>0</v>
      </c>
    </row>
    <row r="66181" spans="15:15" x14ac:dyDescent="0.2">
      <c r="O66181" s="5">
        <f>P66181+Q66181</f>
        <v>0</v>
      </c>
    </row>
    <row r="66182" spans="15:15" x14ac:dyDescent="0.2">
      <c r="O66182" s="5">
        <f>P66182+Q66182</f>
        <v>0</v>
      </c>
    </row>
    <row r="66183" spans="15:15" x14ac:dyDescent="0.2">
      <c r="O66183" s="5">
        <f>P66183+Q66183</f>
        <v>0</v>
      </c>
    </row>
    <row r="66184" spans="15:15" x14ac:dyDescent="0.2">
      <c r="O66184" s="5">
        <f>P66184+Q66184</f>
        <v>0</v>
      </c>
    </row>
    <row r="66185" spans="15:15" x14ac:dyDescent="0.2">
      <c r="O66185" s="5">
        <f>P66185+Q66185</f>
        <v>0</v>
      </c>
    </row>
    <row r="66186" spans="15:15" x14ac:dyDescent="0.2">
      <c r="O66186" s="5">
        <f>P66186+Q66186</f>
        <v>0</v>
      </c>
    </row>
    <row r="66187" spans="15:15" x14ac:dyDescent="0.2">
      <c r="O66187" s="5">
        <f>P66187+Q66187</f>
        <v>0</v>
      </c>
    </row>
    <row r="66188" spans="15:15" x14ac:dyDescent="0.2">
      <c r="O66188" s="5">
        <f>P66188+Q66188</f>
        <v>0</v>
      </c>
    </row>
    <row r="66189" spans="15:15" x14ac:dyDescent="0.2">
      <c r="O66189" s="5">
        <f>P66189+Q66189</f>
        <v>0</v>
      </c>
    </row>
    <row r="66190" spans="15:15" x14ac:dyDescent="0.2">
      <c r="O66190" s="5">
        <f>P66190+Q66190</f>
        <v>0</v>
      </c>
    </row>
    <row r="66191" spans="15:15" x14ac:dyDescent="0.2">
      <c r="O66191" s="5">
        <f>P66191+Q66191</f>
        <v>0</v>
      </c>
    </row>
    <row r="66192" spans="15:15" x14ac:dyDescent="0.2">
      <c r="O66192" s="5">
        <f>P66192+Q66192</f>
        <v>0</v>
      </c>
    </row>
    <row r="66193" spans="15:15" x14ac:dyDescent="0.2">
      <c r="O66193" s="5">
        <f>P66193+Q66193</f>
        <v>0</v>
      </c>
    </row>
    <row r="66194" spans="15:15" x14ac:dyDescent="0.2">
      <c r="O66194" s="5">
        <f>P66194+Q66194</f>
        <v>0</v>
      </c>
    </row>
    <row r="66195" spans="15:15" x14ac:dyDescent="0.2">
      <c r="O66195" s="5">
        <f>P66195+Q66195</f>
        <v>0</v>
      </c>
    </row>
    <row r="66196" spans="15:15" x14ac:dyDescent="0.2">
      <c r="O66196" s="5">
        <f>P66196+Q66196</f>
        <v>0</v>
      </c>
    </row>
    <row r="66197" spans="15:15" x14ac:dyDescent="0.2">
      <c r="O66197" s="5">
        <f>P66197+Q66197</f>
        <v>0</v>
      </c>
    </row>
    <row r="66198" spans="15:15" x14ac:dyDescent="0.2">
      <c r="O66198" s="5">
        <f>P66198+Q66198</f>
        <v>0</v>
      </c>
    </row>
    <row r="66199" spans="15:15" x14ac:dyDescent="0.2">
      <c r="O66199" s="5">
        <f>P66199+Q66199</f>
        <v>0</v>
      </c>
    </row>
    <row r="66200" spans="15:15" x14ac:dyDescent="0.2">
      <c r="O66200" s="5">
        <f>P66200+Q66200</f>
        <v>0</v>
      </c>
    </row>
    <row r="66201" spans="15:15" x14ac:dyDescent="0.2">
      <c r="O66201" s="5">
        <f>P66201+Q66201</f>
        <v>0</v>
      </c>
    </row>
    <row r="66202" spans="15:15" x14ac:dyDescent="0.2">
      <c r="O66202" s="5">
        <f>P66202+Q66202</f>
        <v>0</v>
      </c>
    </row>
    <row r="66203" spans="15:15" x14ac:dyDescent="0.2">
      <c r="O66203" s="5">
        <f>P66203+Q66203</f>
        <v>0</v>
      </c>
    </row>
    <row r="66204" spans="15:15" x14ac:dyDescent="0.2">
      <c r="O66204" s="5">
        <f>P66204+Q66204</f>
        <v>0</v>
      </c>
    </row>
    <row r="66205" spans="15:15" x14ac:dyDescent="0.2">
      <c r="O66205" s="5">
        <f>P66205+Q66205</f>
        <v>0</v>
      </c>
    </row>
    <row r="66206" spans="15:15" x14ac:dyDescent="0.2">
      <c r="O66206" s="5">
        <f>P66206+Q66206</f>
        <v>0</v>
      </c>
    </row>
    <row r="66207" spans="15:15" x14ac:dyDescent="0.2">
      <c r="O66207" s="5">
        <f>P66207+Q66207</f>
        <v>0</v>
      </c>
    </row>
    <row r="66208" spans="15:15" x14ac:dyDescent="0.2">
      <c r="O66208" s="5">
        <f>P66208+Q66208</f>
        <v>0</v>
      </c>
    </row>
    <row r="66209" spans="15:15" x14ac:dyDescent="0.2">
      <c r="O66209" s="5">
        <f>P66209+Q66209</f>
        <v>0</v>
      </c>
    </row>
    <row r="66210" spans="15:15" x14ac:dyDescent="0.2">
      <c r="O66210" s="5">
        <f>P66210+Q66210</f>
        <v>0</v>
      </c>
    </row>
    <row r="66211" spans="15:15" x14ac:dyDescent="0.2">
      <c r="O66211" s="5">
        <f>P66211+Q66211</f>
        <v>0</v>
      </c>
    </row>
    <row r="66212" spans="15:15" x14ac:dyDescent="0.2">
      <c r="O66212" s="5">
        <f>P66212+Q66212</f>
        <v>0</v>
      </c>
    </row>
    <row r="66213" spans="15:15" x14ac:dyDescent="0.2">
      <c r="O66213" s="5">
        <f>P66213+Q66213</f>
        <v>0</v>
      </c>
    </row>
    <row r="66214" spans="15:15" x14ac:dyDescent="0.2">
      <c r="O66214" s="5">
        <f>P66214+Q66214</f>
        <v>0</v>
      </c>
    </row>
    <row r="66215" spans="15:15" x14ac:dyDescent="0.2">
      <c r="O66215" s="5">
        <f>P66215+Q66215</f>
        <v>0</v>
      </c>
    </row>
    <row r="66216" spans="15:15" x14ac:dyDescent="0.2">
      <c r="O66216" s="5">
        <f>P66216+Q66216</f>
        <v>0</v>
      </c>
    </row>
    <row r="66217" spans="15:15" x14ac:dyDescent="0.2">
      <c r="O66217" s="5">
        <f>P66217+Q66217</f>
        <v>0</v>
      </c>
    </row>
    <row r="66218" spans="15:15" x14ac:dyDescent="0.2">
      <c r="O66218" s="5">
        <f>P66218+Q66218</f>
        <v>0</v>
      </c>
    </row>
    <row r="66219" spans="15:15" x14ac:dyDescent="0.2">
      <c r="O66219" s="5">
        <f>P66219+Q66219</f>
        <v>0</v>
      </c>
    </row>
    <row r="66220" spans="15:15" x14ac:dyDescent="0.2">
      <c r="O66220" s="5">
        <f>P66220+Q66220</f>
        <v>0</v>
      </c>
    </row>
    <row r="66221" spans="15:15" x14ac:dyDescent="0.2">
      <c r="O66221" s="5">
        <f>P66221+Q66221</f>
        <v>0</v>
      </c>
    </row>
    <row r="66222" spans="15:15" x14ac:dyDescent="0.2">
      <c r="O66222" s="5">
        <f>P66222+Q66222</f>
        <v>0</v>
      </c>
    </row>
    <row r="66223" spans="15:15" x14ac:dyDescent="0.2">
      <c r="O66223" s="5">
        <f>P66223+Q66223</f>
        <v>0</v>
      </c>
    </row>
    <row r="66224" spans="15:15" x14ac:dyDescent="0.2">
      <c r="O66224" s="5">
        <f>P66224+Q66224</f>
        <v>0</v>
      </c>
    </row>
    <row r="66225" spans="15:15" x14ac:dyDescent="0.2">
      <c r="O66225" s="5">
        <f>P66225+Q66225</f>
        <v>0</v>
      </c>
    </row>
    <row r="66226" spans="15:15" x14ac:dyDescent="0.2">
      <c r="O66226" s="5">
        <f>P66226+Q66226</f>
        <v>0</v>
      </c>
    </row>
    <row r="66227" spans="15:15" x14ac:dyDescent="0.2">
      <c r="O66227" s="5">
        <f>P66227+Q66227</f>
        <v>0</v>
      </c>
    </row>
    <row r="66228" spans="15:15" x14ac:dyDescent="0.2">
      <c r="O66228" s="5">
        <f>P66228+Q66228</f>
        <v>0</v>
      </c>
    </row>
    <row r="66229" spans="15:15" x14ac:dyDescent="0.2">
      <c r="O66229" s="5">
        <f>P66229+Q66229</f>
        <v>0</v>
      </c>
    </row>
    <row r="66230" spans="15:15" x14ac:dyDescent="0.2">
      <c r="O66230" s="5">
        <f>P66230+Q66230</f>
        <v>0</v>
      </c>
    </row>
    <row r="66231" spans="15:15" x14ac:dyDescent="0.2">
      <c r="O66231" s="5">
        <f>P66231+Q66231</f>
        <v>0</v>
      </c>
    </row>
    <row r="66232" spans="15:15" x14ac:dyDescent="0.2">
      <c r="O66232" s="5">
        <f>P66232+Q66232</f>
        <v>0</v>
      </c>
    </row>
    <row r="66233" spans="15:15" x14ac:dyDescent="0.2">
      <c r="O66233" s="5">
        <f>P66233+Q66233</f>
        <v>0</v>
      </c>
    </row>
    <row r="66234" spans="15:15" x14ac:dyDescent="0.2">
      <c r="O66234" s="5">
        <f>P66234+Q66234</f>
        <v>0</v>
      </c>
    </row>
    <row r="66235" spans="15:15" x14ac:dyDescent="0.2">
      <c r="O66235" s="5">
        <f>P66235+Q66235</f>
        <v>0</v>
      </c>
    </row>
    <row r="66236" spans="15:15" x14ac:dyDescent="0.2">
      <c r="O66236" s="5">
        <f>P66236+Q66236</f>
        <v>0</v>
      </c>
    </row>
    <row r="66237" spans="15:15" x14ac:dyDescent="0.2">
      <c r="O66237" s="5">
        <f>P66237+Q66237</f>
        <v>0</v>
      </c>
    </row>
    <row r="66238" spans="15:15" x14ac:dyDescent="0.2">
      <c r="O66238" s="5">
        <f>P66238+Q66238</f>
        <v>0</v>
      </c>
    </row>
    <row r="66239" spans="15:15" x14ac:dyDescent="0.2">
      <c r="O66239" s="5">
        <f>P66239+Q66239</f>
        <v>0</v>
      </c>
    </row>
    <row r="66240" spans="15:15" x14ac:dyDescent="0.2">
      <c r="O66240" s="5">
        <f>P66240+Q66240</f>
        <v>0</v>
      </c>
    </row>
    <row r="66241" spans="15:15" x14ac:dyDescent="0.2">
      <c r="O66241" s="5">
        <f>P66241+Q66241</f>
        <v>0</v>
      </c>
    </row>
    <row r="66242" spans="15:15" x14ac:dyDescent="0.2">
      <c r="O66242" s="5">
        <f>P66242+Q66242</f>
        <v>0</v>
      </c>
    </row>
    <row r="66243" spans="15:15" x14ac:dyDescent="0.2">
      <c r="O66243" s="5">
        <f>P66243+Q66243</f>
        <v>0</v>
      </c>
    </row>
    <row r="66244" spans="15:15" x14ac:dyDescent="0.2">
      <c r="O66244" s="5">
        <f>P66244+Q66244</f>
        <v>0</v>
      </c>
    </row>
    <row r="66245" spans="15:15" x14ac:dyDescent="0.2">
      <c r="O66245" s="5">
        <f>P66245+Q66245</f>
        <v>0</v>
      </c>
    </row>
    <row r="66246" spans="15:15" x14ac:dyDescent="0.2">
      <c r="O66246" s="5">
        <f>P66246+Q66246</f>
        <v>0</v>
      </c>
    </row>
    <row r="66247" spans="15:15" x14ac:dyDescent="0.2">
      <c r="O66247" s="5">
        <f>P66247+Q66247</f>
        <v>0</v>
      </c>
    </row>
    <row r="66248" spans="15:15" x14ac:dyDescent="0.2">
      <c r="O66248" s="5">
        <f>P66248+Q66248</f>
        <v>0</v>
      </c>
    </row>
    <row r="66249" spans="15:15" x14ac:dyDescent="0.2">
      <c r="O66249" s="5">
        <f>P66249+Q66249</f>
        <v>0</v>
      </c>
    </row>
    <row r="66250" spans="15:15" x14ac:dyDescent="0.2">
      <c r="O66250" s="5">
        <f>P66250+Q66250</f>
        <v>0</v>
      </c>
    </row>
    <row r="66251" spans="15:15" x14ac:dyDescent="0.2">
      <c r="O66251" s="5">
        <f>P66251+Q66251</f>
        <v>0</v>
      </c>
    </row>
    <row r="66252" spans="15:15" x14ac:dyDescent="0.2">
      <c r="O66252" s="5">
        <f>P66252+Q66252</f>
        <v>0</v>
      </c>
    </row>
    <row r="66253" spans="15:15" x14ac:dyDescent="0.2">
      <c r="O66253" s="5">
        <f>P66253+Q66253</f>
        <v>0</v>
      </c>
    </row>
    <row r="66254" spans="15:15" x14ac:dyDescent="0.2">
      <c r="O66254" s="5">
        <f>P66254+Q66254</f>
        <v>0</v>
      </c>
    </row>
    <row r="66255" spans="15:15" x14ac:dyDescent="0.2">
      <c r="O66255" s="5">
        <f>P66255+Q66255</f>
        <v>0</v>
      </c>
    </row>
    <row r="66256" spans="15:15" x14ac:dyDescent="0.2">
      <c r="O66256" s="5">
        <f>P66256+Q66256</f>
        <v>0</v>
      </c>
    </row>
    <row r="66257" spans="15:15" x14ac:dyDescent="0.2">
      <c r="O66257" s="5">
        <f>P66257+Q66257</f>
        <v>0</v>
      </c>
    </row>
    <row r="66258" spans="15:15" x14ac:dyDescent="0.2">
      <c r="O66258" s="5">
        <f>P66258+Q66258</f>
        <v>0</v>
      </c>
    </row>
    <row r="66259" spans="15:15" x14ac:dyDescent="0.2">
      <c r="O66259" s="5">
        <f>P66259+Q66259</f>
        <v>0</v>
      </c>
    </row>
    <row r="66260" spans="15:15" x14ac:dyDescent="0.2">
      <c r="O66260" s="5">
        <f>P66260+Q66260</f>
        <v>0</v>
      </c>
    </row>
    <row r="66261" spans="15:15" x14ac:dyDescent="0.2">
      <c r="O66261" s="5">
        <f>P66261+Q66261</f>
        <v>0</v>
      </c>
    </row>
    <row r="66262" spans="15:15" x14ac:dyDescent="0.2">
      <c r="O66262" s="5">
        <f>P66262+Q66262</f>
        <v>0</v>
      </c>
    </row>
    <row r="66263" spans="15:15" x14ac:dyDescent="0.2">
      <c r="O66263" s="5">
        <f>P66263+Q66263</f>
        <v>0</v>
      </c>
    </row>
    <row r="66264" spans="15:15" x14ac:dyDescent="0.2">
      <c r="O66264" s="5">
        <f>P66264+Q66264</f>
        <v>0</v>
      </c>
    </row>
    <row r="66265" spans="15:15" x14ac:dyDescent="0.2">
      <c r="O66265" s="5">
        <f>P66265+Q66265</f>
        <v>0</v>
      </c>
    </row>
    <row r="66266" spans="15:15" x14ac:dyDescent="0.2">
      <c r="O66266" s="5">
        <f>P66266+Q66266</f>
        <v>0</v>
      </c>
    </row>
    <row r="66267" spans="15:15" x14ac:dyDescent="0.2">
      <c r="O66267" s="5">
        <f>P66267+Q66267</f>
        <v>0</v>
      </c>
    </row>
    <row r="66268" spans="15:15" x14ac:dyDescent="0.2">
      <c r="O66268" s="5">
        <f>P66268+Q66268</f>
        <v>0</v>
      </c>
    </row>
    <row r="66269" spans="15:15" x14ac:dyDescent="0.2">
      <c r="O66269" s="5">
        <f>P66269+Q66269</f>
        <v>0</v>
      </c>
    </row>
    <row r="66270" spans="15:15" x14ac:dyDescent="0.2">
      <c r="O66270" s="5">
        <f>P66270+Q66270</f>
        <v>0</v>
      </c>
    </row>
    <row r="66271" spans="15:15" x14ac:dyDescent="0.2">
      <c r="O66271" s="5">
        <f>P66271+Q66271</f>
        <v>0</v>
      </c>
    </row>
    <row r="66272" spans="15:15" x14ac:dyDescent="0.2">
      <c r="O66272" s="5">
        <f>P66272+Q66272</f>
        <v>0</v>
      </c>
    </row>
    <row r="66273" spans="15:15" x14ac:dyDescent="0.2">
      <c r="O66273" s="5">
        <f>P66273+Q66273</f>
        <v>0</v>
      </c>
    </row>
    <row r="66274" spans="15:15" x14ac:dyDescent="0.2">
      <c r="O66274" s="5">
        <f>P66274+Q66274</f>
        <v>0</v>
      </c>
    </row>
    <row r="66275" spans="15:15" x14ac:dyDescent="0.2">
      <c r="O66275" s="5">
        <f>P66275+Q66275</f>
        <v>0</v>
      </c>
    </row>
    <row r="66276" spans="15:15" x14ac:dyDescent="0.2">
      <c r="O66276" s="5">
        <f>P66276+Q66276</f>
        <v>0</v>
      </c>
    </row>
    <row r="66277" spans="15:15" x14ac:dyDescent="0.2">
      <c r="O66277" s="5">
        <f>P66277+Q66277</f>
        <v>0</v>
      </c>
    </row>
    <row r="66278" spans="15:15" x14ac:dyDescent="0.2">
      <c r="O66278" s="5">
        <f>P66278+Q66278</f>
        <v>0</v>
      </c>
    </row>
    <row r="66279" spans="15:15" x14ac:dyDescent="0.2">
      <c r="O66279" s="5">
        <f>P66279+Q66279</f>
        <v>0</v>
      </c>
    </row>
    <row r="66280" spans="15:15" x14ac:dyDescent="0.2">
      <c r="O66280" s="5">
        <f>P66280+Q66280</f>
        <v>0</v>
      </c>
    </row>
    <row r="66281" spans="15:15" x14ac:dyDescent="0.2">
      <c r="O66281" s="5">
        <f>P66281+Q66281</f>
        <v>0</v>
      </c>
    </row>
    <row r="66282" spans="15:15" x14ac:dyDescent="0.2">
      <c r="O66282" s="5">
        <f>P66282+Q66282</f>
        <v>0</v>
      </c>
    </row>
    <row r="66283" spans="15:15" x14ac:dyDescent="0.2">
      <c r="O66283" s="5">
        <f>P66283+Q66283</f>
        <v>0</v>
      </c>
    </row>
    <row r="66284" spans="15:15" x14ac:dyDescent="0.2">
      <c r="O66284" s="5">
        <f>P66284+Q66284</f>
        <v>0</v>
      </c>
    </row>
    <row r="66285" spans="15:15" x14ac:dyDescent="0.2">
      <c r="O66285" s="5">
        <f>P66285+Q66285</f>
        <v>0</v>
      </c>
    </row>
    <row r="66286" spans="15:15" x14ac:dyDescent="0.2">
      <c r="O66286" s="5">
        <f>P66286+Q66286</f>
        <v>0</v>
      </c>
    </row>
    <row r="66287" spans="15:15" x14ac:dyDescent="0.2">
      <c r="O66287" s="5">
        <f>P66287+Q66287</f>
        <v>0</v>
      </c>
    </row>
    <row r="66288" spans="15:15" x14ac:dyDescent="0.2">
      <c r="O66288" s="5">
        <f>P66288+Q66288</f>
        <v>0</v>
      </c>
    </row>
    <row r="66289" spans="15:15" x14ac:dyDescent="0.2">
      <c r="O66289" s="5">
        <f>P66289+Q66289</f>
        <v>0</v>
      </c>
    </row>
    <row r="66290" spans="15:15" x14ac:dyDescent="0.2">
      <c r="O66290" s="5">
        <f>P66290+Q66290</f>
        <v>0</v>
      </c>
    </row>
    <row r="66291" spans="15:15" x14ac:dyDescent="0.2">
      <c r="O66291" s="5">
        <f>P66291+Q66291</f>
        <v>0</v>
      </c>
    </row>
    <row r="66292" spans="15:15" x14ac:dyDescent="0.2">
      <c r="O66292" s="5">
        <f>P66292+Q66292</f>
        <v>0</v>
      </c>
    </row>
    <row r="66293" spans="15:15" x14ac:dyDescent="0.2">
      <c r="O66293" s="5">
        <f>P66293+Q66293</f>
        <v>0</v>
      </c>
    </row>
    <row r="66294" spans="15:15" x14ac:dyDescent="0.2">
      <c r="O66294" s="5">
        <f>P66294+Q66294</f>
        <v>0</v>
      </c>
    </row>
    <row r="66295" spans="15:15" x14ac:dyDescent="0.2">
      <c r="O66295" s="5">
        <f>P66295+Q66295</f>
        <v>0</v>
      </c>
    </row>
    <row r="66296" spans="15:15" x14ac:dyDescent="0.2">
      <c r="O66296" s="5">
        <f>P66296+Q66296</f>
        <v>0</v>
      </c>
    </row>
    <row r="66297" spans="15:15" x14ac:dyDescent="0.2">
      <c r="O66297" s="5">
        <f>P66297+Q66297</f>
        <v>0</v>
      </c>
    </row>
    <row r="66298" spans="15:15" x14ac:dyDescent="0.2">
      <c r="O66298" s="5">
        <f>P66298+Q66298</f>
        <v>0</v>
      </c>
    </row>
    <row r="66299" spans="15:15" x14ac:dyDescent="0.2">
      <c r="O66299" s="5">
        <f>P66299+Q66299</f>
        <v>0</v>
      </c>
    </row>
    <row r="66300" spans="15:15" x14ac:dyDescent="0.2">
      <c r="O66300" s="5">
        <f>P66300+Q66300</f>
        <v>0</v>
      </c>
    </row>
    <row r="66301" spans="15:15" x14ac:dyDescent="0.2">
      <c r="O66301" s="5">
        <f>P66301+Q66301</f>
        <v>0</v>
      </c>
    </row>
    <row r="66302" spans="15:15" x14ac:dyDescent="0.2">
      <c r="O66302" s="5">
        <f>P66302+Q66302</f>
        <v>0</v>
      </c>
    </row>
    <row r="66303" spans="15:15" x14ac:dyDescent="0.2">
      <c r="O66303" s="5">
        <f>P66303+Q66303</f>
        <v>0</v>
      </c>
    </row>
    <row r="66304" spans="15:15" x14ac:dyDescent="0.2">
      <c r="O66304" s="5">
        <f>P66304+Q66304</f>
        <v>0</v>
      </c>
    </row>
    <row r="66305" spans="15:15" x14ac:dyDescent="0.2">
      <c r="O66305" s="5">
        <f>P66305+Q66305</f>
        <v>0</v>
      </c>
    </row>
    <row r="66306" spans="15:15" x14ac:dyDescent="0.2">
      <c r="O66306" s="5">
        <f>P66306+Q66306</f>
        <v>0</v>
      </c>
    </row>
    <row r="66307" spans="15:15" x14ac:dyDescent="0.2">
      <c r="O66307" s="5">
        <f>P66307+Q66307</f>
        <v>0</v>
      </c>
    </row>
    <row r="66308" spans="15:15" x14ac:dyDescent="0.2">
      <c r="O66308" s="5">
        <f>P66308+Q66308</f>
        <v>0</v>
      </c>
    </row>
    <row r="66309" spans="15:15" x14ac:dyDescent="0.2">
      <c r="O66309" s="5">
        <f>P66309+Q66309</f>
        <v>0</v>
      </c>
    </row>
    <row r="66310" spans="15:15" x14ac:dyDescent="0.2">
      <c r="O66310" s="5">
        <f>P66310+Q66310</f>
        <v>0</v>
      </c>
    </row>
    <row r="66311" spans="15:15" x14ac:dyDescent="0.2">
      <c r="O66311" s="5">
        <f>P66311+Q66311</f>
        <v>0</v>
      </c>
    </row>
    <row r="66312" spans="15:15" x14ac:dyDescent="0.2">
      <c r="O66312" s="5">
        <f>P66312+Q66312</f>
        <v>0</v>
      </c>
    </row>
    <row r="66313" spans="15:15" x14ac:dyDescent="0.2">
      <c r="O66313" s="5">
        <f>P66313+Q66313</f>
        <v>0</v>
      </c>
    </row>
    <row r="66314" spans="15:15" x14ac:dyDescent="0.2">
      <c r="O66314" s="5">
        <f>P66314+Q66314</f>
        <v>0</v>
      </c>
    </row>
    <row r="66315" spans="15:15" x14ac:dyDescent="0.2">
      <c r="O66315" s="5">
        <f>P66315+Q66315</f>
        <v>0</v>
      </c>
    </row>
    <row r="66316" spans="15:15" x14ac:dyDescent="0.2">
      <c r="O66316" s="5">
        <f>P66316+Q66316</f>
        <v>0</v>
      </c>
    </row>
    <row r="66317" spans="15:15" x14ac:dyDescent="0.2">
      <c r="O66317" s="5">
        <f>P66317+Q66317</f>
        <v>0</v>
      </c>
    </row>
    <row r="66318" spans="15:15" x14ac:dyDescent="0.2">
      <c r="O66318" s="5">
        <f>P66318+Q66318</f>
        <v>0</v>
      </c>
    </row>
    <row r="66319" spans="15:15" x14ac:dyDescent="0.2">
      <c r="O66319" s="5">
        <f>P66319+Q66319</f>
        <v>0</v>
      </c>
    </row>
    <row r="66320" spans="15:15" x14ac:dyDescent="0.2">
      <c r="O66320" s="5">
        <f>P66320+Q66320</f>
        <v>0</v>
      </c>
    </row>
    <row r="66321" spans="15:15" x14ac:dyDescent="0.2">
      <c r="O66321" s="5">
        <f>P66321+Q66321</f>
        <v>0</v>
      </c>
    </row>
    <row r="66322" spans="15:15" x14ac:dyDescent="0.2">
      <c r="O66322" s="5">
        <f>P66322+Q66322</f>
        <v>0</v>
      </c>
    </row>
    <row r="66323" spans="15:15" x14ac:dyDescent="0.2">
      <c r="O66323" s="5">
        <f>P66323+Q66323</f>
        <v>0</v>
      </c>
    </row>
    <row r="66324" spans="15:15" x14ac:dyDescent="0.2">
      <c r="O66324" s="5">
        <f>P66324+Q66324</f>
        <v>0</v>
      </c>
    </row>
    <row r="66325" spans="15:15" x14ac:dyDescent="0.2">
      <c r="O66325" s="5">
        <f>P66325+Q66325</f>
        <v>0</v>
      </c>
    </row>
    <row r="66326" spans="15:15" x14ac:dyDescent="0.2">
      <c r="O66326" s="5">
        <f>P66326+Q66326</f>
        <v>0</v>
      </c>
    </row>
    <row r="66327" spans="15:15" x14ac:dyDescent="0.2">
      <c r="O66327" s="5">
        <f>P66327+Q66327</f>
        <v>0</v>
      </c>
    </row>
    <row r="66328" spans="15:15" x14ac:dyDescent="0.2">
      <c r="O66328" s="5">
        <f>P66328+Q66328</f>
        <v>0</v>
      </c>
    </row>
    <row r="66329" spans="15:15" x14ac:dyDescent="0.2">
      <c r="O66329" s="5">
        <f>P66329+Q66329</f>
        <v>0</v>
      </c>
    </row>
    <row r="66330" spans="15:15" x14ac:dyDescent="0.2">
      <c r="O66330" s="5">
        <f>P66330+Q66330</f>
        <v>0</v>
      </c>
    </row>
    <row r="66331" spans="15:15" x14ac:dyDescent="0.2">
      <c r="O66331" s="5">
        <f>P66331+Q66331</f>
        <v>0</v>
      </c>
    </row>
    <row r="66332" spans="15:15" x14ac:dyDescent="0.2">
      <c r="O66332" s="5">
        <f>P66332+Q66332</f>
        <v>0</v>
      </c>
    </row>
    <row r="66333" spans="15:15" x14ac:dyDescent="0.2">
      <c r="O66333" s="5">
        <f>P66333+Q66333</f>
        <v>0</v>
      </c>
    </row>
    <row r="66334" spans="15:15" x14ac:dyDescent="0.2">
      <c r="O66334" s="5">
        <f>P66334+Q66334</f>
        <v>0</v>
      </c>
    </row>
    <row r="66335" spans="15:15" x14ac:dyDescent="0.2">
      <c r="O66335" s="5">
        <f>P66335+Q66335</f>
        <v>0</v>
      </c>
    </row>
    <row r="66336" spans="15:15" x14ac:dyDescent="0.2">
      <c r="O66336" s="5">
        <f>P66336+Q66336</f>
        <v>0</v>
      </c>
    </row>
    <row r="66337" spans="15:15" x14ac:dyDescent="0.2">
      <c r="O66337" s="5">
        <f>P66337+Q66337</f>
        <v>0</v>
      </c>
    </row>
    <row r="66338" spans="15:15" x14ac:dyDescent="0.2">
      <c r="O66338" s="5">
        <f>P66338+Q66338</f>
        <v>0</v>
      </c>
    </row>
    <row r="66339" spans="15:15" x14ac:dyDescent="0.2">
      <c r="O66339" s="5">
        <f>P66339+Q66339</f>
        <v>0</v>
      </c>
    </row>
    <row r="66340" spans="15:15" x14ac:dyDescent="0.2">
      <c r="O66340" s="5">
        <f>P66340+Q66340</f>
        <v>0</v>
      </c>
    </row>
    <row r="66341" spans="15:15" x14ac:dyDescent="0.2">
      <c r="O66341" s="5">
        <f>P66341+Q66341</f>
        <v>0</v>
      </c>
    </row>
    <row r="66342" spans="15:15" x14ac:dyDescent="0.2">
      <c r="O66342" s="5">
        <f>P66342+Q66342</f>
        <v>0</v>
      </c>
    </row>
    <row r="66343" spans="15:15" x14ac:dyDescent="0.2">
      <c r="O66343" s="5">
        <f>P66343+Q66343</f>
        <v>0</v>
      </c>
    </row>
    <row r="66344" spans="15:15" x14ac:dyDescent="0.2">
      <c r="O66344" s="5">
        <f>P66344+Q66344</f>
        <v>0</v>
      </c>
    </row>
    <row r="66345" spans="15:15" x14ac:dyDescent="0.2">
      <c r="O66345" s="5">
        <f>P66345+Q66345</f>
        <v>0</v>
      </c>
    </row>
    <row r="66346" spans="15:15" x14ac:dyDescent="0.2">
      <c r="O66346" s="5">
        <f>P66346+Q66346</f>
        <v>0</v>
      </c>
    </row>
    <row r="66347" spans="15:15" x14ac:dyDescent="0.2">
      <c r="O66347" s="5">
        <f>P66347+Q66347</f>
        <v>0</v>
      </c>
    </row>
    <row r="66348" spans="15:15" x14ac:dyDescent="0.2">
      <c r="O66348" s="5">
        <f>P66348+Q66348</f>
        <v>0</v>
      </c>
    </row>
    <row r="66349" spans="15:15" x14ac:dyDescent="0.2">
      <c r="O66349" s="5">
        <f>P66349+Q66349</f>
        <v>0</v>
      </c>
    </row>
    <row r="66350" spans="15:15" x14ac:dyDescent="0.2">
      <c r="O66350" s="5">
        <f>P66350+Q66350</f>
        <v>0</v>
      </c>
    </row>
    <row r="66351" spans="15:15" x14ac:dyDescent="0.2">
      <c r="O66351" s="5">
        <f>P66351+Q66351</f>
        <v>0</v>
      </c>
    </row>
    <row r="66352" spans="15:15" x14ac:dyDescent="0.2">
      <c r="O66352" s="5">
        <f>P66352+Q66352</f>
        <v>0</v>
      </c>
    </row>
    <row r="66353" spans="15:15" x14ac:dyDescent="0.2">
      <c r="O66353" s="5">
        <f>P66353+Q66353</f>
        <v>0</v>
      </c>
    </row>
    <row r="66354" spans="15:15" x14ac:dyDescent="0.2">
      <c r="O66354" s="5">
        <f>P66354+Q66354</f>
        <v>0</v>
      </c>
    </row>
    <row r="66355" spans="15:15" x14ac:dyDescent="0.2">
      <c r="O66355" s="5">
        <f>P66355+Q66355</f>
        <v>0</v>
      </c>
    </row>
    <row r="66356" spans="15:15" x14ac:dyDescent="0.2">
      <c r="O66356" s="5">
        <f>P66356+Q66356</f>
        <v>0</v>
      </c>
    </row>
    <row r="66357" spans="15:15" x14ac:dyDescent="0.2">
      <c r="O66357" s="5">
        <f>P66357+Q66357</f>
        <v>0</v>
      </c>
    </row>
    <row r="66358" spans="15:15" x14ac:dyDescent="0.2">
      <c r="O66358" s="5">
        <f>P66358+Q66358</f>
        <v>0</v>
      </c>
    </row>
    <row r="66359" spans="15:15" x14ac:dyDescent="0.2">
      <c r="O66359" s="5">
        <f>P66359+Q66359</f>
        <v>0</v>
      </c>
    </row>
    <row r="66360" spans="15:15" x14ac:dyDescent="0.2">
      <c r="O66360" s="5">
        <f>P66360+Q66360</f>
        <v>0</v>
      </c>
    </row>
    <row r="66361" spans="15:15" x14ac:dyDescent="0.2">
      <c r="O66361" s="5">
        <f>P66361+Q66361</f>
        <v>0</v>
      </c>
    </row>
    <row r="66362" spans="15:15" x14ac:dyDescent="0.2">
      <c r="O66362" s="5">
        <f>P66362+Q66362</f>
        <v>0</v>
      </c>
    </row>
    <row r="66363" spans="15:15" x14ac:dyDescent="0.2">
      <c r="O66363" s="5">
        <f>P66363+Q66363</f>
        <v>0</v>
      </c>
    </row>
    <row r="66364" spans="15:15" x14ac:dyDescent="0.2">
      <c r="O66364" s="5">
        <f>P66364+Q66364</f>
        <v>0</v>
      </c>
    </row>
    <row r="66365" spans="15:15" x14ac:dyDescent="0.2">
      <c r="O66365" s="5">
        <f>P66365+Q66365</f>
        <v>0</v>
      </c>
    </row>
    <row r="66366" spans="15:15" x14ac:dyDescent="0.2">
      <c r="O66366" s="5">
        <f>P66366+Q66366</f>
        <v>0</v>
      </c>
    </row>
    <row r="66367" spans="15:15" x14ac:dyDescent="0.2">
      <c r="O66367" s="5">
        <f>P66367+Q66367</f>
        <v>0</v>
      </c>
    </row>
    <row r="66368" spans="15:15" x14ac:dyDescent="0.2">
      <c r="O66368" s="5">
        <f>P66368+Q66368</f>
        <v>0</v>
      </c>
    </row>
    <row r="66369" spans="15:15" x14ac:dyDescent="0.2">
      <c r="O66369" s="5">
        <f>P66369+Q66369</f>
        <v>0</v>
      </c>
    </row>
    <row r="66370" spans="15:15" x14ac:dyDescent="0.2">
      <c r="O66370" s="5">
        <f>P66370+Q66370</f>
        <v>0</v>
      </c>
    </row>
    <row r="66371" spans="15:15" x14ac:dyDescent="0.2">
      <c r="O66371" s="5">
        <f>P66371+Q66371</f>
        <v>0</v>
      </c>
    </row>
    <row r="66372" spans="15:15" x14ac:dyDescent="0.2">
      <c r="O66372" s="5">
        <f>P66372+Q66372</f>
        <v>0</v>
      </c>
    </row>
    <row r="66373" spans="15:15" x14ac:dyDescent="0.2">
      <c r="O66373" s="5">
        <f>P66373+Q66373</f>
        <v>0</v>
      </c>
    </row>
    <row r="66374" spans="15:15" x14ac:dyDescent="0.2">
      <c r="O66374" s="5">
        <f>P66374+Q66374</f>
        <v>0</v>
      </c>
    </row>
    <row r="66375" spans="15:15" x14ac:dyDescent="0.2">
      <c r="O66375" s="5">
        <f>P66375+Q66375</f>
        <v>0</v>
      </c>
    </row>
    <row r="66376" spans="15:15" x14ac:dyDescent="0.2">
      <c r="O66376" s="5">
        <f>P66376+Q66376</f>
        <v>0</v>
      </c>
    </row>
    <row r="66377" spans="15:15" x14ac:dyDescent="0.2">
      <c r="O66377" s="5">
        <f>P66377+Q66377</f>
        <v>0</v>
      </c>
    </row>
    <row r="66378" spans="15:15" x14ac:dyDescent="0.2">
      <c r="O66378" s="5">
        <f>P66378+Q66378</f>
        <v>0</v>
      </c>
    </row>
    <row r="66379" spans="15:15" x14ac:dyDescent="0.2">
      <c r="O66379" s="5">
        <f>P66379+Q66379</f>
        <v>0</v>
      </c>
    </row>
    <row r="66380" spans="15:15" x14ac:dyDescent="0.2">
      <c r="O66380" s="5">
        <f>P66380+Q66380</f>
        <v>0</v>
      </c>
    </row>
    <row r="66381" spans="15:15" x14ac:dyDescent="0.2">
      <c r="O66381" s="5">
        <f>P66381+Q66381</f>
        <v>0</v>
      </c>
    </row>
    <row r="66382" spans="15:15" x14ac:dyDescent="0.2">
      <c r="O66382" s="5">
        <f>P66382+Q66382</f>
        <v>0</v>
      </c>
    </row>
    <row r="66383" spans="15:15" x14ac:dyDescent="0.2">
      <c r="O66383" s="5">
        <f>P66383+Q66383</f>
        <v>0</v>
      </c>
    </row>
    <row r="66384" spans="15:15" x14ac:dyDescent="0.2">
      <c r="O66384" s="5">
        <f>P66384+Q66384</f>
        <v>0</v>
      </c>
    </row>
    <row r="66385" spans="15:15" x14ac:dyDescent="0.2">
      <c r="O66385" s="5">
        <f>P66385+Q66385</f>
        <v>0</v>
      </c>
    </row>
    <row r="66386" spans="15:15" x14ac:dyDescent="0.2">
      <c r="O66386" s="5">
        <f>P66386+Q66386</f>
        <v>0</v>
      </c>
    </row>
    <row r="66387" spans="15:15" x14ac:dyDescent="0.2">
      <c r="O66387" s="5">
        <f>P66387+Q66387</f>
        <v>0</v>
      </c>
    </row>
    <row r="66388" spans="15:15" x14ac:dyDescent="0.2">
      <c r="O66388" s="5">
        <f>P66388+Q66388</f>
        <v>0</v>
      </c>
    </row>
    <row r="66389" spans="15:15" x14ac:dyDescent="0.2">
      <c r="O66389" s="5">
        <f>P66389+Q66389</f>
        <v>0</v>
      </c>
    </row>
    <row r="66390" spans="15:15" x14ac:dyDescent="0.2">
      <c r="O66390" s="5">
        <f>P66390+Q66390</f>
        <v>0</v>
      </c>
    </row>
    <row r="66391" spans="15:15" x14ac:dyDescent="0.2">
      <c r="O66391" s="5">
        <f>P66391+Q66391</f>
        <v>0</v>
      </c>
    </row>
    <row r="66392" spans="15:15" x14ac:dyDescent="0.2">
      <c r="O66392" s="5">
        <f>P66392+Q66392</f>
        <v>0</v>
      </c>
    </row>
    <row r="66393" spans="15:15" x14ac:dyDescent="0.2">
      <c r="O66393" s="5">
        <f>P66393+Q66393</f>
        <v>0</v>
      </c>
    </row>
    <row r="66394" spans="15:15" x14ac:dyDescent="0.2">
      <c r="O66394" s="5">
        <f>P66394+Q66394</f>
        <v>0</v>
      </c>
    </row>
    <row r="66395" spans="15:15" x14ac:dyDescent="0.2">
      <c r="O66395" s="5">
        <f>P66395+Q66395</f>
        <v>0</v>
      </c>
    </row>
    <row r="66396" spans="15:15" x14ac:dyDescent="0.2">
      <c r="O66396" s="5">
        <f>P66396+Q66396</f>
        <v>0</v>
      </c>
    </row>
    <row r="66397" spans="15:15" x14ac:dyDescent="0.2">
      <c r="O66397" s="5">
        <f>P66397+Q66397</f>
        <v>0</v>
      </c>
    </row>
    <row r="66398" spans="15:15" x14ac:dyDescent="0.2">
      <c r="O66398" s="5">
        <f>P66398+Q66398</f>
        <v>0</v>
      </c>
    </row>
    <row r="66399" spans="15:15" x14ac:dyDescent="0.2">
      <c r="O66399" s="5">
        <f>P66399+Q66399</f>
        <v>0</v>
      </c>
    </row>
    <row r="66400" spans="15:15" x14ac:dyDescent="0.2">
      <c r="O66400" s="5">
        <f>P66400+Q66400</f>
        <v>0</v>
      </c>
    </row>
    <row r="66401" spans="15:15" x14ac:dyDescent="0.2">
      <c r="O66401" s="5">
        <f>P66401+Q66401</f>
        <v>0</v>
      </c>
    </row>
    <row r="66402" spans="15:15" x14ac:dyDescent="0.2">
      <c r="O66402" s="5">
        <f>P66402+Q66402</f>
        <v>0</v>
      </c>
    </row>
    <row r="66403" spans="15:15" x14ac:dyDescent="0.2">
      <c r="O66403" s="5">
        <f>P66403+Q66403</f>
        <v>0</v>
      </c>
    </row>
    <row r="66404" spans="15:15" x14ac:dyDescent="0.2">
      <c r="O66404" s="5">
        <f>P66404+Q66404</f>
        <v>0</v>
      </c>
    </row>
    <row r="66405" spans="15:15" x14ac:dyDescent="0.2">
      <c r="O66405" s="5">
        <f>P66405+Q66405</f>
        <v>0</v>
      </c>
    </row>
    <row r="66406" spans="15:15" x14ac:dyDescent="0.2">
      <c r="O66406" s="5">
        <f>P66406+Q66406</f>
        <v>0</v>
      </c>
    </row>
    <row r="66407" spans="15:15" x14ac:dyDescent="0.2">
      <c r="O66407" s="5">
        <f>P66407+Q66407</f>
        <v>0</v>
      </c>
    </row>
    <row r="66408" spans="15:15" x14ac:dyDescent="0.2">
      <c r="O66408" s="5">
        <f>P66408+Q66408</f>
        <v>0</v>
      </c>
    </row>
    <row r="66409" spans="15:15" x14ac:dyDescent="0.2">
      <c r="O66409" s="5">
        <f>P66409+Q66409</f>
        <v>0</v>
      </c>
    </row>
    <row r="66410" spans="15:15" x14ac:dyDescent="0.2">
      <c r="O66410" s="5">
        <f>P66410+Q66410</f>
        <v>0</v>
      </c>
    </row>
    <row r="66411" spans="15:15" x14ac:dyDescent="0.2">
      <c r="O66411" s="5">
        <f>P66411+Q66411</f>
        <v>0</v>
      </c>
    </row>
    <row r="66412" spans="15:15" x14ac:dyDescent="0.2">
      <c r="O66412" s="5">
        <f>P66412+Q66412</f>
        <v>0</v>
      </c>
    </row>
    <row r="66413" spans="15:15" x14ac:dyDescent="0.2">
      <c r="O66413" s="5">
        <f>P66413+Q66413</f>
        <v>0</v>
      </c>
    </row>
    <row r="66414" spans="15:15" x14ac:dyDescent="0.2">
      <c r="O66414" s="5">
        <f>P66414+Q66414</f>
        <v>0</v>
      </c>
    </row>
    <row r="66415" spans="15:15" x14ac:dyDescent="0.2">
      <c r="O66415" s="5">
        <f>P66415+Q66415</f>
        <v>0</v>
      </c>
    </row>
    <row r="66416" spans="15:15" x14ac:dyDescent="0.2">
      <c r="O66416" s="5">
        <f>P66416+Q66416</f>
        <v>0</v>
      </c>
    </row>
    <row r="66417" spans="15:15" x14ac:dyDescent="0.2">
      <c r="O66417" s="5">
        <f>P66417+Q66417</f>
        <v>0</v>
      </c>
    </row>
    <row r="66418" spans="15:15" x14ac:dyDescent="0.2">
      <c r="O66418" s="5">
        <f>P66418+Q66418</f>
        <v>0</v>
      </c>
    </row>
    <row r="66419" spans="15:15" x14ac:dyDescent="0.2">
      <c r="O66419" s="5">
        <f>P66419+Q66419</f>
        <v>0</v>
      </c>
    </row>
    <row r="66420" spans="15:15" x14ac:dyDescent="0.2">
      <c r="O66420" s="5">
        <f>P66420+Q66420</f>
        <v>0</v>
      </c>
    </row>
    <row r="66421" spans="15:15" x14ac:dyDescent="0.2">
      <c r="O66421" s="5">
        <f>P66421+Q66421</f>
        <v>0</v>
      </c>
    </row>
    <row r="66422" spans="15:15" x14ac:dyDescent="0.2">
      <c r="O66422" s="5">
        <f>P66422+Q66422</f>
        <v>0</v>
      </c>
    </row>
    <row r="66423" spans="15:15" x14ac:dyDescent="0.2">
      <c r="O66423" s="5">
        <f>P66423+Q66423</f>
        <v>0</v>
      </c>
    </row>
    <row r="66424" spans="15:15" x14ac:dyDescent="0.2">
      <c r="O66424" s="5">
        <f>P66424+Q66424</f>
        <v>0</v>
      </c>
    </row>
    <row r="66425" spans="15:15" x14ac:dyDescent="0.2">
      <c r="O66425" s="5">
        <f>P66425+Q66425</f>
        <v>0</v>
      </c>
    </row>
    <row r="66426" spans="15:15" x14ac:dyDescent="0.2">
      <c r="O66426" s="5">
        <f>P66426+Q66426</f>
        <v>0</v>
      </c>
    </row>
    <row r="66427" spans="15:15" x14ac:dyDescent="0.2">
      <c r="O66427" s="5">
        <f>P66427+Q66427</f>
        <v>0</v>
      </c>
    </row>
    <row r="66428" spans="15:15" x14ac:dyDescent="0.2">
      <c r="O66428" s="5">
        <f>P66428+Q66428</f>
        <v>0</v>
      </c>
    </row>
    <row r="66429" spans="15:15" x14ac:dyDescent="0.2">
      <c r="O66429" s="5">
        <f>P66429+Q66429</f>
        <v>0</v>
      </c>
    </row>
    <row r="66430" spans="15:15" x14ac:dyDescent="0.2">
      <c r="O66430" s="5">
        <f>P66430+Q66430</f>
        <v>0</v>
      </c>
    </row>
    <row r="66431" spans="15:15" x14ac:dyDescent="0.2">
      <c r="O66431" s="5">
        <f>P66431+Q66431</f>
        <v>0</v>
      </c>
    </row>
    <row r="66432" spans="15:15" x14ac:dyDescent="0.2">
      <c r="O66432" s="5">
        <f>P66432+Q66432</f>
        <v>0</v>
      </c>
    </row>
    <row r="66433" spans="15:15" x14ac:dyDescent="0.2">
      <c r="O66433" s="5">
        <f>P66433+Q66433</f>
        <v>0</v>
      </c>
    </row>
    <row r="66434" spans="15:15" x14ac:dyDescent="0.2">
      <c r="O66434" s="5">
        <f>P66434+Q66434</f>
        <v>0</v>
      </c>
    </row>
    <row r="66435" spans="15:15" x14ac:dyDescent="0.2">
      <c r="O66435" s="5">
        <f>P66435+Q66435</f>
        <v>0</v>
      </c>
    </row>
    <row r="66436" spans="15:15" x14ac:dyDescent="0.2">
      <c r="O66436" s="5">
        <f>P66436+Q66436</f>
        <v>0</v>
      </c>
    </row>
    <row r="66437" spans="15:15" x14ac:dyDescent="0.2">
      <c r="O66437" s="5">
        <f>P66437+Q66437</f>
        <v>0</v>
      </c>
    </row>
    <row r="66438" spans="15:15" x14ac:dyDescent="0.2">
      <c r="O66438" s="5">
        <f>P66438+Q66438</f>
        <v>0</v>
      </c>
    </row>
    <row r="66439" spans="15:15" x14ac:dyDescent="0.2">
      <c r="O66439" s="5">
        <f>P66439+Q66439</f>
        <v>0</v>
      </c>
    </row>
    <row r="66440" spans="15:15" x14ac:dyDescent="0.2">
      <c r="O66440" s="5">
        <f>P66440+Q66440</f>
        <v>0</v>
      </c>
    </row>
    <row r="66441" spans="15:15" x14ac:dyDescent="0.2">
      <c r="O66441" s="5">
        <f>P66441+Q66441</f>
        <v>0</v>
      </c>
    </row>
    <row r="66442" spans="15:15" x14ac:dyDescent="0.2">
      <c r="O66442" s="5">
        <f>P66442+Q66442</f>
        <v>0</v>
      </c>
    </row>
    <row r="66443" spans="15:15" x14ac:dyDescent="0.2">
      <c r="O66443" s="5">
        <f>P66443+Q66443</f>
        <v>0</v>
      </c>
    </row>
    <row r="66444" spans="15:15" x14ac:dyDescent="0.2">
      <c r="O66444" s="5">
        <f>P66444+Q66444</f>
        <v>0</v>
      </c>
    </row>
    <row r="66445" spans="15:15" x14ac:dyDescent="0.2">
      <c r="O66445" s="5">
        <f>P66445+Q66445</f>
        <v>0</v>
      </c>
    </row>
    <row r="66446" spans="15:15" x14ac:dyDescent="0.2">
      <c r="O66446" s="5">
        <f>P66446+Q66446</f>
        <v>0</v>
      </c>
    </row>
    <row r="66447" spans="15:15" x14ac:dyDescent="0.2">
      <c r="O66447" s="5">
        <f>P66447+Q66447</f>
        <v>0</v>
      </c>
    </row>
    <row r="66448" spans="15:15" x14ac:dyDescent="0.2">
      <c r="O66448" s="5">
        <f>P66448+Q66448</f>
        <v>0</v>
      </c>
    </row>
    <row r="66449" spans="15:15" x14ac:dyDescent="0.2">
      <c r="O66449" s="5">
        <f>P66449+Q66449</f>
        <v>0</v>
      </c>
    </row>
    <row r="66450" spans="15:15" x14ac:dyDescent="0.2">
      <c r="O66450" s="5">
        <f>P66450+Q66450</f>
        <v>0</v>
      </c>
    </row>
    <row r="66451" spans="15:15" x14ac:dyDescent="0.2">
      <c r="O66451" s="5">
        <f>P66451+Q66451</f>
        <v>0</v>
      </c>
    </row>
    <row r="66452" spans="15:15" x14ac:dyDescent="0.2">
      <c r="O66452" s="5">
        <f>P66452+Q66452</f>
        <v>0</v>
      </c>
    </row>
    <row r="66453" spans="15:15" x14ac:dyDescent="0.2">
      <c r="O66453" s="5">
        <f>P66453+Q66453</f>
        <v>0</v>
      </c>
    </row>
    <row r="66454" spans="15:15" x14ac:dyDescent="0.2">
      <c r="O66454" s="5">
        <f>P66454+Q66454</f>
        <v>0</v>
      </c>
    </row>
    <row r="66455" spans="15:15" x14ac:dyDescent="0.2">
      <c r="O66455" s="5">
        <f>P66455+Q66455</f>
        <v>0</v>
      </c>
    </row>
    <row r="66456" spans="15:15" x14ac:dyDescent="0.2">
      <c r="O66456" s="5">
        <f>P66456+Q66456</f>
        <v>0</v>
      </c>
    </row>
    <row r="66457" spans="15:15" x14ac:dyDescent="0.2">
      <c r="O66457" s="5">
        <f>P66457+Q66457</f>
        <v>0</v>
      </c>
    </row>
    <row r="66458" spans="15:15" x14ac:dyDescent="0.2">
      <c r="O66458" s="5">
        <f>P66458+Q66458</f>
        <v>0</v>
      </c>
    </row>
    <row r="66459" spans="15:15" x14ac:dyDescent="0.2">
      <c r="O66459" s="5">
        <f>P66459+Q66459</f>
        <v>0</v>
      </c>
    </row>
    <row r="66460" spans="15:15" x14ac:dyDescent="0.2">
      <c r="O66460" s="5">
        <f>P66460+Q66460</f>
        <v>0</v>
      </c>
    </row>
    <row r="66461" spans="15:15" x14ac:dyDescent="0.2">
      <c r="O66461" s="5">
        <f>P66461+Q66461</f>
        <v>0</v>
      </c>
    </row>
    <row r="66462" spans="15:15" x14ac:dyDescent="0.2">
      <c r="O66462" s="5">
        <f>P66462+Q66462</f>
        <v>0</v>
      </c>
    </row>
    <row r="66463" spans="15:15" x14ac:dyDescent="0.2">
      <c r="O66463" s="5">
        <f>P66463+Q66463</f>
        <v>0</v>
      </c>
    </row>
    <row r="66464" spans="15:15" x14ac:dyDescent="0.2">
      <c r="O66464" s="5">
        <f>P66464+Q66464</f>
        <v>0</v>
      </c>
    </row>
    <row r="66465" spans="15:15" x14ac:dyDescent="0.2">
      <c r="O66465" s="5">
        <f>P66465+Q66465</f>
        <v>0</v>
      </c>
    </row>
    <row r="66466" spans="15:15" x14ac:dyDescent="0.2">
      <c r="O66466" s="5">
        <f>P66466+Q66466</f>
        <v>0</v>
      </c>
    </row>
    <row r="66467" spans="15:15" x14ac:dyDescent="0.2">
      <c r="O66467" s="5">
        <f>P66467+Q66467</f>
        <v>0</v>
      </c>
    </row>
    <row r="66468" spans="15:15" x14ac:dyDescent="0.2">
      <c r="O66468" s="5">
        <f>P66468+Q66468</f>
        <v>0</v>
      </c>
    </row>
    <row r="66469" spans="15:15" x14ac:dyDescent="0.2">
      <c r="O66469" s="5">
        <f>P66469+Q66469</f>
        <v>0</v>
      </c>
    </row>
    <row r="66470" spans="15:15" x14ac:dyDescent="0.2">
      <c r="O66470" s="5">
        <f>P66470+Q66470</f>
        <v>0</v>
      </c>
    </row>
    <row r="66471" spans="15:15" x14ac:dyDescent="0.2">
      <c r="O66471" s="5">
        <f>P66471+Q66471</f>
        <v>0</v>
      </c>
    </row>
    <row r="66472" spans="15:15" x14ac:dyDescent="0.2">
      <c r="O66472" s="5">
        <f>P66472+Q66472</f>
        <v>0</v>
      </c>
    </row>
    <row r="66473" spans="15:15" x14ac:dyDescent="0.2">
      <c r="O66473" s="5">
        <f>P66473+Q66473</f>
        <v>0</v>
      </c>
    </row>
    <row r="66474" spans="15:15" x14ac:dyDescent="0.2">
      <c r="O66474" s="5">
        <f>P66474+Q66474</f>
        <v>0</v>
      </c>
    </row>
    <row r="66475" spans="15:15" x14ac:dyDescent="0.2">
      <c r="O66475" s="5">
        <f>P66475+Q66475</f>
        <v>0</v>
      </c>
    </row>
    <row r="66476" spans="15:15" x14ac:dyDescent="0.2">
      <c r="O66476" s="5">
        <f>P66476+Q66476</f>
        <v>0</v>
      </c>
    </row>
    <row r="66477" spans="15:15" x14ac:dyDescent="0.2">
      <c r="O66477" s="5">
        <f>P66477+Q66477</f>
        <v>0</v>
      </c>
    </row>
    <row r="66478" spans="15:15" x14ac:dyDescent="0.2">
      <c r="O66478" s="5">
        <f>P66478+Q66478</f>
        <v>0</v>
      </c>
    </row>
    <row r="66479" spans="15:15" x14ac:dyDescent="0.2">
      <c r="O66479" s="5">
        <f>P66479+Q66479</f>
        <v>0</v>
      </c>
    </row>
    <row r="66480" spans="15:15" x14ac:dyDescent="0.2">
      <c r="O66480" s="5">
        <f>P66480+Q66480</f>
        <v>0</v>
      </c>
    </row>
    <row r="66481" spans="15:15" x14ac:dyDescent="0.2">
      <c r="O66481" s="5">
        <f>P66481+Q66481</f>
        <v>0</v>
      </c>
    </row>
    <row r="66482" spans="15:15" x14ac:dyDescent="0.2">
      <c r="O66482" s="5">
        <f>P66482+Q66482</f>
        <v>0</v>
      </c>
    </row>
    <row r="66483" spans="15:15" x14ac:dyDescent="0.2">
      <c r="O66483" s="5">
        <f>P66483+Q66483</f>
        <v>0</v>
      </c>
    </row>
    <row r="66484" spans="15:15" x14ac:dyDescent="0.2">
      <c r="O66484" s="5">
        <f>P66484+Q66484</f>
        <v>0</v>
      </c>
    </row>
    <row r="66485" spans="15:15" x14ac:dyDescent="0.2">
      <c r="O66485" s="5">
        <f>P66485+Q66485</f>
        <v>0</v>
      </c>
    </row>
    <row r="66486" spans="15:15" x14ac:dyDescent="0.2">
      <c r="O66486" s="5">
        <f>P66486+Q66486</f>
        <v>0</v>
      </c>
    </row>
    <row r="66487" spans="15:15" x14ac:dyDescent="0.2">
      <c r="O66487" s="5">
        <f>P66487+Q66487</f>
        <v>0</v>
      </c>
    </row>
    <row r="66488" spans="15:15" x14ac:dyDescent="0.2">
      <c r="O66488" s="5">
        <f>P66488+Q66488</f>
        <v>0</v>
      </c>
    </row>
    <row r="66489" spans="15:15" x14ac:dyDescent="0.2">
      <c r="O66489" s="5">
        <f>P66489+Q66489</f>
        <v>0</v>
      </c>
    </row>
    <row r="66490" spans="15:15" x14ac:dyDescent="0.2">
      <c r="O66490" s="5">
        <f>P66490+Q66490</f>
        <v>0</v>
      </c>
    </row>
    <row r="66491" spans="15:15" x14ac:dyDescent="0.2">
      <c r="O66491" s="5">
        <f>P66491+Q66491</f>
        <v>0</v>
      </c>
    </row>
    <row r="66492" spans="15:15" x14ac:dyDescent="0.2">
      <c r="O66492" s="5">
        <f>P66492+Q66492</f>
        <v>0</v>
      </c>
    </row>
    <row r="66493" spans="15:15" x14ac:dyDescent="0.2">
      <c r="O66493" s="5">
        <f>P66493+Q66493</f>
        <v>0</v>
      </c>
    </row>
    <row r="66494" spans="15:15" x14ac:dyDescent="0.2">
      <c r="O66494" s="5">
        <f>P66494+Q66494</f>
        <v>0</v>
      </c>
    </row>
    <row r="66495" spans="15:15" x14ac:dyDescent="0.2">
      <c r="O66495" s="5">
        <f>P66495+Q66495</f>
        <v>0</v>
      </c>
    </row>
    <row r="66496" spans="15:15" x14ac:dyDescent="0.2">
      <c r="O66496" s="5">
        <f>P66496+Q66496</f>
        <v>0</v>
      </c>
    </row>
    <row r="66497" spans="15:15" x14ac:dyDescent="0.2">
      <c r="O66497" s="5">
        <f>P66497+Q66497</f>
        <v>0</v>
      </c>
    </row>
    <row r="66498" spans="15:15" x14ac:dyDescent="0.2">
      <c r="O66498" s="5">
        <f>P66498+Q66498</f>
        <v>0</v>
      </c>
    </row>
    <row r="66499" spans="15:15" x14ac:dyDescent="0.2">
      <c r="O66499" s="5">
        <f>P66499+Q66499</f>
        <v>0</v>
      </c>
    </row>
    <row r="66500" spans="15:15" x14ac:dyDescent="0.2">
      <c r="O66500" s="5">
        <f>P66500+Q66500</f>
        <v>0</v>
      </c>
    </row>
    <row r="66501" spans="15:15" x14ac:dyDescent="0.2">
      <c r="O66501" s="5">
        <f>P66501+Q66501</f>
        <v>0</v>
      </c>
    </row>
    <row r="66502" spans="15:15" x14ac:dyDescent="0.2">
      <c r="O66502" s="5">
        <f>P66502+Q66502</f>
        <v>0</v>
      </c>
    </row>
    <row r="66503" spans="15:15" x14ac:dyDescent="0.2">
      <c r="O66503" s="5">
        <f>P66503+Q66503</f>
        <v>0</v>
      </c>
    </row>
    <row r="66504" spans="15:15" x14ac:dyDescent="0.2">
      <c r="O66504" s="5">
        <f>P66504+Q66504</f>
        <v>0</v>
      </c>
    </row>
    <row r="66505" spans="15:15" x14ac:dyDescent="0.2">
      <c r="O66505" s="5">
        <f>P66505+Q66505</f>
        <v>0</v>
      </c>
    </row>
    <row r="66506" spans="15:15" x14ac:dyDescent="0.2">
      <c r="O66506" s="5">
        <f>P66506+Q66506</f>
        <v>0</v>
      </c>
    </row>
    <row r="66507" spans="15:15" x14ac:dyDescent="0.2">
      <c r="O66507" s="5">
        <f>P66507+Q66507</f>
        <v>0</v>
      </c>
    </row>
    <row r="66508" spans="15:15" x14ac:dyDescent="0.2">
      <c r="O66508" s="5">
        <f>P66508+Q66508</f>
        <v>0</v>
      </c>
    </row>
    <row r="66509" spans="15:15" x14ac:dyDescent="0.2">
      <c r="O66509" s="5">
        <f>P66509+Q66509</f>
        <v>0</v>
      </c>
    </row>
    <row r="66510" spans="15:15" x14ac:dyDescent="0.2">
      <c r="O66510" s="5">
        <f>P66510+Q66510</f>
        <v>0</v>
      </c>
    </row>
    <row r="66511" spans="15:15" x14ac:dyDescent="0.2">
      <c r="O66511" s="5">
        <f>P66511+Q66511</f>
        <v>0</v>
      </c>
    </row>
    <row r="66512" spans="15:15" x14ac:dyDescent="0.2">
      <c r="O66512" s="5">
        <f>P66512+Q66512</f>
        <v>0</v>
      </c>
    </row>
    <row r="66513" spans="15:15" x14ac:dyDescent="0.2">
      <c r="O66513" s="5">
        <f>P66513+Q66513</f>
        <v>0</v>
      </c>
    </row>
    <row r="66514" spans="15:15" x14ac:dyDescent="0.2">
      <c r="O66514" s="5">
        <f>P66514+Q66514</f>
        <v>0</v>
      </c>
    </row>
    <row r="66515" spans="15:15" x14ac:dyDescent="0.2">
      <c r="O66515" s="5">
        <f>P66515+Q66515</f>
        <v>0</v>
      </c>
    </row>
    <row r="66516" spans="15:15" x14ac:dyDescent="0.2">
      <c r="O66516" s="5">
        <f>P66516+Q66516</f>
        <v>0</v>
      </c>
    </row>
    <row r="66517" spans="15:15" x14ac:dyDescent="0.2">
      <c r="O66517" s="5">
        <f>P66517+Q66517</f>
        <v>0</v>
      </c>
    </row>
    <row r="66518" spans="15:15" x14ac:dyDescent="0.2">
      <c r="O66518" s="5">
        <f>P66518+Q66518</f>
        <v>0</v>
      </c>
    </row>
    <row r="66519" spans="15:15" x14ac:dyDescent="0.2">
      <c r="O66519" s="5">
        <f>P66519+Q66519</f>
        <v>0</v>
      </c>
    </row>
    <row r="66520" spans="15:15" x14ac:dyDescent="0.2">
      <c r="O66520" s="5">
        <f>P66520+Q66520</f>
        <v>0</v>
      </c>
    </row>
    <row r="66521" spans="15:15" x14ac:dyDescent="0.2">
      <c r="O66521" s="5">
        <f>P66521+Q66521</f>
        <v>0</v>
      </c>
    </row>
    <row r="66522" spans="15:15" x14ac:dyDescent="0.2">
      <c r="O66522" s="5">
        <f>P66522+Q66522</f>
        <v>0</v>
      </c>
    </row>
    <row r="66523" spans="15:15" x14ac:dyDescent="0.2">
      <c r="O66523" s="5">
        <f>P66523+Q66523</f>
        <v>0</v>
      </c>
    </row>
    <row r="66524" spans="15:15" x14ac:dyDescent="0.2">
      <c r="O66524" s="5">
        <f>P66524+Q66524</f>
        <v>0</v>
      </c>
    </row>
    <row r="66525" spans="15:15" x14ac:dyDescent="0.2">
      <c r="O66525" s="5">
        <f>P66525+Q66525</f>
        <v>0</v>
      </c>
    </row>
    <row r="66526" spans="15:15" x14ac:dyDescent="0.2">
      <c r="O66526" s="5">
        <f>P66526+Q66526</f>
        <v>0</v>
      </c>
    </row>
    <row r="66527" spans="15:15" x14ac:dyDescent="0.2">
      <c r="O66527" s="5">
        <f>P66527+Q66527</f>
        <v>0</v>
      </c>
    </row>
    <row r="66528" spans="15:15" x14ac:dyDescent="0.2">
      <c r="O66528" s="5">
        <f>P66528+Q66528</f>
        <v>0</v>
      </c>
    </row>
    <row r="66529" spans="15:15" x14ac:dyDescent="0.2">
      <c r="O66529" s="5">
        <f>P66529+Q66529</f>
        <v>0</v>
      </c>
    </row>
    <row r="66530" spans="15:15" x14ac:dyDescent="0.2">
      <c r="O66530" s="5">
        <f>P66530+Q66530</f>
        <v>0</v>
      </c>
    </row>
    <row r="66531" spans="15:15" x14ac:dyDescent="0.2">
      <c r="O66531" s="5">
        <f>P66531+Q66531</f>
        <v>0</v>
      </c>
    </row>
    <row r="66532" spans="15:15" x14ac:dyDescent="0.2">
      <c r="O66532" s="5">
        <f>P66532+Q66532</f>
        <v>0</v>
      </c>
    </row>
    <row r="66533" spans="15:15" x14ac:dyDescent="0.2">
      <c r="O66533" s="5">
        <f>P66533+Q66533</f>
        <v>0</v>
      </c>
    </row>
    <row r="66534" spans="15:15" x14ac:dyDescent="0.2">
      <c r="O66534" s="5">
        <f>P66534+Q66534</f>
        <v>0</v>
      </c>
    </row>
    <row r="66535" spans="15:15" x14ac:dyDescent="0.2">
      <c r="O66535" s="5">
        <f>P66535+Q66535</f>
        <v>0</v>
      </c>
    </row>
    <row r="66536" spans="15:15" x14ac:dyDescent="0.2">
      <c r="O66536" s="5">
        <f>P66536+Q66536</f>
        <v>0</v>
      </c>
    </row>
    <row r="66537" spans="15:15" x14ac:dyDescent="0.2">
      <c r="O66537" s="5">
        <f>P66537+Q66537</f>
        <v>0</v>
      </c>
    </row>
    <row r="66538" spans="15:15" x14ac:dyDescent="0.2">
      <c r="O66538" s="5">
        <f>P66538+Q66538</f>
        <v>0</v>
      </c>
    </row>
    <row r="66539" spans="15:15" x14ac:dyDescent="0.2">
      <c r="O66539" s="5">
        <f>P66539+Q66539</f>
        <v>0</v>
      </c>
    </row>
    <row r="66540" spans="15:15" x14ac:dyDescent="0.2">
      <c r="O66540" s="5">
        <f>P66540+Q66540</f>
        <v>0</v>
      </c>
    </row>
    <row r="66541" spans="15:15" x14ac:dyDescent="0.2">
      <c r="O66541" s="5">
        <f>P66541+Q66541</f>
        <v>0</v>
      </c>
    </row>
    <row r="66542" spans="15:15" x14ac:dyDescent="0.2">
      <c r="O66542" s="5">
        <f>P66542+Q66542</f>
        <v>0</v>
      </c>
    </row>
    <row r="66543" spans="15:15" x14ac:dyDescent="0.2">
      <c r="O66543" s="5">
        <f>P66543+Q66543</f>
        <v>0</v>
      </c>
    </row>
    <row r="66544" spans="15:15" x14ac:dyDescent="0.2">
      <c r="O66544" s="5">
        <f>P66544+Q66544</f>
        <v>0</v>
      </c>
    </row>
    <row r="66545" spans="15:15" x14ac:dyDescent="0.2">
      <c r="O66545" s="5">
        <f>P66545+Q66545</f>
        <v>0</v>
      </c>
    </row>
    <row r="66546" spans="15:15" x14ac:dyDescent="0.2">
      <c r="O66546" s="5">
        <f>P66546+Q66546</f>
        <v>0</v>
      </c>
    </row>
    <row r="66547" spans="15:15" x14ac:dyDescent="0.2">
      <c r="O66547" s="5">
        <f>P66547+Q66547</f>
        <v>0</v>
      </c>
    </row>
    <row r="66548" spans="15:15" x14ac:dyDescent="0.2">
      <c r="O66548" s="5">
        <f>P66548+Q66548</f>
        <v>0</v>
      </c>
    </row>
    <row r="66549" spans="15:15" x14ac:dyDescent="0.2">
      <c r="O66549" s="5">
        <f>P66549+Q66549</f>
        <v>0</v>
      </c>
    </row>
    <row r="66550" spans="15:15" x14ac:dyDescent="0.2">
      <c r="O66550" s="5">
        <f>P66550+Q66550</f>
        <v>0</v>
      </c>
    </row>
    <row r="66551" spans="15:15" x14ac:dyDescent="0.2">
      <c r="O66551" s="5">
        <f>P66551+Q66551</f>
        <v>0</v>
      </c>
    </row>
    <row r="66552" spans="15:15" x14ac:dyDescent="0.2">
      <c r="O66552" s="5">
        <f>P66552+Q66552</f>
        <v>0</v>
      </c>
    </row>
    <row r="66553" spans="15:15" x14ac:dyDescent="0.2">
      <c r="O66553" s="5">
        <f>P66553+Q66553</f>
        <v>0</v>
      </c>
    </row>
    <row r="66554" spans="15:15" x14ac:dyDescent="0.2">
      <c r="O66554" s="5">
        <f>P66554+Q66554</f>
        <v>0</v>
      </c>
    </row>
    <row r="66555" spans="15:15" x14ac:dyDescent="0.2">
      <c r="O66555" s="5">
        <f>P66555+Q66555</f>
        <v>0</v>
      </c>
    </row>
    <row r="66556" spans="15:15" x14ac:dyDescent="0.2">
      <c r="O66556" s="5">
        <f>P66556+Q66556</f>
        <v>0</v>
      </c>
    </row>
    <row r="66557" spans="15:15" x14ac:dyDescent="0.2">
      <c r="O66557" s="5">
        <f>P66557+Q66557</f>
        <v>0</v>
      </c>
    </row>
    <row r="66558" spans="15:15" x14ac:dyDescent="0.2">
      <c r="O66558" s="5">
        <f>P66558+Q66558</f>
        <v>0</v>
      </c>
    </row>
    <row r="66559" spans="15:15" x14ac:dyDescent="0.2">
      <c r="O66559" s="5">
        <f>P66559+Q66559</f>
        <v>0</v>
      </c>
    </row>
    <row r="66560" spans="15:15" x14ac:dyDescent="0.2">
      <c r="O66560" s="5">
        <f>P66560+Q66560</f>
        <v>0</v>
      </c>
    </row>
    <row r="66561" spans="15:15" x14ac:dyDescent="0.2">
      <c r="O66561" s="5">
        <f>P66561+Q66561</f>
        <v>0</v>
      </c>
    </row>
    <row r="66562" spans="15:15" x14ac:dyDescent="0.2">
      <c r="O66562" s="5">
        <f>P66562+Q66562</f>
        <v>0</v>
      </c>
    </row>
    <row r="66563" spans="15:15" x14ac:dyDescent="0.2">
      <c r="O66563" s="5">
        <f>P66563+Q66563</f>
        <v>0</v>
      </c>
    </row>
    <row r="66564" spans="15:15" x14ac:dyDescent="0.2">
      <c r="O66564" s="5">
        <f>P66564+Q66564</f>
        <v>0</v>
      </c>
    </row>
    <row r="66565" spans="15:15" x14ac:dyDescent="0.2">
      <c r="O66565" s="5">
        <f>P66565+Q66565</f>
        <v>0</v>
      </c>
    </row>
    <row r="66566" spans="15:15" x14ac:dyDescent="0.2">
      <c r="O66566" s="5">
        <f>P66566+Q66566</f>
        <v>0</v>
      </c>
    </row>
    <row r="66567" spans="15:15" x14ac:dyDescent="0.2">
      <c r="O66567" s="5">
        <f>P66567+Q66567</f>
        <v>0</v>
      </c>
    </row>
    <row r="66568" spans="15:15" x14ac:dyDescent="0.2">
      <c r="O66568" s="5">
        <f>P66568+Q66568</f>
        <v>0</v>
      </c>
    </row>
    <row r="66569" spans="15:15" x14ac:dyDescent="0.2">
      <c r="O66569" s="5">
        <f>P66569+Q66569</f>
        <v>0</v>
      </c>
    </row>
    <row r="66570" spans="15:15" x14ac:dyDescent="0.2">
      <c r="O66570" s="5">
        <f>P66570+Q66570</f>
        <v>0</v>
      </c>
    </row>
    <row r="66571" spans="15:15" x14ac:dyDescent="0.2">
      <c r="O66571" s="5">
        <f>P66571+Q66571</f>
        <v>0</v>
      </c>
    </row>
    <row r="66572" spans="15:15" x14ac:dyDescent="0.2">
      <c r="O66572" s="5">
        <f>P66572+Q66572</f>
        <v>0</v>
      </c>
    </row>
    <row r="66573" spans="15:15" x14ac:dyDescent="0.2">
      <c r="O66573" s="5">
        <f>P66573+Q66573</f>
        <v>0</v>
      </c>
    </row>
    <row r="66574" spans="15:15" x14ac:dyDescent="0.2">
      <c r="O66574" s="5">
        <f>P66574+Q66574</f>
        <v>0</v>
      </c>
    </row>
    <row r="66575" spans="15:15" x14ac:dyDescent="0.2">
      <c r="O66575" s="5">
        <f>P66575+Q66575</f>
        <v>0</v>
      </c>
    </row>
    <row r="66576" spans="15:15" x14ac:dyDescent="0.2">
      <c r="O66576" s="5">
        <f>P66576+Q66576</f>
        <v>0</v>
      </c>
    </row>
    <row r="66577" spans="15:15" x14ac:dyDescent="0.2">
      <c r="O66577" s="5">
        <f>P66577+Q66577</f>
        <v>0</v>
      </c>
    </row>
    <row r="66578" spans="15:15" x14ac:dyDescent="0.2">
      <c r="O66578" s="5">
        <f>P66578+Q66578</f>
        <v>0</v>
      </c>
    </row>
    <row r="66579" spans="15:15" x14ac:dyDescent="0.2">
      <c r="O66579" s="5">
        <f>P66579+Q66579</f>
        <v>0</v>
      </c>
    </row>
    <row r="66580" spans="15:15" x14ac:dyDescent="0.2">
      <c r="O66580" s="5">
        <f>P66580+Q66580</f>
        <v>0</v>
      </c>
    </row>
    <row r="66581" spans="15:15" x14ac:dyDescent="0.2">
      <c r="O66581" s="5">
        <f>P66581+Q66581</f>
        <v>0</v>
      </c>
    </row>
    <row r="66582" spans="15:15" x14ac:dyDescent="0.2">
      <c r="O66582" s="5">
        <f>P66582+Q66582</f>
        <v>0</v>
      </c>
    </row>
    <row r="66583" spans="15:15" x14ac:dyDescent="0.2">
      <c r="O66583" s="5">
        <f>P66583+Q66583</f>
        <v>0</v>
      </c>
    </row>
    <row r="66584" spans="15:15" x14ac:dyDescent="0.2">
      <c r="O66584" s="5">
        <f>P66584+Q66584</f>
        <v>0</v>
      </c>
    </row>
    <row r="66585" spans="15:15" x14ac:dyDescent="0.2">
      <c r="O66585" s="5">
        <f>P66585+Q66585</f>
        <v>0</v>
      </c>
    </row>
    <row r="66586" spans="15:15" x14ac:dyDescent="0.2">
      <c r="O66586" s="5">
        <f>P66586+Q66586</f>
        <v>0</v>
      </c>
    </row>
    <row r="66587" spans="15:15" x14ac:dyDescent="0.2">
      <c r="O66587" s="5">
        <f>P66587+Q66587</f>
        <v>0</v>
      </c>
    </row>
    <row r="66588" spans="15:15" x14ac:dyDescent="0.2">
      <c r="O66588" s="5">
        <f>P66588+Q66588</f>
        <v>0</v>
      </c>
    </row>
    <row r="66589" spans="15:15" x14ac:dyDescent="0.2">
      <c r="O66589" s="5">
        <f>P66589+Q66589</f>
        <v>0</v>
      </c>
    </row>
    <row r="66590" spans="15:15" x14ac:dyDescent="0.2">
      <c r="O66590" s="5">
        <f>P66590+Q66590</f>
        <v>0</v>
      </c>
    </row>
    <row r="66591" spans="15:15" x14ac:dyDescent="0.2">
      <c r="O66591" s="5">
        <f>P66591+Q66591</f>
        <v>0</v>
      </c>
    </row>
    <row r="66592" spans="15:15" x14ac:dyDescent="0.2">
      <c r="O66592" s="5">
        <f>P66592+Q66592</f>
        <v>0</v>
      </c>
    </row>
    <row r="66593" spans="15:15" x14ac:dyDescent="0.2">
      <c r="O66593" s="5">
        <f>P66593+Q66593</f>
        <v>0</v>
      </c>
    </row>
    <row r="66594" spans="15:15" x14ac:dyDescent="0.2">
      <c r="O66594" s="5">
        <f>P66594+Q66594</f>
        <v>0</v>
      </c>
    </row>
    <row r="66595" spans="15:15" x14ac:dyDescent="0.2">
      <c r="O66595" s="5">
        <f>P66595+Q66595</f>
        <v>0</v>
      </c>
    </row>
    <row r="66596" spans="15:15" x14ac:dyDescent="0.2">
      <c r="O66596" s="5">
        <f>P66596+Q66596</f>
        <v>0</v>
      </c>
    </row>
    <row r="66597" spans="15:15" x14ac:dyDescent="0.2">
      <c r="O66597" s="5">
        <f>P66597+Q66597</f>
        <v>0</v>
      </c>
    </row>
    <row r="66598" spans="15:15" x14ac:dyDescent="0.2">
      <c r="O66598" s="5">
        <f>P66598+Q66598</f>
        <v>0</v>
      </c>
    </row>
    <row r="66599" spans="15:15" x14ac:dyDescent="0.2">
      <c r="O66599" s="5">
        <f>P66599+Q66599</f>
        <v>0</v>
      </c>
    </row>
    <row r="66600" spans="15:15" x14ac:dyDescent="0.2">
      <c r="O66600" s="5">
        <f>P66600+Q66600</f>
        <v>0</v>
      </c>
    </row>
    <row r="66601" spans="15:15" x14ac:dyDescent="0.2">
      <c r="O66601" s="5">
        <f>P66601+Q66601</f>
        <v>0</v>
      </c>
    </row>
    <row r="66602" spans="15:15" x14ac:dyDescent="0.2">
      <c r="O66602" s="5">
        <f>P66602+Q66602</f>
        <v>0</v>
      </c>
    </row>
    <row r="66603" spans="15:15" x14ac:dyDescent="0.2">
      <c r="O66603" s="5">
        <f>P66603+Q66603</f>
        <v>0</v>
      </c>
    </row>
    <row r="66604" spans="15:15" x14ac:dyDescent="0.2">
      <c r="O66604" s="5">
        <f>P66604+Q66604</f>
        <v>0</v>
      </c>
    </row>
    <row r="66605" spans="15:15" x14ac:dyDescent="0.2">
      <c r="O66605" s="5">
        <f>P66605+Q66605</f>
        <v>0</v>
      </c>
    </row>
    <row r="66606" spans="15:15" x14ac:dyDescent="0.2">
      <c r="O66606" s="5">
        <f>P66606+Q66606</f>
        <v>0</v>
      </c>
    </row>
    <row r="66607" spans="15:15" x14ac:dyDescent="0.2">
      <c r="O66607" s="5">
        <f>P66607+Q66607</f>
        <v>0</v>
      </c>
    </row>
    <row r="66608" spans="15:15" x14ac:dyDescent="0.2">
      <c r="O66608" s="5">
        <f>P66608+Q66608</f>
        <v>0</v>
      </c>
    </row>
    <row r="66609" spans="15:15" x14ac:dyDescent="0.2">
      <c r="O66609" s="5">
        <f>P66609+Q66609</f>
        <v>0</v>
      </c>
    </row>
    <row r="66610" spans="15:15" x14ac:dyDescent="0.2">
      <c r="O66610" s="5">
        <f>P66610+Q66610</f>
        <v>0</v>
      </c>
    </row>
    <row r="66611" spans="15:15" x14ac:dyDescent="0.2">
      <c r="O66611" s="5">
        <f>P66611+Q66611</f>
        <v>0</v>
      </c>
    </row>
    <row r="66612" spans="15:15" x14ac:dyDescent="0.2">
      <c r="O66612" s="5">
        <f>P66612+Q66612</f>
        <v>0</v>
      </c>
    </row>
    <row r="66613" spans="15:15" x14ac:dyDescent="0.2">
      <c r="O66613" s="5">
        <f>P66613+Q66613</f>
        <v>0</v>
      </c>
    </row>
    <row r="66614" spans="15:15" x14ac:dyDescent="0.2">
      <c r="O66614" s="5">
        <f>P66614+Q66614</f>
        <v>0</v>
      </c>
    </row>
    <row r="66615" spans="15:15" x14ac:dyDescent="0.2">
      <c r="O66615" s="5">
        <f>P66615+Q66615</f>
        <v>0</v>
      </c>
    </row>
    <row r="66616" spans="15:15" x14ac:dyDescent="0.2">
      <c r="O66616" s="5">
        <f>P66616+Q66616</f>
        <v>0</v>
      </c>
    </row>
    <row r="66617" spans="15:15" x14ac:dyDescent="0.2">
      <c r="O66617" s="5">
        <f>P66617+Q66617</f>
        <v>0</v>
      </c>
    </row>
    <row r="66618" spans="15:15" x14ac:dyDescent="0.2">
      <c r="O66618" s="5">
        <f>P66618+Q66618</f>
        <v>0</v>
      </c>
    </row>
    <row r="66619" spans="15:15" x14ac:dyDescent="0.2">
      <c r="O66619" s="5">
        <f>P66619+Q66619</f>
        <v>0</v>
      </c>
    </row>
    <row r="66620" spans="15:15" x14ac:dyDescent="0.2">
      <c r="O66620" s="5">
        <f>P66620+Q66620</f>
        <v>0</v>
      </c>
    </row>
    <row r="66621" spans="15:15" x14ac:dyDescent="0.2">
      <c r="O66621" s="5">
        <f>P66621+Q66621</f>
        <v>0</v>
      </c>
    </row>
    <row r="66622" spans="15:15" x14ac:dyDescent="0.2">
      <c r="O66622" s="5">
        <f>P66622+Q66622</f>
        <v>0</v>
      </c>
    </row>
    <row r="66623" spans="15:15" x14ac:dyDescent="0.2">
      <c r="O66623" s="5">
        <f>P66623+Q66623</f>
        <v>0</v>
      </c>
    </row>
    <row r="66624" spans="15:15" x14ac:dyDescent="0.2">
      <c r="O66624" s="5">
        <f>P66624+Q66624</f>
        <v>0</v>
      </c>
    </row>
    <row r="66625" spans="15:15" x14ac:dyDescent="0.2">
      <c r="O66625" s="5">
        <f>P66625+Q66625</f>
        <v>0</v>
      </c>
    </row>
    <row r="66626" spans="15:15" x14ac:dyDescent="0.2">
      <c r="O66626" s="5">
        <f>P66626+Q66626</f>
        <v>0</v>
      </c>
    </row>
    <row r="66627" spans="15:15" x14ac:dyDescent="0.2">
      <c r="O66627" s="5">
        <f>P66627+Q66627</f>
        <v>0</v>
      </c>
    </row>
    <row r="66628" spans="15:15" x14ac:dyDescent="0.2">
      <c r="O66628" s="5">
        <f>P66628+Q66628</f>
        <v>0</v>
      </c>
    </row>
    <row r="66629" spans="15:15" x14ac:dyDescent="0.2">
      <c r="O66629" s="5">
        <f>P66629+Q66629</f>
        <v>0</v>
      </c>
    </row>
    <row r="66630" spans="15:15" x14ac:dyDescent="0.2">
      <c r="O66630" s="5">
        <f>P66630+Q66630</f>
        <v>0</v>
      </c>
    </row>
    <row r="66631" spans="15:15" x14ac:dyDescent="0.2">
      <c r="O66631" s="5">
        <f>P66631+Q66631</f>
        <v>0</v>
      </c>
    </row>
    <row r="66632" spans="15:15" x14ac:dyDescent="0.2">
      <c r="O66632" s="5">
        <f>P66632+Q66632</f>
        <v>0</v>
      </c>
    </row>
    <row r="66633" spans="15:15" x14ac:dyDescent="0.2">
      <c r="O66633" s="5">
        <f>P66633+Q66633</f>
        <v>0</v>
      </c>
    </row>
    <row r="66634" spans="15:15" x14ac:dyDescent="0.2">
      <c r="O66634" s="5">
        <f>P66634+Q66634</f>
        <v>0</v>
      </c>
    </row>
    <row r="66635" spans="15:15" x14ac:dyDescent="0.2">
      <c r="O66635" s="5">
        <f>P66635+Q66635</f>
        <v>0</v>
      </c>
    </row>
    <row r="66636" spans="15:15" x14ac:dyDescent="0.2">
      <c r="O66636" s="5">
        <f>P66636+Q66636</f>
        <v>0</v>
      </c>
    </row>
    <row r="66637" spans="15:15" x14ac:dyDescent="0.2">
      <c r="O66637" s="5">
        <f>P66637+Q66637</f>
        <v>0</v>
      </c>
    </row>
    <row r="66638" spans="15:15" x14ac:dyDescent="0.2">
      <c r="O66638" s="5">
        <f>P66638+Q66638</f>
        <v>0</v>
      </c>
    </row>
    <row r="66639" spans="15:15" x14ac:dyDescent="0.2">
      <c r="O66639" s="5">
        <f>P66639+Q66639</f>
        <v>0</v>
      </c>
    </row>
    <row r="66640" spans="15:15" x14ac:dyDescent="0.2">
      <c r="O66640" s="5">
        <f>P66640+Q66640</f>
        <v>0</v>
      </c>
    </row>
    <row r="66641" spans="15:15" x14ac:dyDescent="0.2">
      <c r="O66641" s="5">
        <f>P66641+Q66641</f>
        <v>0</v>
      </c>
    </row>
    <row r="66642" spans="15:15" x14ac:dyDescent="0.2">
      <c r="O66642" s="5">
        <f>P66642+Q66642</f>
        <v>0</v>
      </c>
    </row>
    <row r="66643" spans="15:15" x14ac:dyDescent="0.2">
      <c r="O66643" s="5">
        <f>P66643+Q66643</f>
        <v>0</v>
      </c>
    </row>
    <row r="66644" spans="15:15" x14ac:dyDescent="0.2">
      <c r="O66644" s="5">
        <f>P66644+Q66644</f>
        <v>0</v>
      </c>
    </row>
    <row r="66645" spans="15:15" x14ac:dyDescent="0.2">
      <c r="O66645" s="5">
        <f>P66645+Q66645</f>
        <v>0</v>
      </c>
    </row>
    <row r="66646" spans="15:15" x14ac:dyDescent="0.2">
      <c r="O66646" s="5">
        <f>P66646+Q66646</f>
        <v>0</v>
      </c>
    </row>
    <row r="66647" spans="15:15" x14ac:dyDescent="0.2">
      <c r="O66647" s="5">
        <f>P66647+Q66647</f>
        <v>0</v>
      </c>
    </row>
    <row r="66648" spans="15:15" x14ac:dyDescent="0.2">
      <c r="O66648" s="5">
        <f>P66648+Q66648</f>
        <v>0</v>
      </c>
    </row>
    <row r="66649" spans="15:15" x14ac:dyDescent="0.2">
      <c r="O66649" s="5">
        <f>P66649+Q66649</f>
        <v>0</v>
      </c>
    </row>
    <row r="66650" spans="15:15" x14ac:dyDescent="0.2">
      <c r="O66650" s="5">
        <f>P66650+Q66650</f>
        <v>0</v>
      </c>
    </row>
    <row r="66651" spans="15:15" x14ac:dyDescent="0.2">
      <c r="O66651" s="5">
        <f>P66651+Q66651</f>
        <v>0</v>
      </c>
    </row>
    <row r="66652" spans="15:15" x14ac:dyDescent="0.2">
      <c r="O66652" s="5">
        <f>P66652+Q66652</f>
        <v>0</v>
      </c>
    </row>
    <row r="66653" spans="15:15" x14ac:dyDescent="0.2">
      <c r="O66653" s="5">
        <f>P66653+Q66653</f>
        <v>0</v>
      </c>
    </row>
    <row r="66654" spans="15:15" x14ac:dyDescent="0.2">
      <c r="O66654" s="5">
        <f>P66654+Q66654</f>
        <v>0</v>
      </c>
    </row>
    <row r="66655" spans="15:15" x14ac:dyDescent="0.2">
      <c r="O66655" s="5">
        <f>P66655+Q66655</f>
        <v>0</v>
      </c>
    </row>
    <row r="66656" spans="15:15" x14ac:dyDescent="0.2">
      <c r="O66656" s="5">
        <f>P66656+Q66656</f>
        <v>0</v>
      </c>
    </row>
    <row r="66657" spans="15:15" x14ac:dyDescent="0.2">
      <c r="O66657" s="5">
        <f>P66657+Q66657</f>
        <v>0</v>
      </c>
    </row>
    <row r="66658" spans="15:15" x14ac:dyDescent="0.2">
      <c r="O66658" s="5">
        <f>P66658+Q66658</f>
        <v>0</v>
      </c>
    </row>
    <row r="66659" spans="15:15" x14ac:dyDescent="0.2">
      <c r="O66659" s="5">
        <f>P66659+Q66659</f>
        <v>0</v>
      </c>
    </row>
    <row r="66660" spans="15:15" x14ac:dyDescent="0.2">
      <c r="O66660" s="5">
        <f>P66660+Q66660</f>
        <v>0</v>
      </c>
    </row>
    <row r="66661" spans="15:15" x14ac:dyDescent="0.2">
      <c r="O66661" s="5">
        <f>P66661+Q66661</f>
        <v>0</v>
      </c>
    </row>
    <row r="66662" spans="15:15" x14ac:dyDescent="0.2">
      <c r="O66662" s="5">
        <f>P66662+Q66662</f>
        <v>0</v>
      </c>
    </row>
    <row r="66663" spans="15:15" x14ac:dyDescent="0.2">
      <c r="O66663" s="5">
        <f>P66663+Q66663</f>
        <v>0</v>
      </c>
    </row>
    <row r="66664" spans="15:15" x14ac:dyDescent="0.2">
      <c r="O66664" s="5">
        <f>P66664+Q66664</f>
        <v>0</v>
      </c>
    </row>
    <row r="66665" spans="15:15" x14ac:dyDescent="0.2">
      <c r="O66665" s="5">
        <f>P66665+Q66665</f>
        <v>0</v>
      </c>
    </row>
    <row r="66666" spans="15:15" x14ac:dyDescent="0.2">
      <c r="O66666" s="5">
        <f>P66666+Q66666</f>
        <v>0</v>
      </c>
    </row>
    <row r="66667" spans="15:15" x14ac:dyDescent="0.2">
      <c r="O66667" s="5">
        <f>P66667+Q66667</f>
        <v>0</v>
      </c>
    </row>
    <row r="66668" spans="15:15" x14ac:dyDescent="0.2">
      <c r="O66668" s="5">
        <f>P66668+Q66668</f>
        <v>0</v>
      </c>
    </row>
    <row r="66669" spans="15:15" x14ac:dyDescent="0.2">
      <c r="O66669" s="5">
        <f>P66669+Q66669</f>
        <v>0</v>
      </c>
    </row>
    <row r="66670" spans="15:15" x14ac:dyDescent="0.2">
      <c r="O66670" s="5">
        <f>P66670+Q66670</f>
        <v>0</v>
      </c>
    </row>
    <row r="66671" spans="15:15" x14ac:dyDescent="0.2">
      <c r="O66671" s="5">
        <f>P66671+Q66671</f>
        <v>0</v>
      </c>
    </row>
    <row r="66672" spans="15:15" x14ac:dyDescent="0.2">
      <c r="O66672" s="5">
        <f>P66672+Q66672</f>
        <v>0</v>
      </c>
    </row>
    <row r="66673" spans="15:15" x14ac:dyDescent="0.2">
      <c r="O66673" s="5">
        <f>P66673+Q66673</f>
        <v>0</v>
      </c>
    </row>
    <row r="66674" spans="15:15" x14ac:dyDescent="0.2">
      <c r="O66674" s="5">
        <f>P66674+Q66674</f>
        <v>0</v>
      </c>
    </row>
    <row r="66675" spans="15:15" x14ac:dyDescent="0.2">
      <c r="O66675" s="5">
        <f>P66675+Q66675</f>
        <v>0</v>
      </c>
    </row>
    <row r="66676" spans="15:15" x14ac:dyDescent="0.2">
      <c r="O66676" s="5">
        <f>P66676+Q66676</f>
        <v>0</v>
      </c>
    </row>
    <row r="66677" spans="15:15" x14ac:dyDescent="0.2">
      <c r="O66677" s="5">
        <f>P66677+Q66677</f>
        <v>0</v>
      </c>
    </row>
    <row r="66678" spans="15:15" x14ac:dyDescent="0.2">
      <c r="O66678" s="5">
        <f>P66678+Q66678</f>
        <v>0</v>
      </c>
    </row>
    <row r="66679" spans="15:15" x14ac:dyDescent="0.2">
      <c r="O66679" s="5">
        <f>P66679+Q66679</f>
        <v>0</v>
      </c>
    </row>
    <row r="66680" spans="15:15" x14ac:dyDescent="0.2">
      <c r="O66680" s="5">
        <f>P66680+Q66680</f>
        <v>0</v>
      </c>
    </row>
    <row r="66681" spans="15:15" x14ac:dyDescent="0.2">
      <c r="O66681" s="5">
        <f>P66681+Q66681</f>
        <v>0</v>
      </c>
    </row>
    <row r="66682" spans="15:15" x14ac:dyDescent="0.2">
      <c r="O66682" s="5">
        <f>P66682+Q66682</f>
        <v>0</v>
      </c>
    </row>
    <row r="66683" spans="15:15" x14ac:dyDescent="0.2">
      <c r="O66683" s="5">
        <f>P66683+Q66683</f>
        <v>0</v>
      </c>
    </row>
    <row r="66684" spans="15:15" x14ac:dyDescent="0.2">
      <c r="O66684" s="5">
        <f>P66684+Q66684</f>
        <v>0</v>
      </c>
    </row>
    <row r="66685" spans="15:15" x14ac:dyDescent="0.2">
      <c r="O66685" s="5">
        <f>P66685+Q66685</f>
        <v>0</v>
      </c>
    </row>
    <row r="66686" spans="15:15" x14ac:dyDescent="0.2">
      <c r="O66686" s="5">
        <f>P66686+Q66686</f>
        <v>0</v>
      </c>
    </row>
    <row r="66687" spans="15:15" x14ac:dyDescent="0.2">
      <c r="O66687" s="5">
        <f>P66687+Q66687</f>
        <v>0</v>
      </c>
    </row>
    <row r="66688" spans="15:15" x14ac:dyDescent="0.2">
      <c r="O66688" s="5">
        <f>P66688+Q66688</f>
        <v>0</v>
      </c>
    </row>
    <row r="66689" spans="15:15" x14ac:dyDescent="0.2">
      <c r="O66689" s="5">
        <f>P66689+Q66689</f>
        <v>0</v>
      </c>
    </row>
    <row r="66690" spans="15:15" x14ac:dyDescent="0.2">
      <c r="O66690" s="5">
        <f>P66690+Q66690</f>
        <v>0</v>
      </c>
    </row>
    <row r="66691" spans="15:15" x14ac:dyDescent="0.2">
      <c r="O66691" s="5">
        <f>P66691+Q66691</f>
        <v>0</v>
      </c>
    </row>
    <row r="66692" spans="15:15" x14ac:dyDescent="0.2">
      <c r="O66692" s="5">
        <f>P66692+Q66692</f>
        <v>0</v>
      </c>
    </row>
    <row r="66693" spans="15:15" x14ac:dyDescent="0.2">
      <c r="O66693" s="5">
        <f>P66693+Q66693</f>
        <v>0</v>
      </c>
    </row>
    <row r="66694" spans="15:15" x14ac:dyDescent="0.2">
      <c r="O66694" s="5">
        <f>P66694+Q66694</f>
        <v>0</v>
      </c>
    </row>
    <row r="66695" spans="15:15" x14ac:dyDescent="0.2">
      <c r="O66695" s="5">
        <f>P66695+Q66695</f>
        <v>0</v>
      </c>
    </row>
    <row r="66696" spans="15:15" x14ac:dyDescent="0.2">
      <c r="O66696" s="5">
        <f>P66696+Q66696</f>
        <v>0</v>
      </c>
    </row>
    <row r="66697" spans="15:15" x14ac:dyDescent="0.2">
      <c r="O66697" s="5">
        <f>P66697+Q66697</f>
        <v>0</v>
      </c>
    </row>
    <row r="66698" spans="15:15" x14ac:dyDescent="0.2">
      <c r="O66698" s="5">
        <f>P66698+Q66698</f>
        <v>0</v>
      </c>
    </row>
    <row r="66699" spans="15:15" x14ac:dyDescent="0.2">
      <c r="O66699" s="5">
        <f>P66699+Q66699</f>
        <v>0</v>
      </c>
    </row>
    <row r="66700" spans="15:15" x14ac:dyDescent="0.2">
      <c r="O66700" s="5">
        <f>P66700+Q66700</f>
        <v>0</v>
      </c>
    </row>
    <row r="66701" spans="15:15" x14ac:dyDescent="0.2">
      <c r="O66701" s="5">
        <f>P66701+Q66701</f>
        <v>0</v>
      </c>
    </row>
    <row r="66702" spans="15:15" x14ac:dyDescent="0.2">
      <c r="O66702" s="5">
        <f>P66702+Q66702</f>
        <v>0</v>
      </c>
    </row>
    <row r="66703" spans="15:15" x14ac:dyDescent="0.2">
      <c r="O66703" s="5">
        <f>P66703+Q66703</f>
        <v>0</v>
      </c>
    </row>
    <row r="66704" spans="15:15" x14ac:dyDescent="0.2">
      <c r="O66704" s="5">
        <f>P66704+Q66704</f>
        <v>0</v>
      </c>
    </row>
    <row r="66705" spans="15:15" x14ac:dyDescent="0.2">
      <c r="O66705" s="5">
        <f>P66705+Q66705</f>
        <v>0</v>
      </c>
    </row>
    <row r="66706" spans="15:15" x14ac:dyDescent="0.2">
      <c r="O66706" s="5">
        <f>P66706+Q66706</f>
        <v>0</v>
      </c>
    </row>
    <row r="66707" spans="15:15" x14ac:dyDescent="0.2">
      <c r="O66707" s="5">
        <f>P66707+Q66707</f>
        <v>0</v>
      </c>
    </row>
    <row r="66708" spans="15:15" x14ac:dyDescent="0.2">
      <c r="O66708" s="5">
        <f>P66708+Q66708</f>
        <v>0</v>
      </c>
    </row>
    <row r="66709" spans="15:15" x14ac:dyDescent="0.2">
      <c r="O66709" s="5">
        <f>P66709+Q66709</f>
        <v>0</v>
      </c>
    </row>
    <row r="66710" spans="15:15" x14ac:dyDescent="0.2">
      <c r="O66710" s="5">
        <f>P66710+Q66710</f>
        <v>0</v>
      </c>
    </row>
    <row r="66711" spans="15:15" x14ac:dyDescent="0.2">
      <c r="O66711" s="5">
        <f>P66711+Q66711</f>
        <v>0</v>
      </c>
    </row>
    <row r="66712" spans="15:15" x14ac:dyDescent="0.2">
      <c r="O66712" s="5">
        <f>P66712+Q66712</f>
        <v>0</v>
      </c>
    </row>
    <row r="66713" spans="15:15" x14ac:dyDescent="0.2">
      <c r="O66713" s="5">
        <f>P66713+Q66713</f>
        <v>0</v>
      </c>
    </row>
    <row r="66714" spans="15:15" x14ac:dyDescent="0.2">
      <c r="O66714" s="5">
        <f>P66714+Q66714</f>
        <v>0</v>
      </c>
    </row>
    <row r="66715" spans="15:15" x14ac:dyDescent="0.2">
      <c r="O66715" s="5">
        <f>P66715+Q66715</f>
        <v>0</v>
      </c>
    </row>
    <row r="66716" spans="15:15" x14ac:dyDescent="0.2">
      <c r="O66716" s="5">
        <f>P66716+Q66716</f>
        <v>0</v>
      </c>
    </row>
    <row r="66717" spans="15:15" x14ac:dyDescent="0.2">
      <c r="O66717" s="5">
        <f>P66717+Q66717</f>
        <v>0</v>
      </c>
    </row>
    <row r="66718" spans="15:15" x14ac:dyDescent="0.2">
      <c r="O66718" s="5">
        <f>P66718+Q66718</f>
        <v>0</v>
      </c>
    </row>
    <row r="66719" spans="15:15" x14ac:dyDescent="0.2">
      <c r="O66719" s="5">
        <f>P66719+Q66719</f>
        <v>0</v>
      </c>
    </row>
    <row r="66720" spans="15:15" x14ac:dyDescent="0.2">
      <c r="O66720" s="5">
        <f>P66720+Q66720</f>
        <v>0</v>
      </c>
    </row>
    <row r="66721" spans="15:15" x14ac:dyDescent="0.2">
      <c r="O66721" s="5">
        <f>P66721+Q66721</f>
        <v>0</v>
      </c>
    </row>
    <row r="66722" spans="15:15" x14ac:dyDescent="0.2">
      <c r="O66722" s="5">
        <f>P66722+Q66722</f>
        <v>0</v>
      </c>
    </row>
    <row r="66723" spans="15:15" x14ac:dyDescent="0.2">
      <c r="O66723" s="5">
        <f>P66723+Q66723</f>
        <v>0</v>
      </c>
    </row>
    <row r="66724" spans="15:15" x14ac:dyDescent="0.2">
      <c r="O66724" s="5">
        <f>P66724+Q66724</f>
        <v>0</v>
      </c>
    </row>
    <row r="66725" spans="15:15" x14ac:dyDescent="0.2">
      <c r="O66725" s="5">
        <f>P66725+Q66725</f>
        <v>0</v>
      </c>
    </row>
    <row r="66726" spans="15:15" x14ac:dyDescent="0.2">
      <c r="O66726" s="5">
        <f>P66726+Q66726</f>
        <v>0</v>
      </c>
    </row>
    <row r="66727" spans="15:15" x14ac:dyDescent="0.2">
      <c r="O66727" s="5">
        <f>P66727+Q66727</f>
        <v>0</v>
      </c>
    </row>
    <row r="66728" spans="15:15" x14ac:dyDescent="0.2">
      <c r="O66728" s="5">
        <f>P66728+Q66728</f>
        <v>0</v>
      </c>
    </row>
    <row r="66729" spans="15:15" x14ac:dyDescent="0.2">
      <c r="O66729" s="5">
        <f>P66729+Q66729</f>
        <v>0</v>
      </c>
    </row>
    <row r="66730" spans="15:15" x14ac:dyDescent="0.2">
      <c r="O66730" s="5">
        <f>P66730+Q66730</f>
        <v>0</v>
      </c>
    </row>
    <row r="66731" spans="15:15" x14ac:dyDescent="0.2">
      <c r="O66731" s="5">
        <f>P66731+Q66731</f>
        <v>0</v>
      </c>
    </row>
    <row r="66732" spans="15:15" x14ac:dyDescent="0.2">
      <c r="O66732" s="5">
        <f>P66732+Q66732</f>
        <v>0</v>
      </c>
    </row>
    <row r="66733" spans="15:15" x14ac:dyDescent="0.2">
      <c r="O66733" s="5">
        <f>P66733+Q66733</f>
        <v>0</v>
      </c>
    </row>
    <row r="66734" spans="15:15" x14ac:dyDescent="0.2">
      <c r="O66734" s="5">
        <f>P66734+Q66734</f>
        <v>0</v>
      </c>
    </row>
    <row r="66735" spans="15:15" x14ac:dyDescent="0.2">
      <c r="O66735" s="5">
        <f>P66735+Q66735</f>
        <v>0</v>
      </c>
    </row>
    <row r="66736" spans="15:15" x14ac:dyDescent="0.2">
      <c r="O66736" s="5">
        <f>P66736+Q66736</f>
        <v>0</v>
      </c>
    </row>
    <row r="66737" spans="15:15" x14ac:dyDescent="0.2">
      <c r="O66737" s="5">
        <f>P66737+Q66737</f>
        <v>0</v>
      </c>
    </row>
    <row r="66738" spans="15:15" x14ac:dyDescent="0.2">
      <c r="O66738" s="5">
        <f>P66738+Q66738</f>
        <v>0</v>
      </c>
    </row>
    <row r="66739" spans="15:15" x14ac:dyDescent="0.2">
      <c r="O66739" s="5">
        <f>P66739+Q66739</f>
        <v>0</v>
      </c>
    </row>
    <row r="66740" spans="15:15" x14ac:dyDescent="0.2">
      <c r="O66740" s="5">
        <f>P66740+Q66740</f>
        <v>0</v>
      </c>
    </row>
    <row r="66741" spans="15:15" x14ac:dyDescent="0.2">
      <c r="O66741" s="5">
        <f>P66741+Q66741</f>
        <v>0</v>
      </c>
    </row>
    <row r="66742" spans="15:15" x14ac:dyDescent="0.2">
      <c r="O66742" s="5">
        <f>P66742+Q66742</f>
        <v>0</v>
      </c>
    </row>
    <row r="66743" spans="15:15" x14ac:dyDescent="0.2">
      <c r="O66743" s="5">
        <f>P66743+Q66743</f>
        <v>0</v>
      </c>
    </row>
    <row r="66744" spans="15:15" x14ac:dyDescent="0.2">
      <c r="O66744" s="5">
        <f>P66744+Q66744</f>
        <v>0</v>
      </c>
    </row>
    <row r="66745" spans="15:15" x14ac:dyDescent="0.2">
      <c r="O66745" s="5">
        <f>P66745+Q66745</f>
        <v>0</v>
      </c>
    </row>
    <row r="66746" spans="15:15" x14ac:dyDescent="0.2">
      <c r="O66746" s="5">
        <f>P66746+Q66746</f>
        <v>0</v>
      </c>
    </row>
    <row r="66747" spans="15:15" x14ac:dyDescent="0.2">
      <c r="O66747" s="5">
        <f>P66747+Q66747</f>
        <v>0</v>
      </c>
    </row>
    <row r="66748" spans="15:15" x14ac:dyDescent="0.2">
      <c r="O66748" s="5">
        <f>P66748+Q66748</f>
        <v>0</v>
      </c>
    </row>
    <row r="66749" spans="15:15" x14ac:dyDescent="0.2">
      <c r="O66749" s="5">
        <f>P66749+Q66749</f>
        <v>0</v>
      </c>
    </row>
    <row r="66750" spans="15:15" x14ac:dyDescent="0.2">
      <c r="O66750" s="5">
        <f>P66750+Q66750</f>
        <v>0</v>
      </c>
    </row>
    <row r="66751" spans="15:15" x14ac:dyDescent="0.2">
      <c r="O66751" s="5">
        <f>P66751+Q66751</f>
        <v>0</v>
      </c>
    </row>
    <row r="66752" spans="15:15" x14ac:dyDescent="0.2">
      <c r="O66752" s="5">
        <f>P66752+Q66752</f>
        <v>0</v>
      </c>
    </row>
    <row r="66753" spans="15:15" x14ac:dyDescent="0.2">
      <c r="O66753" s="5">
        <f>P66753+Q66753</f>
        <v>0</v>
      </c>
    </row>
    <row r="66754" spans="15:15" x14ac:dyDescent="0.2">
      <c r="O66754" s="5">
        <f>P66754+Q66754</f>
        <v>0</v>
      </c>
    </row>
    <row r="66755" spans="15:15" x14ac:dyDescent="0.2">
      <c r="O66755" s="5">
        <f>P66755+Q66755</f>
        <v>0</v>
      </c>
    </row>
    <row r="66756" spans="15:15" x14ac:dyDescent="0.2">
      <c r="O66756" s="5">
        <f>P66756+Q66756</f>
        <v>0</v>
      </c>
    </row>
    <row r="66757" spans="15:15" x14ac:dyDescent="0.2">
      <c r="O66757" s="5">
        <f>P66757+Q66757</f>
        <v>0</v>
      </c>
    </row>
    <row r="66758" spans="15:15" x14ac:dyDescent="0.2">
      <c r="O66758" s="5">
        <f>P66758+Q66758</f>
        <v>0</v>
      </c>
    </row>
    <row r="66759" spans="15:15" x14ac:dyDescent="0.2">
      <c r="O66759" s="5">
        <f>P66759+Q66759</f>
        <v>0</v>
      </c>
    </row>
    <row r="66760" spans="15:15" x14ac:dyDescent="0.2">
      <c r="O66760" s="5">
        <f>P66760+Q66760</f>
        <v>0</v>
      </c>
    </row>
    <row r="66761" spans="15:15" x14ac:dyDescent="0.2">
      <c r="O66761" s="5">
        <f>P66761+Q66761</f>
        <v>0</v>
      </c>
    </row>
    <row r="66762" spans="15:15" x14ac:dyDescent="0.2">
      <c r="O66762" s="5">
        <f>P66762+Q66762</f>
        <v>0</v>
      </c>
    </row>
    <row r="66763" spans="15:15" x14ac:dyDescent="0.2">
      <c r="O66763" s="5">
        <f>P66763+Q66763</f>
        <v>0</v>
      </c>
    </row>
    <row r="66764" spans="15:15" x14ac:dyDescent="0.2">
      <c r="O66764" s="5">
        <f>P66764+Q66764</f>
        <v>0</v>
      </c>
    </row>
    <row r="66765" spans="15:15" x14ac:dyDescent="0.2">
      <c r="O66765" s="5">
        <f>P66765+Q66765</f>
        <v>0</v>
      </c>
    </row>
    <row r="66766" spans="15:15" x14ac:dyDescent="0.2">
      <c r="O66766" s="5">
        <f>P66766+Q66766</f>
        <v>0</v>
      </c>
    </row>
    <row r="66767" spans="15:15" x14ac:dyDescent="0.2">
      <c r="O66767" s="5">
        <f>P66767+Q66767</f>
        <v>0</v>
      </c>
    </row>
    <row r="66768" spans="15:15" x14ac:dyDescent="0.2">
      <c r="O66768" s="5">
        <f>P66768+Q66768</f>
        <v>0</v>
      </c>
    </row>
    <row r="66769" spans="15:15" x14ac:dyDescent="0.2">
      <c r="O66769" s="5">
        <f>P66769+Q66769</f>
        <v>0</v>
      </c>
    </row>
    <row r="66770" spans="15:15" x14ac:dyDescent="0.2">
      <c r="O66770" s="5">
        <f>P66770+Q66770</f>
        <v>0</v>
      </c>
    </row>
    <row r="66771" spans="15:15" x14ac:dyDescent="0.2">
      <c r="O66771" s="5">
        <f>P66771+Q66771</f>
        <v>0</v>
      </c>
    </row>
    <row r="66772" spans="15:15" x14ac:dyDescent="0.2">
      <c r="O66772" s="5">
        <f>P66772+Q66772</f>
        <v>0</v>
      </c>
    </row>
    <row r="66773" spans="15:15" x14ac:dyDescent="0.2">
      <c r="O66773" s="5">
        <f>P66773+Q66773</f>
        <v>0</v>
      </c>
    </row>
    <row r="66774" spans="15:15" x14ac:dyDescent="0.2">
      <c r="O66774" s="5">
        <f>P66774+Q66774</f>
        <v>0</v>
      </c>
    </row>
    <row r="66775" spans="15:15" x14ac:dyDescent="0.2">
      <c r="O66775" s="5">
        <f>P66775+Q66775</f>
        <v>0</v>
      </c>
    </row>
    <row r="66776" spans="15:15" x14ac:dyDescent="0.2">
      <c r="O66776" s="5">
        <f>P66776+Q66776</f>
        <v>0</v>
      </c>
    </row>
    <row r="66777" spans="15:15" x14ac:dyDescent="0.2">
      <c r="O66777" s="5">
        <f>P66777+Q66777</f>
        <v>0</v>
      </c>
    </row>
    <row r="66778" spans="15:15" x14ac:dyDescent="0.2">
      <c r="O66778" s="5">
        <f>P66778+Q66778</f>
        <v>0</v>
      </c>
    </row>
    <row r="66779" spans="15:15" x14ac:dyDescent="0.2">
      <c r="O66779" s="5">
        <f>P66779+Q66779</f>
        <v>0</v>
      </c>
    </row>
    <row r="66780" spans="15:15" x14ac:dyDescent="0.2">
      <c r="O66780" s="5">
        <f>P66780+Q66780</f>
        <v>0</v>
      </c>
    </row>
    <row r="66781" spans="15:15" x14ac:dyDescent="0.2">
      <c r="O66781" s="5">
        <f>P66781+Q66781</f>
        <v>0</v>
      </c>
    </row>
    <row r="66782" spans="15:15" x14ac:dyDescent="0.2">
      <c r="O66782" s="5">
        <f>P66782+Q66782</f>
        <v>0</v>
      </c>
    </row>
    <row r="66783" spans="15:15" x14ac:dyDescent="0.2">
      <c r="O66783" s="5">
        <f>P66783+Q66783</f>
        <v>0</v>
      </c>
    </row>
    <row r="66784" spans="15:15" x14ac:dyDescent="0.2">
      <c r="O66784" s="5">
        <f>P66784+Q66784</f>
        <v>0</v>
      </c>
    </row>
    <row r="66785" spans="15:15" x14ac:dyDescent="0.2">
      <c r="O66785" s="5">
        <f>P66785+Q66785</f>
        <v>0</v>
      </c>
    </row>
    <row r="66786" spans="15:15" x14ac:dyDescent="0.2">
      <c r="O66786" s="5">
        <f>P66786+Q66786</f>
        <v>0</v>
      </c>
    </row>
    <row r="66787" spans="15:15" x14ac:dyDescent="0.2">
      <c r="O66787" s="5">
        <f>P66787+Q66787</f>
        <v>0</v>
      </c>
    </row>
    <row r="66788" spans="15:15" x14ac:dyDescent="0.2">
      <c r="O66788" s="5">
        <f>P66788+Q66788</f>
        <v>0</v>
      </c>
    </row>
    <row r="66789" spans="15:15" x14ac:dyDescent="0.2">
      <c r="O66789" s="5">
        <f>P66789+Q66789</f>
        <v>0</v>
      </c>
    </row>
    <row r="66790" spans="15:15" x14ac:dyDescent="0.2">
      <c r="O66790" s="5">
        <f>P66790+Q66790</f>
        <v>0</v>
      </c>
    </row>
    <row r="66791" spans="15:15" x14ac:dyDescent="0.2">
      <c r="O66791" s="5">
        <f>P66791+Q66791</f>
        <v>0</v>
      </c>
    </row>
    <row r="66792" spans="15:15" x14ac:dyDescent="0.2">
      <c r="O66792" s="5">
        <f>P66792+Q66792</f>
        <v>0</v>
      </c>
    </row>
    <row r="66793" spans="15:15" x14ac:dyDescent="0.2">
      <c r="O66793" s="5">
        <f>P66793+Q66793</f>
        <v>0</v>
      </c>
    </row>
    <row r="66794" spans="15:15" x14ac:dyDescent="0.2">
      <c r="O66794" s="5">
        <f>P66794+Q66794</f>
        <v>0</v>
      </c>
    </row>
    <row r="66795" spans="15:15" x14ac:dyDescent="0.2">
      <c r="O66795" s="5">
        <f>P66795+Q66795</f>
        <v>0</v>
      </c>
    </row>
    <row r="66796" spans="15:15" x14ac:dyDescent="0.2">
      <c r="O66796" s="5">
        <f>P66796+Q66796</f>
        <v>0</v>
      </c>
    </row>
    <row r="66797" spans="15:15" x14ac:dyDescent="0.2">
      <c r="O66797" s="5">
        <f>P66797+Q66797</f>
        <v>0</v>
      </c>
    </row>
    <row r="66798" spans="15:15" x14ac:dyDescent="0.2">
      <c r="O66798" s="5">
        <f>P66798+Q66798</f>
        <v>0</v>
      </c>
    </row>
    <row r="66799" spans="15:15" x14ac:dyDescent="0.2">
      <c r="O66799" s="5">
        <f>P66799+Q66799</f>
        <v>0</v>
      </c>
    </row>
    <row r="66800" spans="15:15" x14ac:dyDescent="0.2">
      <c r="O66800" s="5">
        <f>P66800+Q66800</f>
        <v>0</v>
      </c>
    </row>
    <row r="66801" spans="15:15" x14ac:dyDescent="0.2">
      <c r="O66801" s="5">
        <f>P66801+Q66801</f>
        <v>0</v>
      </c>
    </row>
    <row r="66802" spans="15:15" x14ac:dyDescent="0.2">
      <c r="O66802" s="5">
        <f>P66802+Q66802</f>
        <v>0</v>
      </c>
    </row>
    <row r="66803" spans="15:15" x14ac:dyDescent="0.2">
      <c r="O66803" s="5">
        <f>P66803+Q66803</f>
        <v>0</v>
      </c>
    </row>
    <row r="66804" spans="15:15" x14ac:dyDescent="0.2">
      <c r="O66804" s="5">
        <f>P66804+Q66804</f>
        <v>0</v>
      </c>
    </row>
    <row r="66805" spans="15:15" x14ac:dyDescent="0.2">
      <c r="O66805" s="5">
        <f>P66805+Q66805</f>
        <v>0</v>
      </c>
    </row>
    <row r="66806" spans="15:15" x14ac:dyDescent="0.2">
      <c r="O66806" s="5">
        <f>P66806+Q66806</f>
        <v>0</v>
      </c>
    </row>
    <row r="66807" spans="15:15" x14ac:dyDescent="0.2">
      <c r="O66807" s="5">
        <f>P66807+Q66807</f>
        <v>0</v>
      </c>
    </row>
    <row r="66808" spans="15:15" x14ac:dyDescent="0.2">
      <c r="O66808" s="5">
        <f>P66808+Q66808</f>
        <v>0</v>
      </c>
    </row>
    <row r="66809" spans="15:15" x14ac:dyDescent="0.2">
      <c r="O66809" s="5">
        <f>P66809+Q66809</f>
        <v>0</v>
      </c>
    </row>
    <row r="66810" spans="15:15" x14ac:dyDescent="0.2">
      <c r="O66810" s="5">
        <f>P66810+Q66810</f>
        <v>0</v>
      </c>
    </row>
    <row r="66811" spans="15:15" x14ac:dyDescent="0.2">
      <c r="O66811" s="5">
        <f>P66811+Q66811</f>
        <v>0</v>
      </c>
    </row>
    <row r="66812" spans="15:15" x14ac:dyDescent="0.2">
      <c r="O66812" s="5">
        <f>P66812+Q66812</f>
        <v>0</v>
      </c>
    </row>
    <row r="66813" spans="15:15" x14ac:dyDescent="0.2">
      <c r="O66813" s="5">
        <f>P66813+Q66813</f>
        <v>0</v>
      </c>
    </row>
    <row r="66814" spans="15:15" x14ac:dyDescent="0.2">
      <c r="O66814" s="5">
        <f>P66814+Q66814</f>
        <v>0</v>
      </c>
    </row>
    <row r="66815" spans="15:15" x14ac:dyDescent="0.2">
      <c r="O66815" s="5">
        <f>P66815+Q66815</f>
        <v>0</v>
      </c>
    </row>
    <row r="66816" spans="15:15" x14ac:dyDescent="0.2">
      <c r="O66816" s="5">
        <f>P66816+Q66816</f>
        <v>0</v>
      </c>
    </row>
    <row r="66817" spans="15:15" x14ac:dyDescent="0.2">
      <c r="O66817" s="5">
        <f>P66817+Q66817</f>
        <v>0</v>
      </c>
    </row>
    <row r="66818" spans="15:15" x14ac:dyDescent="0.2">
      <c r="O66818" s="5">
        <f>P66818+Q66818</f>
        <v>0</v>
      </c>
    </row>
    <row r="66819" spans="15:15" x14ac:dyDescent="0.2">
      <c r="O66819" s="5">
        <f>P66819+Q66819</f>
        <v>0</v>
      </c>
    </row>
    <row r="66820" spans="15:15" x14ac:dyDescent="0.2">
      <c r="O66820" s="5">
        <f>P66820+Q66820</f>
        <v>0</v>
      </c>
    </row>
    <row r="66821" spans="15:15" x14ac:dyDescent="0.2">
      <c r="O66821" s="5">
        <f>P66821+Q66821</f>
        <v>0</v>
      </c>
    </row>
    <row r="66822" spans="15:15" x14ac:dyDescent="0.2">
      <c r="O66822" s="5">
        <f>P66822+Q66822</f>
        <v>0</v>
      </c>
    </row>
    <row r="66823" spans="15:15" x14ac:dyDescent="0.2">
      <c r="O66823" s="5">
        <f>P66823+Q66823</f>
        <v>0</v>
      </c>
    </row>
    <row r="66824" spans="15:15" x14ac:dyDescent="0.2">
      <c r="O66824" s="5">
        <f>P66824+Q66824</f>
        <v>0</v>
      </c>
    </row>
    <row r="66825" spans="15:15" x14ac:dyDescent="0.2">
      <c r="O66825" s="5">
        <f>P66825+Q66825</f>
        <v>0</v>
      </c>
    </row>
    <row r="66826" spans="15:15" x14ac:dyDescent="0.2">
      <c r="O66826" s="5">
        <f>P66826+Q66826</f>
        <v>0</v>
      </c>
    </row>
    <row r="66827" spans="15:15" x14ac:dyDescent="0.2">
      <c r="O66827" s="5">
        <f>P66827+Q66827</f>
        <v>0</v>
      </c>
    </row>
    <row r="66828" spans="15:15" x14ac:dyDescent="0.2">
      <c r="O66828" s="5">
        <f>P66828+Q66828</f>
        <v>0</v>
      </c>
    </row>
    <row r="66829" spans="15:15" x14ac:dyDescent="0.2">
      <c r="O66829" s="5">
        <f>P66829+Q66829</f>
        <v>0</v>
      </c>
    </row>
    <row r="66830" spans="15:15" x14ac:dyDescent="0.2">
      <c r="O66830" s="5">
        <f>P66830+Q66830</f>
        <v>0</v>
      </c>
    </row>
    <row r="66831" spans="15:15" x14ac:dyDescent="0.2">
      <c r="O66831" s="5">
        <f>P66831+Q66831</f>
        <v>0</v>
      </c>
    </row>
    <row r="66832" spans="15:15" x14ac:dyDescent="0.2">
      <c r="O66832" s="5">
        <f>P66832+Q66832</f>
        <v>0</v>
      </c>
    </row>
    <row r="66833" spans="15:15" x14ac:dyDescent="0.2">
      <c r="O66833" s="5">
        <f>P66833+Q66833</f>
        <v>0</v>
      </c>
    </row>
    <row r="66834" spans="15:15" x14ac:dyDescent="0.2">
      <c r="O66834" s="5">
        <f>P66834+Q66834</f>
        <v>0</v>
      </c>
    </row>
    <row r="66835" spans="15:15" x14ac:dyDescent="0.2">
      <c r="O66835" s="5">
        <f>P66835+Q66835</f>
        <v>0</v>
      </c>
    </row>
    <row r="66836" spans="15:15" x14ac:dyDescent="0.2">
      <c r="O66836" s="5">
        <f>P66836+Q66836</f>
        <v>0</v>
      </c>
    </row>
    <row r="66837" spans="15:15" x14ac:dyDescent="0.2">
      <c r="O66837" s="5">
        <f>P66837+Q66837</f>
        <v>0</v>
      </c>
    </row>
    <row r="66838" spans="15:15" x14ac:dyDescent="0.2">
      <c r="O66838" s="5">
        <f>P66838+Q66838</f>
        <v>0</v>
      </c>
    </row>
    <row r="66839" spans="15:15" x14ac:dyDescent="0.2">
      <c r="O66839" s="5">
        <f>P66839+Q66839</f>
        <v>0</v>
      </c>
    </row>
    <row r="66840" spans="15:15" x14ac:dyDescent="0.2">
      <c r="O66840" s="5">
        <f>P66840+Q66840</f>
        <v>0</v>
      </c>
    </row>
    <row r="66841" spans="15:15" x14ac:dyDescent="0.2">
      <c r="O66841" s="5">
        <f>P66841+Q66841</f>
        <v>0</v>
      </c>
    </row>
    <row r="66842" spans="15:15" x14ac:dyDescent="0.2">
      <c r="O66842" s="5">
        <f>P66842+Q66842</f>
        <v>0</v>
      </c>
    </row>
    <row r="66843" spans="15:15" x14ac:dyDescent="0.2">
      <c r="O66843" s="5">
        <f>P66843+Q66843</f>
        <v>0</v>
      </c>
    </row>
    <row r="66844" spans="15:15" x14ac:dyDescent="0.2">
      <c r="O66844" s="5">
        <f>P66844+Q66844</f>
        <v>0</v>
      </c>
    </row>
    <row r="66845" spans="15:15" x14ac:dyDescent="0.2">
      <c r="O66845" s="5">
        <f>P66845+Q66845</f>
        <v>0</v>
      </c>
    </row>
    <row r="66846" spans="15:15" x14ac:dyDescent="0.2">
      <c r="O66846" s="5">
        <f>P66846+Q66846</f>
        <v>0</v>
      </c>
    </row>
    <row r="66847" spans="15:15" x14ac:dyDescent="0.2">
      <c r="O66847" s="5">
        <f>P66847+Q66847</f>
        <v>0</v>
      </c>
    </row>
    <row r="66848" spans="15:15" x14ac:dyDescent="0.2">
      <c r="O66848" s="5">
        <f>P66848+Q66848</f>
        <v>0</v>
      </c>
    </row>
    <row r="66849" spans="15:15" x14ac:dyDescent="0.2">
      <c r="O66849" s="5">
        <f>P66849+Q66849</f>
        <v>0</v>
      </c>
    </row>
    <row r="66850" spans="15:15" x14ac:dyDescent="0.2">
      <c r="O66850" s="5">
        <f>P66850+Q66850</f>
        <v>0</v>
      </c>
    </row>
    <row r="66851" spans="15:15" x14ac:dyDescent="0.2">
      <c r="O66851" s="5">
        <f>P66851+Q66851</f>
        <v>0</v>
      </c>
    </row>
    <row r="66852" spans="15:15" x14ac:dyDescent="0.2">
      <c r="O66852" s="5">
        <f>P66852+Q66852</f>
        <v>0</v>
      </c>
    </row>
    <row r="66853" spans="15:15" x14ac:dyDescent="0.2">
      <c r="O66853" s="5">
        <f>P66853+Q66853</f>
        <v>0</v>
      </c>
    </row>
    <row r="66854" spans="15:15" x14ac:dyDescent="0.2">
      <c r="O66854" s="5">
        <f>P66854+Q66854</f>
        <v>0</v>
      </c>
    </row>
    <row r="66855" spans="15:15" x14ac:dyDescent="0.2">
      <c r="O66855" s="5">
        <f>P66855+Q66855</f>
        <v>0</v>
      </c>
    </row>
    <row r="66856" spans="15:15" x14ac:dyDescent="0.2">
      <c r="O66856" s="5">
        <f>P66856+Q66856</f>
        <v>0</v>
      </c>
    </row>
    <row r="66857" spans="15:15" x14ac:dyDescent="0.2">
      <c r="O66857" s="5">
        <f>P66857+Q66857</f>
        <v>0</v>
      </c>
    </row>
    <row r="66858" spans="15:15" x14ac:dyDescent="0.2">
      <c r="O66858" s="5">
        <f>P66858+Q66858</f>
        <v>0</v>
      </c>
    </row>
    <row r="66859" spans="15:15" x14ac:dyDescent="0.2">
      <c r="O66859" s="5">
        <f>P66859+Q66859</f>
        <v>0</v>
      </c>
    </row>
    <row r="66860" spans="15:15" x14ac:dyDescent="0.2">
      <c r="O66860" s="5">
        <f>P66860+Q66860</f>
        <v>0</v>
      </c>
    </row>
    <row r="66861" spans="15:15" x14ac:dyDescent="0.2">
      <c r="O66861" s="5">
        <f>P66861+Q66861</f>
        <v>0</v>
      </c>
    </row>
    <row r="66862" spans="15:15" x14ac:dyDescent="0.2">
      <c r="O66862" s="5">
        <f>P66862+Q66862</f>
        <v>0</v>
      </c>
    </row>
    <row r="66863" spans="15:15" x14ac:dyDescent="0.2">
      <c r="O66863" s="5">
        <f>P66863+Q66863</f>
        <v>0</v>
      </c>
    </row>
    <row r="66864" spans="15:15" x14ac:dyDescent="0.2">
      <c r="O66864" s="5">
        <f>P66864+Q66864</f>
        <v>0</v>
      </c>
    </row>
    <row r="66865" spans="15:15" x14ac:dyDescent="0.2">
      <c r="O66865" s="5">
        <f>P66865+Q66865</f>
        <v>0</v>
      </c>
    </row>
    <row r="66866" spans="15:15" x14ac:dyDescent="0.2">
      <c r="O66866" s="5">
        <f>P66866+Q66866</f>
        <v>0</v>
      </c>
    </row>
    <row r="66867" spans="15:15" x14ac:dyDescent="0.2">
      <c r="O66867" s="5">
        <f>P66867+Q66867</f>
        <v>0</v>
      </c>
    </row>
    <row r="66868" spans="15:15" x14ac:dyDescent="0.2">
      <c r="O66868" s="5">
        <f>P66868+Q66868</f>
        <v>0</v>
      </c>
    </row>
    <row r="66869" spans="15:15" x14ac:dyDescent="0.2">
      <c r="O66869" s="5">
        <f>P66869+Q66869</f>
        <v>0</v>
      </c>
    </row>
    <row r="66870" spans="15:15" x14ac:dyDescent="0.2">
      <c r="O66870" s="5">
        <f>P66870+Q66870</f>
        <v>0</v>
      </c>
    </row>
    <row r="66871" spans="15:15" x14ac:dyDescent="0.2">
      <c r="O66871" s="5">
        <f>P66871+Q66871</f>
        <v>0</v>
      </c>
    </row>
    <row r="66872" spans="15:15" x14ac:dyDescent="0.2">
      <c r="O66872" s="5">
        <f>P66872+Q66872</f>
        <v>0</v>
      </c>
    </row>
    <row r="66873" spans="15:15" x14ac:dyDescent="0.2">
      <c r="O66873" s="5">
        <f>P66873+Q66873</f>
        <v>0</v>
      </c>
    </row>
    <row r="66874" spans="15:15" x14ac:dyDescent="0.2">
      <c r="O66874" s="5">
        <f>P66874+Q66874</f>
        <v>0</v>
      </c>
    </row>
    <row r="66875" spans="15:15" x14ac:dyDescent="0.2">
      <c r="O66875" s="5">
        <f>P66875+Q66875</f>
        <v>0</v>
      </c>
    </row>
    <row r="66876" spans="15:15" x14ac:dyDescent="0.2">
      <c r="O66876" s="5">
        <f>P66876+Q66876</f>
        <v>0</v>
      </c>
    </row>
    <row r="66877" spans="15:15" x14ac:dyDescent="0.2">
      <c r="O66877" s="5">
        <f>P66877+Q66877</f>
        <v>0</v>
      </c>
    </row>
    <row r="66878" spans="15:15" x14ac:dyDescent="0.2">
      <c r="O66878" s="5">
        <f>P66878+Q66878</f>
        <v>0</v>
      </c>
    </row>
    <row r="66879" spans="15:15" x14ac:dyDescent="0.2">
      <c r="O66879" s="5">
        <f>P66879+Q66879</f>
        <v>0</v>
      </c>
    </row>
    <row r="66880" spans="15:15" x14ac:dyDescent="0.2">
      <c r="O66880" s="5">
        <f>P66880+Q66880</f>
        <v>0</v>
      </c>
    </row>
    <row r="66881" spans="15:15" x14ac:dyDescent="0.2">
      <c r="O66881" s="5">
        <f>P66881+Q66881</f>
        <v>0</v>
      </c>
    </row>
    <row r="66882" spans="15:15" x14ac:dyDescent="0.2">
      <c r="O66882" s="5">
        <f>P66882+Q66882</f>
        <v>0</v>
      </c>
    </row>
    <row r="66883" spans="15:15" x14ac:dyDescent="0.2">
      <c r="O66883" s="5">
        <f>P66883+Q66883</f>
        <v>0</v>
      </c>
    </row>
    <row r="66884" spans="15:15" x14ac:dyDescent="0.2">
      <c r="O66884" s="5">
        <f>P66884+Q66884</f>
        <v>0</v>
      </c>
    </row>
    <row r="66885" spans="15:15" x14ac:dyDescent="0.2">
      <c r="O66885" s="5">
        <f>P66885+Q66885</f>
        <v>0</v>
      </c>
    </row>
    <row r="66886" spans="15:15" x14ac:dyDescent="0.2">
      <c r="O66886" s="5">
        <f>P66886+Q66886</f>
        <v>0</v>
      </c>
    </row>
    <row r="66887" spans="15:15" x14ac:dyDescent="0.2">
      <c r="O66887" s="5">
        <f>P66887+Q66887</f>
        <v>0</v>
      </c>
    </row>
    <row r="66888" spans="15:15" x14ac:dyDescent="0.2">
      <c r="O66888" s="5">
        <f>P66888+Q66888</f>
        <v>0</v>
      </c>
    </row>
    <row r="66889" spans="15:15" x14ac:dyDescent="0.2">
      <c r="O66889" s="5">
        <f>P66889+Q66889</f>
        <v>0</v>
      </c>
    </row>
    <row r="66890" spans="15:15" x14ac:dyDescent="0.2">
      <c r="O66890" s="5">
        <f>P66890+Q66890</f>
        <v>0</v>
      </c>
    </row>
    <row r="66891" spans="15:15" x14ac:dyDescent="0.2">
      <c r="O66891" s="5">
        <f>P66891+Q66891</f>
        <v>0</v>
      </c>
    </row>
    <row r="66892" spans="15:15" x14ac:dyDescent="0.2">
      <c r="O66892" s="5">
        <f>P66892+Q66892</f>
        <v>0</v>
      </c>
    </row>
    <row r="66893" spans="15:15" x14ac:dyDescent="0.2">
      <c r="O66893" s="5">
        <f>P66893+Q66893</f>
        <v>0</v>
      </c>
    </row>
    <row r="66894" spans="15:15" x14ac:dyDescent="0.2">
      <c r="O66894" s="5">
        <f>P66894+Q66894</f>
        <v>0</v>
      </c>
    </row>
    <row r="66895" spans="15:15" x14ac:dyDescent="0.2">
      <c r="O66895" s="5">
        <f>P66895+Q66895</f>
        <v>0</v>
      </c>
    </row>
    <row r="66896" spans="15:15" x14ac:dyDescent="0.2">
      <c r="O66896" s="5">
        <f>P66896+Q66896</f>
        <v>0</v>
      </c>
    </row>
    <row r="66897" spans="15:15" x14ac:dyDescent="0.2">
      <c r="O66897" s="5">
        <f>P66897+Q66897</f>
        <v>0</v>
      </c>
    </row>
    <row r="66898" spans="15:15" x14ac:dyDescent="0.2">
      <c r="O66898" s="5">
        <f>P66898+Q66898</f>
        <v>0</v>
      </c>
    </row>
    <row r="66899" spans="15:15" x14ac:dyDescent="0.2">
      <c r="O66899" s="5">
        <f>P66899+Q66899</f>
        <v>0</v>
      </c>
    </row>
    <row r="66900" spans="15:15" x14ac:dyDescent="0.2">
      <c r="O66900" s="5">
        <f>P66900+Q66900</f>
        <v>0</v>
      </c>
    </row>
    <row r="66901" spans="15:15" x14ac:dyDescent="0.2">
      <c r="O66901" s="5">
        <f>P66901+Q66901</f>
        <v>0</v>
      </c>
    </row>
    <row r="66902" spans="15:15" x14ac:dyDescent="0.2">
      <c r="O66902" s="5">
        <f>P66902+Q66902</f>
        <v>0</v>
      </c>
    </row>
    <row r="66903" spans="15:15" x14ac:dyDescent="0.2">
      <c r="O66903" s="5">
        <f>P66903+Q66903</f>
        <v>0</v>
      </c>
    </row>
    <row r="66904" spans="15:15" x14ac:dyDescent="0.2">
      <c r="O66904" s="5">
        <f>P66904+Q66904</f>
        <v>0</v>
      </c>
    </row>
    <row r="66905" spans="15:15" x14ac:dyDescent="0.2">
      <c r="O66905" s="5">
        <f>P66905+Q66905</f>
        <v>0</v>
      </c>
    </row>
    <row r="66906" spans="15:15" x14ac:dyDescent="0.2">
      <c r="O66906" s="5">
        <f>P66906+Q66906</f>
        <v>0</v>
      </c>
    </row>
    <row r="66907" spans="15:15" x14ac:dyDescent="0.2">
      <c r="O66907" s="5">
        <f>P66907+Q66907</f>
        <v>0</v>
      </c>
    </row>
    <row r="66908" spans="15:15" x14ac:dyDescent="0.2">
      <c r="O66908" s="5">
        <f>P66908+Q66908</f>
        <v>0</v>
      </c>
    </row>
    <row r="66909" spans="15:15" x14ac:dyDescent="0.2">
      <c r="O66909" s="5">
        <f>P66909+Q66909</f>
        <v>0</v>
      </c>
    </row>
    <row r="66910" spans="15:15" x14ac:dyDescent="0.2">
      <c r="O66910" s="5">
        <f>P66910+Q66910</f>
        <v>0</v>
      </c>
    </row>
    <row r="66911" spans="15:15" x14ac:dyDescent="0.2">
      <c r="O66911" s="5">
        <f>P66911+Q66911</f>
        <v>0</v>
      </c>
    </row>
    <row r="66912" spans="15:15" x14ac:dyDescent="0.2">
      <c r="O66912" s="5">
        <f>P66912+Q66912</f>
        <v>0</v>
      </c>
    </row>
    <row r="66913" spans="15:15" x14ac:dyDescent="0.2">
      <c r="O66913" s="5">
        <f>P66913+Q66913</f>
        <v>0</v>
      </c>
    </row>
    <row r="66914" spans="15:15" x14ac:dyDescent="0.2">
      <c r="O66914" s="5">
        <f>P66914+Q66914</f>
        <v>0</v>
      </c>
    </row>
    <row r="66915" spans="15:15" x14ac:dyDescent="0.2">
      <c r="O66915" s="5">
        <f>P66915+Q66915</f>
        <v>0</v>
      </c>
    </row>
    <row r="66916" spans="15:15" x14ac:dyDescent="0.2">
      <c r="O66916" s="5">
        <f>P66916+Q66916</f>
        <v>0</v>
      </c>
    </row>
    <row r="66917" spans="15:15" x14ac:dyDescent="0.2">
      <c r="O66917" s="5">
        <f>P66917+Q66917</f>
        <v>0</v>
      </c>
    </row>
    <row r="66918" spans="15:15" x14ac:dyDescent="0.2">
      <c r="O66918" s="5">
        <f>P66918+Q66918</f>
        <v>0</v>
      </c>
    </row>
    <row r="66919" spans="15:15" x14ac:dyDescent="0.2">
      <c r="O66919" s="5">
        <f>P66919+Q66919</f>
        <v>0</v>
      </c>
    </row>
    <row r="66920" spans="15:15" x14ac:dyDescent="0.2">
      <c r="O66920" s="5">
        <f>P66920+Q66920</f>
        <v>0</v>
      </c>
    </row>
    <row r="66921" spans="15:15" x14ac:dyDescent="0.2">
      <c r="O66921" s="5">
        <f>P66921+Q66921</f>
        <v>0</v>
      </c>
    </row>
    <row r="66922" spans="15:15" x14ac:dyDescent="0.2">
      <c r="O66922" s="5">
        <f>P66922+Q66922</f>
        <v>0</v>
      </c>
    </row>
    <row r="66923" spans="15:15" x14ac:dyDescent="0.2">
      <c r="O66923" s="5">
        <f>P66923+Q66923</f>
        <v>0</v>
      </c>
    </row>
    <row r="66924" spans="15:15" x14ac:dyDescent="0.2">
      <c r="O66924" s="5">
        <f>P66924+Q66924</f>
        <v>0</v>
      </c>
    </row>
    <row r="66925" spans="15:15" x14ac:dyDescent="0.2">
      <c r="O66925" s="5">
        <f>P66925+Q66925</f>
        <v>0</v>
      </c>
    </row>
    <row r="66926" spans="15:15" x14ac:dyDescent="0.2">
      <c r="O66926" s="5">
        <f>P66926+Q66926</f>
        <v>0</v>
      </c>
    </row>
    <row r="66927" spans="15:15" x14ac:dyDescent="0.2">
      <c r="O66927" s="5">
        <f>P66927+Q66927</f>
        <v>0</v>
      </c>
    </row>
    <row r="66928" spans="15:15" x14ac:dyDescent="0.2">
      <c r="O66928" s="5">
        <f>P66928+Q66928</f>
        <v>0</v>
      </c>
    </row>
    <row r="66929" spans="15:15" x14ac:dyDescent="0.2">
      <c r="O66929" s="5">
        <f>P66929+Q66929</f>
        <v>0</v>
      </c>
    </row>
    <row r="66930" spans="15:15" x14ac:dyDescent="0.2">
      <c r="O66930" s="5">
        <f>P66930+Q66930</f>
        <v>0</v>
      </c>
    </row>
    <row r="66931" spans="15:15" x14ac:dyDescent="0.2">
      <c r="O66931" s="5">
        <f>P66931+Q66931</f>
        <v>0</v>
      </c>
    </row>
    <row r="66932" spans="15:15" x14ac:dyDescent="0.2">
      <c r="O66932" s="5">
        <f>P66932+Q66932</f>
        <v>0</v>
      </c>
    </row>
    <row r="66933" spans="15:15" x14ac:dyDescent="0.2">
      <c r="O66933" s="5">
        <f>P66933+Q66933</f>
        <v>0</v>
      </c>
    </row>
    <row r="66934" spans="15:15" x14ac:dyDescent="0.2">
      <c r="O66934" s="5">
        <f>P66934+Q66934</f>
        <v>0</v>
      </c>
    </row>
    <row r="66935" spans="15:15" x14ac:dyDescent="0.2">
      <c r="O66935" s="5">
        <f>P66935+Q66935</f>
        <v>0</v>
      </c>
    </row>
    <row r="66936" spans="15:15" x14ac:dyDescent="0.2">
      <c r="O66936" s="5">
        <f>P66936+Q66936</f>
        <v>0</v>
      </c>
    </row>
    <row r="66937" spans="15:15" x14ac:dyDescent="0.2">
      <c r="O66937" s="5">
        <f>P66937+Q66937</f>
        <v>0</v>
      </c>
    </row>
    <row r="66938" spans="15:15" x14ac:dyDescent="0.2">
      <c r="O66938" s="5">
        <f>P66938+Q66938</f>
        <v>0</v>
      </c>
    </row>
    <row r="66939" spans="15:15" x14ac:dyDescent="0.2">
      <c r="O66939" s="5">
        <f>P66939+Q66939</f>
        <v>0</v>
      </c>
    </row>
    <row r="66940" spans="15:15" x14ac:dyDescent="0.2">
      <c r="O66940" s="5">
        <f>P66940+Q66940</f>
        <v>0</v>
      </c>
    </row>
    <row r="66941" spans="15:15" x14ac:dyDescent="0.2">
      <c r="O66941" s="5">
        <f>P66941+Q66941</f>
        <v>0</v>
      </c>
    </row>
    <row r="66942" spans="15:15" x14ac:dyDescent="0.2">
      <c r="O66942" s="5">
        <f>P66942+Q66942</f>
        <v>0</v>
      </c>
    </row>
    <row r="66943" spans="15:15" x14ac:dyDescent="0.2">
      <c r="O66943" s="5">
        <f>P66943+Q66943</f>
        <v>0</v>
      </c>
    </row>
    <row r="66944" spans="15:15" x14ac:dyDescent="0.2">
      <c r="O66944" s="5">
        <f>P66944+Q66944</f>
        <v>0</v>
      </c>
    </row>
    <row r="66945" spans="15:15" x14ac:dyDescent="0.2">
      <c r="O66945" s="5">
        <f>P66945+Q66945</f>
        <v>0</v>
      </c>
    </row>
    <row r="66946" spans="15:15" x14ac:dyDescent="0.2">
      <c r="O66946" s="5">
        <f>P66946+Q66946</f>
        <v>0</v>
      </c>
    </row>
    <row r="66947" spans="15:15" x14ac:dyDescent="0.2">
      <c r="O66947" s="5">
        <f>P66947+Q66947</f>
        <v>0</v>
      </c>
    </row>
    <row r="66948" spans="15:15" x14ac:dyDescent="0.2">
      <c r="O66948" s="5">
        <f>P66948+Q66948</f>
        <v>0</v>
      </c>
    </row>
    <row r="66949" spans="15:15" x14ac:dyDescent="0.2">
      <c r="O66949" s="5">
        <f>P66949+Q66949</f>
        <v>0</v>
      </c>
    </row>
    <row r="66950" spans="15:15" x14ac:dyDescent="0.2">
      <c r="O66950" s="5">
        <f>P66950+Q66950</f>
        <v>0</v>
      </c>
    </row>
    <row r="66951" spans="15:15" x14ac:dyDescent="0.2">
      <c r="O66951" s="5">
        <f>P66951+Q66951</f>
        <v>0</v>
      </c>
    </row>
    <row r="66952" spans="15:15" x14ac:dyDescent="0.2">
      <c r="O66952" s="5">
        <f>P66952+Q66952</f>
        <v>0</v>
      </c>
    </row>
    <row r="66953" spans="15:15" x14ac:dyDescent="0.2">
      <c r="O66953" s="5">
        <f>P66953+Q66953</f>
        <v>0</v>
      </c>
    </row>
    <row r="66954" spans="15:15" x14ac:dyDescent="0.2">
      <c r="O66954" s="5">
        <f>P66954+Q66954</f>
        <v>0</v>
      </c>
    </row>
    <row r="66955" spans="15:15" x14ac:dyDescent="0.2">
      <c r="O66955" s="5">
        <f>P66955+Q66955</f>
        <v>0</v>
      </c>
    </row>
    <row r="66956" spans="15:15" x14ac:dyDescent="0.2">
      <c r="O66956" s="5">
        <f>P66956+Q66956</f>
        <v>0</v>
      </c>
    </row>
    <row r="66957" spans="15:15" x14ac:dyDescent="0.2">
      <c r="O66957" s="5">
        <f>P66957+Q66957</f>
        <v>0</v>
      </c>
    </row>
    <row r="66958" spans="15:15" x14ac:dyDescent="0.2">
      <c r="O66958" s="5">
        <f>P66958+Q66958</f>
        <v>0</v>
      </c>
    </row>
    <row r="66959" spans="15:15" x14ac:dyDescent="0.2">
      <c r="O66959" s="5">
        <f>P66959+Q66959</f>
        <v>0</v>
      </c>
    </row>
    <row r="66960" spans="15:15" x14ac:dyDescent="0.2">
      <c r="O66960" s="5">
        <f>P66960+Q66960</f>
        <v>0</v>
      </c>
    </row>
    <row r="66961" spans="15:15" x14ac:dyDescent="0.2">
      <c r="O66961" s="5">
        <f>P66961+Q66961</f>
        <v>0</v>
      </c>
    </row>
    <row r="66962" spans="15:15" x14ac:dyDescent="0.2">
      <c r="O66962" s="5">
        <f>P66962+Q66962</f>
        <v>0</v>
      </c>
    </row>
    <row r="66963" spans="15:15" x14ac:dyDescent="0.2">
      <c r="O66963" s="5">
        <f>P66963+Q66963</f>
        <v>0</v>
      </c>
    </row>
    <row r="66964" spans="15:15" x14ac:dyDescent="0.2">
      <c r="O66964" s="5">
        <f>P66964+Q66964</f>
        <v>0</v>
      </c>
    </row>
    <row r="66965" spans="15:15" x14ac:dyDescent="0.2">
      <c r="O66965" s="5">
        <f>P66965+Q66965</f>
        <v>0</v>
      </c>
    </row>
    <row r="66966" spans="15:15" x14ac:dyDescent="0.2">
      <c r="O66966" s="5">
        <f>P66966+Q66966</f>
        <v>0</v>
      </c>
    </row>
    <row r="66967" spans="15:15" x14ac:dyDescent="0.2">
      <c r="O66967" s="5">
        <f>P66967+Q66967</f>
        <v>0</v>
      </c>
    </row>
    <row r="66968" spans="15:15" x14ac:dyDescent="0.2">
      <c r="O66968" s="5">
        <f>P66968+Q66968</f>
        <v>0</v>
      </c>
    </row>
    <row r="66969" spans="15:15" x14ac:dyDescent="0.2">
      <c r="O66969" s="5">
        <f>P66969+Q66969</f>
        <v>0</v>
      </c>
    </row>
    <row r="66970" spans="15:15" x14ac:dyDescent="0.2">
      <c r="O66970" s="5">
        <f>P66970+Q66970</f>
        <v>0</v>
      </c>
    </row>
    <row r="66971" spans="15:15" x14ac:dyDescent="0.2">
      <c r="O66971" s="5">
        <f>P66971+Q66971</f>
        <v>0</v>
      </c>
    </row>
    <row r="66972" spans="15:15" x14ac:dyDescent="0.2">
      <c r="O66972" s="5">
        <f>P66972+Q66972</f>
        <v>0</v>
      </c>
    </row>
    <row r="66973" spans="15:15" x14ac:dyDescent="0.2">
      <c r="O66973" s="5">
        <f>P66973+Q66973</f>
        <v>0</v>
      </c>
    </row>
    <row r="66974" spans="15:15" x14ac:dyDescent="0.2">
      <c r="O66974" s="5">
        <f>P66974+Q66974</f>
        <v>0</v>
      </c>
    </row>
    <row r="66975" spans="15:15" x14ac:dyDescent="0.2">
      <c r="O66975" s="5">
        <f>P66975+Q66975</f>
        <v>0</v>
      </c>
    </row>
    <row r="66976" spans="15:15" x14ac:dyDescent="0.2">
      <c r="O66976" s="5">
        <f>P66976+Q66976</f>
        <v>0</v>
      </c>
    </row>
    <row r="66977" spans="15:15" x14ac:dyDescent="0.2">
      <c r="O66977" s="5">
        <f>P66977+Q66977</f>
        <v>0</v>
      </c>
    </row>
    <row r="66978" spans="15:15" x14ac:dyDescent="0.2">
      <c r="O66978" s="5">
        <f>P66978+Q66978</f>
        <v>0</v>
      </c>
    </row>
    <row r="66979" spans="15:15" x14ac:dyDescent="0.2">
      <c r="O66979" s="5">
        <f>P66979+Q66979</f>
        <v>0</v>
      </c>
    </row>
    <row r="66980" spans="15:15" x14ac:dyDescent="0.2">
      <c r="O66980" s="5">
        <f>P66980+Q66980</f>
        <v>0</v>
      </c>
    </row>
    <row r="66981" spans="15:15" x14ac:dyDescent="0.2">
      <c r="O66981" s="5">
        <f>P66981+Q66981</f>
        <v>0</v>
      </c>
    </row>
    <row r="66982" spans="15:15" x14ac:dyDescent="0.2">
      <c r="O66982" s="5">
        <f>P66982+Q66982</f>
        <v>0</v>
      </c>
    </row>
    <row r="66983" spans="15:15" x14ac:dyDescent="0.2">
      <c r="O66983" s="5">
        <f>P66983+Q66983</f>
        <v>0</v>
      </c>
    </row>
    <row r="66984" spans="15:15" x14ac:dyDescent="0.2">
      <c r="O66984" s="5">
        <f>P66984+Q66984</f>
        <v>0</v>
      </c>
    </row>
    <row r="66985" spans="15:15" x14ac:dyDescent="0.2">
      <c r="O66985" s="5">
        <f>P66985+Q66985</f>
        <v>0</v>
      </c>
    </row>
    <row r="66986" spans="15:15" x14ac:dyDescent="0.2">
      <c r="O66986" s="5">
        <f>P66986+Q66986</f>
        <v>0</v>
      </c>
    </row>
    <row r="66987" spans="15:15" x14ac:dyDescent="0.2">
      <c r="O66987" s="5">
        <f>P66987+Q66987</f>
        <v>0</v>
      </c>
    </row>
    <row r="66988" spans="15:15" x14ac:dyDescent="0.2">
      <c r="O66988" s="5">
        <f>P66988+Q66988</f>
        <v>0</v>
      </c>
    </row>
    <row r="66989" spans="15:15" x14ac:dyDescent="0.2">
      <c r="O66989" s="5">
        <f>P66989+Q66989</f>
        <v>0</v>
      </c>
    </row>
    <row r="66990" spans="15:15" x14ac:dyDescent="0.2">
      <c r="O66990" s="5">
        <f>P66990+Q66990</f>
        <v>0</v>
      </c>
    </row>
    <row r="66991" spans="15:15" x14ac:dyDescent="0.2">
      <c r="O66991" s="5">
        <f>P66991+Q66991</f>
        <v>0</v>
      </c>
    </row>
    <row r="66992" spans="15:15" x14ac:dyDescent="0.2">
      <c r="O66992" s="5">
        <f>P66992+Q66992</f>
        <v>0</v>
      </c>
    </row>
    <row r="66993" spans="15:15" x14ac:dyDescent="0.2">
      <c r="O66993" s="5">
        <f>P66993+Q66993</f>
        <v>0</v>
      </c>
    </row>
    <row r="66994" spans="15:15" x14ac:dyDescent="0.2">
      <c r="O66994" s="5">
        <f>P66994+Q66994</f>
        <v>0</v>
      </c>
    </row>
    <row r="66995" spans="15:15" x14ac:dyDescent="0.2">
      <c r="O66995" s="5">
        <f>P66995+Q66995</f>
        <v>0</v>
      </c>
    </row>
    <row r="66996" spans="15:15" x14ac:dyDescent="0.2">
      <c r="O66996" s="5">
        <f>P66996+Q66996</f>
        <v>0</v>
      </c>
    </row>
    <row r="66997" spans="15:15" x14ac:dyDescent="0.2">
      <c r="O66997" s="5">
        <f>P66997+Q66997</f>
        <v>0</v>
      </c>
    </row>
    <row r="66998" spans="15:15" x14ac:dyDescent="0.2">
      <c r="O66998" s="5">
        <f>P66998+Q66998</f>
        <v>0</v>
      </c>
    </row>
    <row r="66999" spans="15:15" x14ac:dyDescent="0.2">
      <c r="O66999" s="5">
        <f>P66999+Q66999</f>
        <v>0</v>
      </c>
    </row>
    <row r="67000" spans="15:15" x14ac:dyDescent="0.2">
      <c r="O67000" s="5">
        <f>P67000+Q67000</f>
        <v>0</v>
      </c>
    </row>
    <row r="67001" spans="15:15" x14ac:dyDescent="0.2">
      <c r="O67001" s="5">
        <f>P67001+Q67001</f>
        <v>0</v>
      </c>
    </row>
    <row r="67002" spans="15:15" x14ac:dyDescent="0.2">
      <c r="O67002" s="5">
        <f>P67002+Q67002</f>
        <v>0</v>
      </c>
    </row>
    <row r="67003" spans="15:15" x14ac:dyDescent="0.2">
      <c r="O67003" s="5">
        <f>P67003+Q67003</f>
        <v>0</v>
      </c>
    </row>
    <row r="67004" spans="15:15" x14ac:dyDescent="0.2">
      <c r="O67004" s="5">
        <f>P67004+Q67004</f>
        <v>0</v>
      </c>
    </row>
    <row r="67005" spans="15:15" x14ac:dyDescent="0.2">
      <c r="O67005" s="5">
        <f>P67005+Q67005</f>
        <v>0</v>
      </c>
    </row>
    <row r="67006" spans="15:15" x14ac:dyDescent="0.2">
      <c r="O67006" s="5">
        <f>P67006+Q67006</f>
        <v>0</v>
      </c>
    </row>
    <row r="67007" spans="15:15" x14ac:dyDescent="0.2">
      <c r="O67007" s="5">
        <f>P67007+Q67007</f>
        <v>0</v>
      </c>
    </row>
    <row r="67008" spans="15:15" x14ac:dyDescent="0.2">
      <c r="O67008" s="5">
        <f>P67008+Q67008</f>
        <v>0</v>
      </c>
    </row>
    <row r="67009" spans="15:15" x14ac:dyDescent="0.2">
      <c r="O67009" s="5">
        <f>P67009+Q67009</f>
        <v>0</v>
      </c>
    </row>
    <row r="67010" spans="15:15" x14ac:dyDescent="0.2">
      <c r="O67010" s="5">
        <f>P67010+Q67010</f>
        <v>0</v>
      </c>
    </row>
    <row r="67011" spans="15:15" x14ac:dyDescent="0.2">
      <c r="O67011" s="5">
        <f>P67011+Q67011</f>
        <v>0</v>
      </c>
    </row>
    <row r="67012" spans="15:15" x14ac:dyDescent="0.2">
      <c r="O67012" s="5">
        <f>P67012+Q67012</f>
        <v>0</v>
      </c>
    </row>
    <row r="67013" spans="15:15" x14ac:dyDescent="0.2">
      <c r="O67013" s="5">
        <f>P67013+Q67013</f>
        <v>0</v>
      </c>
    </row>
    <row r="67014" spans="15:15" x14ac:dyDescent="0.2">
      <c r="O67014" s="5">
        <f>P67014+Q67014</f>
        <v>0</v>
      </c>
    </row>
    <row r="67015" spans="15:15" x14ac:dyDescent="0.2">
      <c r="O67015" s="5">
        <f>P67015+Q67015</f>
        <v>0</v>
      </c>
    </row>
    <row r="67016" spans="15:15" x14ac:dyDescent="0.2">
      <c r="O67016" s="5">
        <f>P67016+Q67016</f>
        <v>0</v>
      </c>
    </row>
    <row r="67017" spans="15:15" x14ac:dyDescent="0.2">
      <c r="O67017" s="5">
        <f>P67017+Q67017</f>
        <v>0</v>
      </c>
    </row>
    <row r="67018" spans="15:15" x14ac:dyDescent="0.2">
      <c r="O67018" s="5">
        <f>P67018+Q67018</f>
        <v>0</v>
      </c>
    </row>
    <row r="67019" spans="15:15" x14ac:dyDescent="0.2">
      <c r="O67019" s="5">
        <f>P67019+Q67019</f>
        <v>0</v>
      </c>
    </row>
    <row r="67020" spans="15:15" x14ac:dyDescent="0.2">
      <c r="O67020" s="5">
        <f>P67020+Q67020</f>
        <v>0</v>
      </c>
    </row>
    <row r="67021" spans="15:15" x14ac:dyDescent="0.2">
      <c r="O67021" s="5">
        <f>P67021+Q67021</f>
        <v>0</v>
      </c>
    </row>
    <row r="67022" spans="15:15" x14ac:dyDescent="0.2">
      <c r="O67022" s="5">
        <f>P67022+Q67022</f>
        <v>0</v>
      </c>
    </row>
    <row r="67023" spans="15:15" x14ac:dyDescent="0.2">
      <c r="O67023" s="5">
        <f>P67023+Q67023</f>
        <v>0</v>
      </c>
    </row>
    <row r="67024" spans="15:15" x14ac:dyDescent="0.2">
      <c r="O67024" s="5">
        <f>P67024+Q67024</f>
        <v>0</v>
      </c>
    </row>
    <row r="67025" spans="15:15" x14ac:dyDescent="0.2">
      <c r="O67025" s="5">
        <f>P67025+Q67025</f>
        <v>0</v>
      </c>
    </row>
    <row r="67026" spans="15:15" x14ac:dyDescent="0.2">
      <c r="O67026" s="5">
        <f>P67026+Q67026</f>
        <v>0</v>
      </c>
    </row>
    <row r="67027" spans="15:15" x14ac:dyDescent="0.2">
      <c r="O67027" s="5">
        <f>P67027+Q67027</f>
        <v>0</v>
      </c>
    </row>
    <row r="67028" spans="15:15" x14ac:dyDescent="0.2">
      <c r="O67028" s="5">
        <f>P67028+Q67028</f>
        <v>0</v>
      </c>
    </row>
    <row r="67029" spans="15:15" x14ac:dyDescent="0.2">
      <c r="O67029" s="5">
        <f>P67029+Q67029</f>
        <v>0</v>
      </c>
    </row>
    <row r="67030" spans="15:15" x14ac:dyDescent="0.2">
      <c r="O67030" s="5">
        <f>P67030+Q67030</f>
        <v>0</v>
      </c>
    </row>
    <row r="67031" spans="15:15" x14ac:dyDescent="0.2">
      <c r="O67031" s="5">
        <f>P67031+Q67031</f>
        <v>0</v>
      </c>
    </row>
    <row r="67032" spans="15:15" x14ac:dyDescent="0.2">
      <c r="O67032" s="5">
        <f>P67032+Q67032</f>
        <v>0</v>
      </c>
    </row>
    <row r="67033" spans="15:15" x14ac:dyDescent="0.2">
      <c r="O67033" s="5">
        <f>P67033+Q67033</f>
        <v>0</v>
      </c>
    </row>
    <row r="67034" spans="15:15" x14ac:dyDescent="0.2">
      <c r="O67034" s="5">
        <f>P67034+Q67034</f>
        <v>0</v>
      </c>
    </row>
    <row r="67035" spans="15:15" x14ac:dyDescent="0.2">
      <c r="O67035" s="5">
        <f>P67035+Q67035</f>
        <v>0</v>
      </c>
    </row>
    <row r="67036" spans="15:15" x14ac:dyDescent="0.2">
      <c r="O67036" s="5">
        <f>P67036+Q67036</f>
        <v>0</v>
      </c>
    </row>
    <row r="67037" spans="15:15" x14ac:dyDescent="0.2">
      <c r="O67037" s="5">
        <f>P67037+Q67037</f>
        <v>0</v>
      </c>
    </row>
    <row r="67038" spans="15:15" x14ac:dyDescent="0.2">
      <c r="O67038" s="5">
        <f>P67038+Q67038</f>
        <v>0</v>
      </c>
    </row>
    <row r="67039" spans="15:15" x14ac:dyDescent="0.2">
      <c r="O67039" s="5">
        <f>P67039+Q67039</f>
        <v>0</v>
      </c>
    </row>
    <row r="67040" spans="15:15" x14ac:dyDescent="0.2">
      <c r="O67040" s="5">
        <f>P67040+Q67040</f>
        <v>0</v>
      </c>
    </row>
    <row r="67041" spans="15:15" x14ac:dyDescent="0.2">
      <c r="O67041" s="5">
        <f>P67041+Q67041</f>
        <v>0</v>
      </c>
    </row>
    <row r="67042" spans="15:15" x14ac:dyDescent="0.2">
      <c r="O67042" s="5">
        <f>P67042+Q67042</f>
        <v>0</v>
      </c>
    </row>
    <row r="67043" spans="15:15" x14ac:dyDescent="0.2">
      <c r="O67043" s="5">
        <f>P67043+Q67043</f>
        <v>0</v>
      </c>
    </row>
    <row r="67044" spans="15:15" x14ac:dyDescent="0.2">
      <c r="O67044" s="5">
        <f>P67044+Q67044</f>
        <v>0</v>
      </c>
    </row>
    <row r="67045" spans="15:15" x14ac:dyDescent="0.2">
      <c r="O67045" s="5">
        <f>P67045+Q67045</f>
        <v>0</v>
      </c>
    </row>
    <row r="67046" spans="15:15" x14ac:dyDescent="0.2">
      <c r="O67046" s="5">
        <f>P67046+Q67046</f>
        <v>0</v>
      </c>
    </row>
    <row r="67047" spans="15:15" x14ac:dyDescent="0.2">
      <c r="O67047" s="5">
        <f>P67047+Q67047</f>
        <v>0</v>
      </c>
    </row>
    <row r="67048" spans="15:15" x14ac:dyDescent="0.2">
      <c r="O67048" s="5">
        <f>P67048+Q67048</f>
        <v>0</v>
      </c>
    </row>
    <row r="67049" spans="15:15" x14ac:dyDescent="0.2">
      <c r="O67049" s="5">
        <f>P67049+Q67049</f>
        <v>0</v>
      </c>
    </row>
    <row r="67050" spans="15:15" x14ac:dyDescent="0.2">
      <c r="O67050" s="5">
        <f>P67050+Q67050</f>
        <v>0</v>
      </c>
    </row>
    <row r="67051" spans="15:15" x14ac:dyDescent="0.2">
      <c r="O67051" s="5">
        <f>P67051+Q67051</f>
        <v>0</v>
      </c>
    </row>
    <row r="67052" spans="15:15" x14ac:dyDescent="0.2">
      <c r="O67052" s="5">
        <f>P67052+Q67052</f>
        <v>0</v>
      </c>
    </row>
    <row r="67053" spans="15:15" x14ac:dyDescent="0.2">
      <c r="O67053" s="5">
        <f>P67053+Q67053</f>
        <v>0</v>
      </c>
    </row>
    <row r="67054" spans="15:15" x14ac:dyDescent="0.2">
      <c r="O67054" s="5">
        <f>P67054+Q67054</f>
        <v>0</v>
      </c>
    </row>
    <row r="67055" spans="15:15" x14ac:dyDescent="0.2">
      <c r="O67055" s="5">
        <f>P67055+Q67055</f>
        <v>0</v>
      </c>
    </row>
    <row r="67056" spans="15:15" x14ac:dyDescent="0.2">
      <c r="O67056" s="5">
        <f>P67056+Q67056</f>
        <v>0</v>
      </c>
    </row>
    <row r="67057" spans="15:15" x14ac:dyDescent="0.2">
      <c r="O67057" s="5">
        <f>P67057+Q67057</f>
        <v>0</v>
      </c>
    </row>
    <row r="67058" spans="15:15" x14ac:dyDescent="0.2">
      <c r="O67058" s="5">
        <f>P67058+Q67058</f>
        <v>0</v>
      </c>
    </row>
    <row r="67059" spans="15:15" x14ac:dyDescent="0.2">
      <c r="O67059" s="5">
        <f>P67059+Q67059</f>
        <v>0</v>
      </c>
    </row>
    <row r="67060" spans="15:15" x14ac:dyDescent="0.2">
      <c r="O67060" s="5">
        <f>P67060+Q67060</f>
        <v>0</v>
      </c>
    </row>
    <row r="67061" spans="15:15" x14ac:dyDescent="0.2">
      <c r="O67061" s="5">
        <f>P67061+Q67061</f>
        <v>0</v>
      </c>
    </row>
    <row r="67062" spans="15:15" x14ac:dyDescent="0.2">
      <c r="O67062" s="5">
        <f>P67062+Q67062</f>
        <v>0</v>
      </c>
    </row>
    <row r="67063" spans="15:15" x14ac:dyDescent="0.2">
      <c r="O67063" s="5">
        <f>P67063+Q67063</f>
        <v>0</v>
      </c>
    </row>
    <row r="67064" spans="15:15" x14ac:dyDescent="0.2">
      <c r="O67064" s="5">
        <f>P67064+Q67064</f>
        <v>0</v>
      </c>
    </row>
    <row r="67065" spans="15:15" x14ac:dyDescent="0.2">
      <c r="O67065" s="5">
        <f>P67065+Q67065</f>
        <v>0</v>
      </c>
    </row>
    <row r="67066" spans="15:15" x14ac:dyDescent="0.2">
      <c r="O67066" s="5">
        <f>P67066+Q67066</f>
        <v>0</v>
      </c>
    </row>
    <row r="67067" spans="15:15" x14ac:dyDescent="0.2">
      <c r="O67067" s="5">
        <f>P67067+Q67067</f>
        <v>0</v>
      </c>
    </row>
    <row r="67068" spans="15:15" x14ac:dyDescent="0.2">
      <c r="O67068" s="5">
        <f>P67068+Q67068</f>
        <v>0</v>
      </c>
    </row>
    <row r="67069" spans="15:15" x14ac:dyDescent="0.2">
      <c r="O67069" s="5">
        <f>P67069+Q67069</f>
        <v>0</v>
      </c>
    </row>
    <row r="67070" spans="15:15" x14ac:dyDescent="0.2">
      <c r="O67070" s="5">
        <f>P67070+Q67070</f>
        <v>0</v>
      </c>
    </row>
    <row r="67071" spans="15:15" x14ac:dyDescent="0.2">
      <c r="O67071" s="5">
        <f>P67071+Q67071</f>
        <v>0</v>
      </c>
    </row>
    <row r="67072" spans="15:15" x14ac:dyDescent="0.2">
      <c r="O67072" s="5">
        <f>P67072+Q67072</f>
        <v>0</v>
      </c>
    </row>
    <row r="67073" spans="15:15" x14ac:dyDescent="0.2">
      <c r="O67073" s="5">
        <f>P67073+Q67073</f>
        <v>0</v>
      </c>
    </row>
    <row r="67074" spans="15:15" x14ac:dyDescent="0.2">
      <c r="O67074" s="5">
        <f>P67074+Q67074</f>
        <v>0</v>
      </c>
    </row>
    <row r="67075" spans="15:15" x14ac:dyDescent="0.2">
      <c r="O67075" s="5">
        <f>P67075+Q67075</f>
        <v>0</v>
      </c>
    </row>
    <row r="67076" spans="15:15" x14ac:dyDescent="0.2">
      <c r="O67076" s="5">
        <f>P67076+Q67076</f>
        <v>0</v>
      </c>
    </row>
    <row r="67077" spans="15:15" x14ac:dyDescent="0.2">
      <c r="O67077" s="5">
        <f>P67077+Q67077</f>
        <v>0</v>
      </c>
    </row>
    <row r="67078" spans="15:15" x14ac:dyDescent="0.2">
      <c r="O67078" s="5">
        <f>P67078+Q67078</f>
        <v>0</v>
      </c>
    </row>
    <row r="67079" spans="15:15" x14ac:dyDescent="0.2">
      <c r="O67079" s="5">
        <f>P67079+Q67079</f>
        <v>0</v>
      </c>
    </row>
    <row r="67080" spans="15:15" x14ac:dyDescent="0.2">
      <c r="O67080" s="5">
        <f>P67080+Q67080</f>
        <v>0</v>
      </c>
    </row>
    <row r="67081" spans="15:15" x14ac:dyDescent="0.2">
      <c r="O67081" s="5">
        <f>P67081+Q67081</f>
        <v>0</v>
      </c>
    </row>
    <row r="67082" spans="15:15" x14ac:dyDescent="0.2">
      <c r="O67082" s="5">
        <f>P67082+Q67082</f>
        <v>0</v>
      </c>
    </row>
    <row r="67083" spans="15:15" x14ac:dyDescent="0.2">
      <c r="O67083" s="5">
        <f>P67083+Q67083</f>
        <v>0</v>
      </c>
    </row>
    <row r="67084" spans="15:15" x14ac:dyDescent="0.2">
      <c r="O67084" s="5">
        <f>P67084+Q67084</f>
        <v>0</v>
      </c>
    </row>
    <row r="67085" spans="15:15" x14ac:dyDescent="0.2">
      <c r="O67085" s="5">
        <f>P67085+Q67085</f>
        <v>0</v>
      </c>
    </row>
    <row r="67086" spans="15:15" x14ac:dyDescent="0.2">
      <c r="O67086" s="5">
        <f>P67086+Q67086</f>
        <v>0</v>
      </c>
    </row>
    <row r="67087" spans="15:15" x14ac:dyDescent="0.2">
      <c r="O67087" s="5">
        <f>P67087+Q67087</f>
        <v>0</v>
      </c>
    </row>
    <row r="67088" spans="15:15" x14ac:dyDescent="0.2">
      <c r="O67088" s="5">
        <f>P67088+Q67088</f>
        <v>0</v>
      </c>
    </row>
    <row r="67089" spans="15:15" x14ac:dyDescent="0.2">
      <c r="O67089" s="5">
        <f>P67089+Q67089</f>
        <v>0</v>
      </c>
    </row>
    <row r="67090" spans="15:15" x14ac:dyDescent="0.2">
      <c r="O67090" s="5">
        <f>P67090+Q67090</f>
        <v>0</v>
      </c>
    </row>
    <row r="67091" spans="15:15" x14ac:dyDescent="0.2">
      <c r="O67091" s="5">
        <f>P67091+Q67091</f>
        <v>0</v>
      </c>
    </row>
    <row r="67092" spans="15:15" x14ac:dyDescent="0.2">
      <c r="O67092" s="5">
        <f>P67092+Q67092</f>
        <v>0</v>
      </c>
    </row>
    <row r="67093" spans="15:15" x14ac:dyDescent="0.2">
      <c r="O67093" s="5">
        <f>P67093+Q67093</f>
        <v>0</v>
      </c>
    </row>
    <row r="67094" spans="15:15" x14ac:dyDescent="0.2">
      <c r="O67094" s="5">
        <f>P67094+Q67094</f>
        <v>0</v>
      </c>
    </row>
    <row r="67095" spans="15:15" x14ac:dyDescent="0.2">
      <c r="O67095" s="5">
        <f>P67095+Q67095</f>
        <v>0</v>
      </c>
    </row>
    <row r="67096" spans="15:15" x14ac:dyDescent="0.2">
      <c r="O67096" s="5">
        <f>P67096+Q67096</f>
        <v>0</v>
      </c>
    </row>
    <row r="67097" spans="15:15" x14ac:dyDescent="0.2">
      <c r="O67097" s="5">
        <f>P67097+Q67097</f>
        <v>0</v>
      </c>
    </row>
    <row r="67098" spans="15:15" x14ac:dyDescent="0.2">
      <c r="O67098" s="5">
        <f>P67098+Q67098</f>
        <v>0</v>
      </c>
    </row>
    <row r="67099" spans="15:15" x14ac:dyDescent="0.2">
      <c r="O67099" s="5">
        <f>P67099+Q67099</f>
        <v>0</v>
      </c>
    </row>
    <row r="67100" spans="15:15" x14ac:dyDescent="0.2">
      <c r="O67100" s="5">
        <f>P67100+Q67100</f>
        <v>0</v>
      </c>
    </row>
    <row r="67101" spans="15:15" x14ac:dyDescent="0.2">
      <c r="O67101" s="5">
        <f>P67101+Q67101</f>
        <v>0</v>
      </c>
    </row>
    <row r="67102" spans="15:15" x14ac:dyDescent="0.2">
      <c r="O67102" s="5">
        <f>P67102+Q67102</f>
        <v>0</v>
      </c>
    </row>
    <row r="67103" spans="15:15" x14ac:dyDescent="0.2">
      <c r="O67103" s="5">
        <f>P67103+Q67103</f>
        <v>0</v>
      </c>
    </row>
    <row r="67104" spans="15:15" x14ac:dyDescent="0.2">
      <c r="O67104" s="5">
        <f>P67104+Q67104</f>
        <v>0</v>
      </c>
    </row>
    <row r="67105" spans="15:15" x14ac:dyDescent="0.2">
      <c r="O67105" s="5">
        <f>P67105+Q67105</f>
        <v>0</v>
      </c>
    </row>
    <row r="67106" spans="15:15" x14ac:dyDescent="0.2">
      <c r="O67106" s="5">
        <f>P67106+Q67106</f>
        <v>0</v>
      </c>
    </row>
    <row r="67107" spans="15:15" x14ac:dyDescent="0.2">
      <c r="O67107" s="5">
        <f>P67107+Q67107</f>
        <v>0</v>
      </c>
    </row>
    <row r="67108" spans="15:15" x14ac:dyDescent="0.2">
      <c r="O67108" s="5">
        <f>P67108+Q67108</f>
        <v>0</v>
      </c>
    </row>
    <row r="67109" spans="15:15" x14ac:dyDescent="0.2">
      <c r="O67109" s="5">
        <f>P67109+Q67109</f>
        <v>0</v>
      </c>
    </row>
    <row r="67110" spans="15:15" x14ac:dyDescent="0.2">
      <c r="O67110" s="5">
        <f>P67110+Q67110</f>
        <v>0</v>
      </c>
    </row>
    <row r="67111" spans="15:15" x14ac:dyDescent="0.2">
      <c r="O67111" s="5">
        <f>P67111+Q67111</f>
        <v>0</v>
      </c>
    </row>
    <row r="67112" spans="15:15" x14ac:dyDescent="0.2">
      <c r="O67112" s="5">
        <f>P67112+Q67112</f>
        <v>0</v>
      </c>
    </row>
    <row r="67113" spans="15:15" x14ac:dyDescent="0.2">
      <c r="O67113" s="5">
        <f>P67113+Q67113</f>
        <v>0</v>
      </c>
    </row>
    <row r="67114" spans="15:15" x14ac:dyDescent="0.2">
      <c r="O67114" s="5">
        <f>P67114+Q67114</f>
        <v>0</v>
      </c>
    </row>
    <row r="67115" spans="15:15" x14ac:dyDescent="0.2">
      <c r="O67115" s="5">
        <f>P67115+Q67115</f>
        <v>0</v>
      </c>
    </row>
    <row r="67116" spans="15:15" x14ac:dyDescent="0.2">
      <c r="O67116" s="5">
        <f>P67116+Q67116</f>
        <v>0</v>
      </c>
    </row>
    <row r="67117" spans="15:15" x14ac:dyDescent="0.2">
      <c r="O67117" s="5">
        <f>P67117+Q67117</f>
        <v>0</v>
      </c>
    </row>
    <row r="67118" spans="15:15" x14ac:dyDescent="0.2">
      <c r="O67118" s="5">
        <f>P67118+Q67118</f>
        <v>0</v>
      </c>
    </row>
    <row r="67119" spans="15:15" x14ac:dyDescent="0.2">
      <c r="O67119" s="5">
        <f>P67119+Q67119</f>
        <v>0</v>
      </c>
    </row>
    <row r="67120" spans="15:15" x14ac:dyDescent="0.2">
      <c r="O67120" s="5">
        <f>P67120+Q67120</f>
        <v>0</v>
      </c>
    </row>
    <row r="67121" spans="15:15" x14ac:dyDescent="0.2">
      <c r="O67121" s="5">
        <f>P67121+Q67121</f>
        <v>0</v>
      </c>
    </row>
    <row r="67122" spans="15:15" x14ac:dyDescent="0.2">
      <c r="O67122" s="5">
        <f>P67122+Q67122</f>
        <v>0</v>
      </c>
    </row>
    <row r="67123" spans="15:15" x14ac:dyDescent="0.2">
      <c r="O67123" s="5">
        <f>P67123+Q67123</f>
        <v>0</v>
      </c>
    </row>
    <row r="67124" spans="15:15" x14ac:dyDescent="0.2">
      <c r="O67124" s="5">
        <f>P67124+Q67124</f>
        <v>0</v>
      </c>
    </row>
    <row r="67125" spans="15:15" x14ac:dyDescent="0.2">
      <c r="O67125" s="5">
        <f>P67125+Q67125</f>
        <v>0</v>
      </c>
    </row>
    <row r="67126" spans="15:15" x14ac:dyDescent="0.2">
      <c r="O67126" s="5">
        <f>P67126+Q67126</f>
        <v>0</v>
      </c>
    </row>
    <row r="67127" spans="15:15" x14ac:dyDescent="0.2">
      <c r="O67127" s="5">
        <f>P67127+Q67127</f>
        <v>0</v>
      </c>
    </row>
    <row r="67128" spans="15:15" x14ac:dyDescent="0.2">
      <c r="O67128" s="5">
        <f>P67128+Q67128</f>
        <v>0</v>
      </c>
    </row>
    <row r="67129" spans="15:15" x14ac:dyDescent="0.2">
      <c r="O67129" s="5">
        <f>P67129+Q67129</f>
        <v>0</v>
      </c>
    </row>
    <row r="67130" spans="15:15" x14ac:dyDescent="0.2">
      <c r="O67130" s="5">
        <f>P67130+Q67130</f>
        <v>0</v>
      </c>
    </row>
    <row r="67131" spans="15:15" x14ac:dyDescent="0.2">
      <c r="O67131" s="5">
        <f>P67131+Q67131</f>
        <v>0</v>
      </c>
    </row>
    <row r="67132" spans="15:15" x14ac:dyDescent="0.2">
      <c r="O67132" s="5">
        <f>P67132+Q67132</f>
        <v>0</v>
      </c>
    </row>
    <row r="67133" spans="15:15" x14ac:dyDescent="0.2">
      <c r="O67133" s="5">
        <f>P67133+Q67133</f>
        <v>0</v>
      </c>
    </row>
    <row r="67134" spans="15:15" x14ac:dyDescent="0.2">
      <c r="O67134" s="5">
        <f>P67134+Q67134</f>
        <v>0</v>
      </c>
    </row>
    <row r="67135" spans="15:15" x14ac:dyDescent="0.2">
      <c r="O67135" s="5">
        <f>P67135+Q67135</f>
        <v>0</v>
      </c>
    </row>
    <row r="67136" spans="15:15" x14ac:dyDescent="0.2">
      <c r="O67136" s="5">
        <f>P67136+Q67136</f>
        <v>0</v>
      </c>
    </row>
    <row r="67137" spans="15:15" x14ac:dyDescent="0.2">
      <c r="O67137" s="5">
        <f>P67137+Q67137</f>
        <v>0</v>
      </c>
    </row>
    <row r="67138" spans="15:15" x14ac:dyDescent="0.2">
      <c r="O67138" s="5">
        <f>P67138+Q67138</f>
        <v>0</v>
      </c>
    </row>
    <row r="67139" spans="15:15" x14ac:dyDescent="0.2">
      <c r="O67139" s="5">
        <f>P67139+Q67139</f>
        <v>0</v>
      </c>
    </row>
    <row r="67140" spans="15:15" x14ac:dyDescent="0.2">
      <c r="O67140" s="5">
        <f>P67140+Q67140</f>
        <v>0</v>
      </c>
    </row>
    <row r="67141" spans="15:15" x14ac:dyDescent="0.2">
      <c r="O67141" s="5">
        <f>P67141+Q67141</f>
        <v>0</v>
      </c>
    </row>
    <row r="67142" spans="15:15" x14ac:dyDescent="0.2">
      <c r="O67142" s="5">
        <f>P67142+Q67142</f>
        <v>0</v>
      </c>
    </row>
    <row r="67143" spans="15:15" x14ac:dyDescent="0.2">
      <c r="O67143" s="5">
        <f>P67143+Q67143</f>
        <v>0</v>
      </c>
    </row>
    <row r="67144" spans="15:15" x14ac:dyDescent="0.2">
      <c r="O67144" s="5">
        <f>P67144+Q67144</f>
        <v>0</v>
      </c>
    </row>
    <row r="67145" spans="15:15" x14ac:dyDescent="0.2">
      <c r="O67145" s="5">
        <f>P67145+Q67145</f>
        <v>0</v>
      </c>
    </row>
    <row r="67146" spans="15:15" x14ac:dyDescent="0.2">
      <c r="O67146" s="5">
        <f>P67146+Q67146</f>
        <v>0</v>
      </c>
    </row>
    <row r="67147" spans="15:15" x14ac:dyDescent="0.2">
      <c r="O67147" s="5">
        <f>P67147+Q67147</f>
        <v>0</v>
      </c>
    </row>
    <row r="67148" spans="15:15" x14ac:dyDescent="0.2">
      <c r="O67148" s="5">
        <f>P67148+Q67148</f>
        <v>0</v>
      </c>
    </row>
    <row r="67149" spans="15:15" x14ac:dyDescent="0.2">
      <c r="O67149" s="5">
        <f>P67149+Q67149</f>
        <v>0</v>
      </c>
    </row>
    <row r="67150" spans="15:15" x14ac:dyDescent="0.2">
      <c r="O67150" s="5">
        <f>P67150+Q67150</f>
        <v>0</v>
      </c>
    </row>
    <row r="67151" spans="15:15" x14ac:dyDescent="0.2">
      <c r="O67151" s="5">
        <f>P67151+Q67151</f>
        <v>0</v>
      </c>
    </row>
    <row r="67152" spans="15:15" x14ac:dyDescent="0.2">
      <c r="O67152" s="5">
        <f>P67152+Q67152</f>
        <v>0</v>
      </c>
    </row>
    <row r="67153" spans="15:15" x14ac:dyDescent="0.2">
      <c r="O67153" s="5">
        <f>P67153+Q67153</f>
        <v>0</v>
      </c>
    </row>
    <row r="67154" spans="15:15" x14ac:dyDescent="0.2">
      <c r="O67154" s="5">
        <f>P67154+Q67154</f>
        <v>0</v>
      </c>
    </row>
    <row r="67155" spans="15:15" x14ac:dyDescent="0.2">
      <c r="O67155" s="5">
        <f>P67155+Q67155</f>
        <v>0</v>
      </c>
    </row>
    <row r="67156" spans="15:15" x14ac:dyDescent="0.2">
      <c r="O67156" s="5">
        <f>P67156+Q67156</f>
        <v>0</v>
      </c>
    </row>
    <row r="67157" spans="15:15" x14ac:dyDescent="0.2">
      <c r="O67157" s="5">
        <f>P67157+Q67157</f>
        <v>0</v>
      </c>
    </row>
    <row r="67158" spans="15:15" x14ac:dyDescent="0.2">
      <c r="O67158" s="5">
        <f>P67158+Q67158</f>
        <v>0</v>
      </c>
    </row>
    <row r="67159" spans="15:15" x14ac:dyDescent="0.2">
      <c r="O67159" s="5">
        <f>P67159+Q67159</f>
        <v>0</v>
      </c>
    </row>
    <row r="67160" spans="15:15" x14ac:dyDescent="0.2">
      <c r="O67160" s="5">
        <f>P67160+Q67160</f>
        <v>0</v>
      </c>
    </row>
    <row r="67161" spans="15:15" x14ac:dyDescent="0.2">
      <c r="O67161" s="5">
        <f>P67161+Q67161</f>
        <v>0</v>
      </c>
    </row>
    <row r="67162" spans="15:15" x14ac:dyDescent="0.2">
      <c r="O67162" s="5">
        <f>P67162+Q67162</f>
        <v>0</v>
      </c>
    </row>
    <row r="67163" spans="15:15" x14ac:dyDescent="0.2">
      <c r="O67163" s="5">
        <f>P67163+Q67163</f>
        <v>0</v>
      </c>
    </row>
    <row r="67164" spans="15:15" x14ac:dyDescent="0.2">
      <c r="O67164" s="5">
        <f>P67164+Q67164</f>
        <v>0</v>
      </c>
    </row>
    <row r="67165" spans="15:15" x14ac:dyDescent="0.2">
      <c r="O67165" s="5">
        <f>P67165+Q67165</f>
        <v>0</v>
      </c>
    </row>
    <row r="67166" spans="15:15" x14ac:dyDescent="0.2">
      <c r="O67166" s="5">
        <f>P67166+Q67166</f>
        <v>0</v>
      </c>
    </row>
    <row r="67167" spans="15:15" x14ac:dyDescent="0.2">
      <c r="O67167" s="5">
        <f>P67167+Q67167</f>
        <v>0</v>
      </c>
    </row>
    <row r="67168" spans="15:15" x14ac:dyDescent="0.2">
      <c r="O67168" s="5">
        <f>P67168+Q67168</f>
        <v>0</v>
      </c>
    </row>
    <row r="67169" spans="15:15" x14ac:dyDescent="0.2">
      <c r="O67169" s="5">
        <f>P67169+Q67169</f>
        <v>0</v>
      </c>
    </row>
    <row r="67170" spans="15:15" x14ac:dyDescent="0.2">
      <c r="O67170" s="5">
        <f>P67170+Q67170</f>
        <v>0</v>
      </c>
    </row>
    <row r="67171" spans="15:15" x14ac:dyDescent="0.2">
      <c r="O67171" s="5">
        <f>P67171+Q67171</f>
        <v>0</v>
      </c>
    </row>
    <row r="67172" spans="15:15" x14ac:dyDescent="0.2">
      <c r="O67172" s="5">
        <f>P67172+Q67172</f>
        <v>0</v>
      </c>
    </row>
    <row r="67173" spans="15:15" x14ac:dyDescent="0.2">
      <c r="O67173" s="5">
        <f>P67173+Q67173</f>
        <v>0</v>
      </c>
    </row>
    <row r="67174" spans="15:15" x14ac:dyDescent="0.2">
      <c r="O67174" s="5">
        <f>P67174+Q67174</f>
        <v>0</v>
      </c>
    </row>
    <row r="67175" spans="15:15" x14ac:dyDescent="0.2">
      <c r="O67175" s="5">
        <f>P67175+Q67175</f>
        <v>0</v>
      </c>
    </row>
    <row r="67176" spans="15:15" x14ac:dyDescent="0.2">
      <c r="O67176" s="5">
        <f>P67176+Q67176</f>
        <v>0</v>
      </c>
    </row>
    <row r="67177" spans="15:15" x14ac:dyDescent="0.2">
      <c r="O67177" s="5">
        <f>P67177+Q67177</f>
        <v>0</v>
      </c>
    </row>
    <row r="67178" spans="15:15" x14ac:dyDescent="0.2">
      <c r="O67178" s="5">
        <f>P67178+Q67178</f>
        <v>0</v>
      </c>
    </row>
    <row r="67179" spans="15:15" x14ac:dyDescent="0.2">
      <c r="O67179" s="5">
        <f>P67179+Q67179</f>
        <v>0</v>
      </c>
    </row>
    <row r="67180" spans="15:15" x14ac:dyDescent="0.2">
      <c r="O67180" s="5">
        <f>P67180+Q67180</f>
        <v>0</v>
      </c>
    </row>
    <row r="67181" spans="15:15" x14ac:dyDescent="0.2">
      <c r="O67181" s="5">
        <f>P67181+Q67181</f>
        <v>0</v>
      </c>
    </row>
    <row r="67182" spans="15:15" x14ac:dyDescent="0.2">
      <c r="O67182" s="5">
        <f>P67182+Q67182</f>
        <v>0</v>
      </c>
    </row>
    <row r="67183" spans="15:15" x14ac:dyDescent="0.2">
      <c r="O67183" s="5">
        <f>P67183+Q67183</f>
        <v>0</v>
      </c>
    </row>
    <row r="67184" spans="15:15" x14ac:dyDescent="0.2">
      <c r="O67184" s="5">
        <f>P67184+Q67184</f>
        <v>0</v>
      </c>
    </row>
    <row r="67185" spans="15:15" x14ac:dyDescent="0.2">
      <c r="O67185" s="5">
        <f>P67185+Q67185</f>
        <v>0</v>
      </c>
    </row>
    <row r="67186" spans="15:15" x14ac:dyDescent="0.2">
      <c r="O67186" s="5">
        <f>P67186+Q67186</f>
        <v>0</v>
      </c>
    </row>
    <row r="67187" spans="15:15" x14ac:dyDescent="0.2">
      <c r="O67187" s="5">
        <f>P67187+Q67187</f>
        <v>0</v>
      </c>
    </row>
    <row r="67188" spans="15:15" x14ac:dyDescent="0.2">
      <c r="O67188" s="5">
        <f>P67188+Q67188</f>
        <v>0</v>
      </c>
    </row>
    <row r="67189" spans="15:15" x14ac:dyDescent="0.2">
      <c r="O67189" s="5">
        <f>P67189+Q67189</f>
        <v>0</v>
      </c>
    </row>
    <row r="67190" spans="15:15" x14ac:dyDescent="0.2">
      <c r="O67190" s="5">
        <f>P67190+Q67190</f>
        <v>0</v>
      </c>
    </row>
    <row r="67191" spans="15:15" x14ac:dyDescent="0.2">
      <c r="O67191" s="5">
        <f>P67191+Q67191</f>
        <v>0</v>
      </c>
    </row>
    <row r="67192" spans="15:15" x14ac:dyDescent="0.2">
      <c r="O67192" s="5">
        <f>P67192+Q67192</f>
        <v>0</v>
      </c>
    </row>
    <row r="67193" spans="15:15" x14ac:dyDescent="0.2">
      <c r="O67193" s="5">
        <f>P67193+Q67193</f>
        <v>0</v>
      </c>
    </row>
    <row r="67194" spans="15:15" x14ac:dyDescent="0.2">
      <c r="O67194" s="5">
        <f>P67194+Q67194</f>
        <v>0</v>
      </c>
    </row>
    <row r="67195" spans="15:15" x14ac:dyDescent="0.2">
      <c r="O67195" s="5">
        <f>P67195+Q67195</f>
        <v>0</v>
      </c>
    </row>
    <row r="67196" spans="15:15" x14ac:dyDescent="0.2">
      <c r="O67196" s="5">
        <f>P67196+Q67196</f>
        <v>0</v>
      </c>
    </row>
    <row r="67197" spans="15:15" x14ac:dyDescent="0.2">
      <c r="O67197" s="5">
        <f>P67197+Q67197</f>
        <v>0</v>
      </c>
    </row>
    <row r="67198" spans="15:15" x14ac:dyDescent="0.2">
      <c r="O67198" s="5">
        <f>P67198+Q67198</f>
        <v>0</v>
      </c>
    </row>
    <row r="67199" spans="15:15" x14ac:dyDescent="0.2">
      <c r="O67199" s="5">
        <f>P67199+Q67199</f>
        <v>0</v>
      </c>
    </row>
    <row r="67200" spans="15:15" x14ac:dyDescent="0.2">
      <c r="O67200" s="5">
        <f>P67200+Q67200</f>
        <v>0</v>
      </c>
    </row>
    <row r="67201" spans="15:15" x14ac:dyDescent="0.2">
      <c r="O67201" s="5">
        <f>P67201+Q67201</f>
        <v>0</v>
      </c>
    </row>
    <row r="67202" spans="15:15" x14ac:dyDescent="0.2">
      <c r="O67202" s="5">
        <f>P67202+Q67202</f>
        <v>0</v>
      </c>
    </row>
    <row r="67203" spans="15:15" x14ac:dyDescent="0.2">
      <c r="O67203" s="5">
        <f>P67203+Q67203</f>
        <v>0</v>
      </c>
    </row>
    <row r="67204" spans="15:15" x14ac:dyDescent="0.2">
      <c r="O67204" s="5">
        <f>P67204+Q67204</f>
        <v>0</v>
      </c>
    </row>
    <row r="67205" spans="15:15" x14ac:dyDescent="0.2">
      <c r="O67205" s="5">
        <f>P67205+Q67205</f>
        <v>0</v>
      </c>
    </row>
    <row r="67206" spans="15:15" x14ac:dyDescent="0.2">
      <c r="O67206" s="5">
        <f>P67206+Q67206</f>
        <v>0</v>
      </c>
    </row>
    <row r="67207" spans="15:15" x14ac:dyDescent="0.2">
      <c r="O67207" s="5">
        <f>P67207+Q67207</f>
        <v>0</v>
      </c>
    </row>
    <row r="67208" spans="15:15" x14ac:dyDescent="0.2">
      <c r="O67208" s="5">
        <f>P67208+Q67208</f>
        <v>0</v>
      </c>
    </row>
    <row r="67209" spans="15:15" x14ac:dyDescent="0.2">
      <c r="O67209" s="5">
        <f>P67209+Q67209</f>
        <v>0</v>
      </c>
    </row>
    <row r="67210" spans="15:15" x14ac:dyDescent="0.2">
      <c r="O67210" s="5">
        <f>P67210+Q67210</f>
        <v>0</v>
      </c>
    </row>
    <row r="67211" spans="15:15" x14ac:dyDescent="0.2">
      <c r="O67211" s="5">
        <f>P67211+Q67211</f>
        <v>0</v>
      </c>
    </row>
    <row r="67212" spans="15:15" x14ac:dyDescent="0.2">
      <c r="O67212" s="5">
        <f>P67212+Q67212</f>
        <v>0</v>
      </c>
    </row>
    <row r="67213" spans="15:15" x14ac:dyDescent="0.2">
      <c r="O67213" s="5">
        <f>P67213+Q67213</f>
        <v>0</v>
      </c>
    </row>
    <row r="67214" spans="15:15" x14ac:dyDescent="0.2">
      <c r="O67214" s="5">
        <f>P67214+Q67214</f>
        <v>0</v>
      </c>
    </row>
    <row r="67215" spans="15:15" x14ac:dyDescent="0.2">
      <c r="O67215" s="5">
        <f>P67215+Q67215</f>
        <v>0</v>
      </c>
    </row>
    <row r="67216" spans="15:15" x14ac:dyDescent="0.2">
      <c r="O67216" s="5">
        <f>P67216+Q67216</f>
        <v>0</v>
      </c>
    </row>
    <row r="67217" spans="15:15" x14ac:dyDescent="0.2">
      <c r="O67217" s="5">
        <f>P67217+Q67217</f>
        <v>0</v>
      </c>
    </row>
    <row r="67218" spans="15:15" x14ac:dyDescent="0.2">
      <c r="O67218" s="5">
        <f>P67218+Q67218</f>
        <v>0</v>
      </c>
    </row>
    <row r="67219" spans="15:15" x14ac:dyDescent="0.2">
      <c r="O67219" s="5">
        <f>P67219+Q67219</f>
        <v>0</v>
      </c>
    </row>
    <row r="67220" spans="15:15" x14ac:dyDescent="0.2">
      <c r="O67220" s="5">
        <f>P67220+Q67220</f>
        <v>0</v>
      </c>
    </row>
    <row r="67221" spans="15:15" x14ac:dyDescent="0.2">
      <c r="O67221" s="5">
        <f>P67221+Q67221</f>
        <v>0</v>
      </c>
    </row>
    <row r="67222" spans="15:15" x14ac:dyDescent="0.2">
      <c r="O67222" s="5">
        <f>P67222+Q67222</f>
        <v>0</v>
      </c>
    </row>
    <row r="67223" spans="15:15" x14ac:dyDescent="0.2">
      <c r="O67223" s="5">
        <f>P67223+Q67223</f>
        <v>0</v>
      </c>
    </row>
    <row r="67224" spans="15:15" x14ac:dyDescent="0.2">
      <c r="O67224" s="5">
        <f>P67224+Q67224</f>
        <v>0</v>
      </c>
    </row>
    <row r="67225" spans="15:15" x14ac:dyDescent="0.2">
      <c r="O67225" s="5">
        <f>P67225+Q67225</f>
        <v>0</v>
      </c>
    </row>
    <row r="67226" spans="15:15" x14ac:dyDescent="0.2">
      <c r="O67226" s="5">
        <f>P67226+Q67226</f>
        <v>0</v>
      </c>
    </row>
    <row r="67227" spans="15:15" x14ac:dyDescent="0.2">
      <c r="O67227" s="5">
        <f>P67227+Q67227</f>
        <v>0</v>
      </c>
    </row>
    <row r="67228" spans="15:15" x14ac:dyDescent="0.2">
      <c r="O67228" s="5">
        <f>P67228+Q67228</f>
        <v>0</v>
      </c>
    </row>
    <row r="67229" spans="15:15" x14ac:dyDescent="0.2">
      <c r="O67229" s="5">
        <f>P67229+Q67229</f>
        <v>0</v>
      </c>
    </row>
    <row r="67230" spans="15:15" x14ac:dyDescent="0.2">
      <c r="O67230" s="5">
        <f>P67230+Q67230</f>
        <v>0</v>
      </c>
    </row>
    <row r="67231" spans="15:15" x14ac:dyDescent="0.2">
      <c r="O67231" s="5">
        <f>P67231+Q67231</f>
        <v>0</v>
      </c>
    </row>
    <row r="67232" spans="15:15" x14ac:dyDescent="0.2">
      <c r="O67232" s="5">
        <f>P67232+Q67232</f>
        <v>0</v>
      </c>
    </row>
    <row r="67233" spans="15:15" x14ac:dyDescent="0.2">
      <c r="O67233" s="5">
        <f>P67233+Q67233</f>
        <v>0</v>
      </c>
    </row>
    <row r="67234" spans="15:15" x14ac:dyDescent="0.2">
      <c r="O67234" s="5">
        <f>P67234+Q67234</f>
        <v>0</v>
      </c>
    </row>
    <row r="67235" spans="15:15" x14ac:dyDescent="0.2">
      <c r="O67235" s="5">
        <f>P67235+Q67235</f>
        <v>0</v>
      </c>
    </row>
    <row r="67236" spans="15:15" x14ac:dyDescent="0.2">
      <c r="O67236" s="5">
        <f>P67236+Q67236</f>
        <v>0</v>
      </c>
    </row>
    <row r="67237" spans="15:15" x14ac:dyDescent="0.2">
      <c r="O67237" s="5">
        <f>P67237+Q67237</f>
        <v>0</v>
      </c>
    </row>
    <row r="67238" spans="15:15" x14ac:dyDescent="0.2">
      <c r="O67238" s="5">
        <f>P67238+Q67238</f>
        <v>0</v>
      </c>
    </row>
    <row r="67239" spans="15:15" x14ac:dyDescent="0.2">
      <c r="O67239" s="5">
        <f>P67239+Q67239</f>
        <v>0</v>
      </c>
    </row>
    <row r="67240" spans="15:15" x14ac:dyDescent="0.2">
      <c r="O67240" s="5">
        <f>P67240+Q67240</f>
        <v>0</v>
      </c>
    </row>
    <row r="67241" spans="15:15" x14ac:dyDescent="0.2">
      <c r="O67241" s="5">
        <f>P67241+Q67241</f>
        <v>0</v>
      </c>
    </row>
    <row r="67242" spans="15:15" x14ac:dyDescent="0.2">
      <c r="O67242" s="5">
        <f>P67242+Q67242</f>
        <v>0</v>
      </c>
    </row>
    <row r="67243" spans="15:15" x14ac:dyDescent="0.2">
      <c r="O67243" s="5">
        <f>P67243+Q67243</f>
        <v>0</v>
      </c>
    </row>
    <row r="67244" spans="15:15" x14ac:dyDescent="0.2">
      <c r="O67244" s="5">
        <f>P67244+Q67244</f>
        <v>0</v>
      </c>
    </row>
    <row r="67245" spans="15:15" x14ac:dyDescent="0.2">
      <c r="O67245" s="5">
        <f>P67245+Q67245</f>
        <v>0</v>
      </c>
    </row>
    <row r="67246" spans="15:15" x14ac:dyDescent="0.2">
      <c r="O67246" s="5">
        <f>P67246+Q67246</f>
        <v>0</v>
      </c>
    </row>
    <row r="67247" spans="15:15" x14ac:dyDescent="0.2">
      <c r="O67247" s="5">
        <f>P67247+Q67247</f>
        <v>0</v>
      </c>
    </row>
    <row r="67248" spans="15:15" x14ac:dyDescent="0.2">
      <c r="O67248" s="5">
        <f>P67248+Q67248</f>
        <v>0</v>
      </c>
    </row>
    <row r="67249" spans="15:15" x14ac:dyDescent="0.2">
      <c r="O67249" s="5">
        <f>P67249+Q67249</f>
        <v>0</v>
      </c>
    </row>
    <row r="67250" spans="15:15" x14ac:dyDescent="0.2">
      <c r="O67250" s="5">
        <f>P67250+Q67250</f>
        <v>0</v>
      </c>
    </row>
    <row r="67251" spans="15:15" x14ac:dyDescent="0.2">
      <c r="O67251" s="5">
        <f>P67251+Q67251</f>
        <v>0</v>
      </c>
    </row>
    <row r="67252" spans="15:15" x14ac:dyDescent="0.2">
      <c r="O67252" s="5">
        <f>P67252+Q67252</f>
        <v>0</v>
      </c>
    </row>
    <row r="67253" spans="15:15" x14ac:dyDescent="0.2">
      <c r="O67253" s="5">
        <f>P67253+Q67253</f>
        <v>0</v>
      </c>
    </row>
    <row r="67254" spans="15:15" x14ac:dyDescent="0.2">
      <c r="O67254" s="5">
        <f>P67254+Q67254</f>
        <v>0</v>
      </c>
    </row>
    <row r="67255" spans="15:15" x14ac:dyDescent="0.2">
      <c r="O67255" s="5">
        <f>P67255+Q67255</f>
        <v>0</v>
      </c>
    </row>
    <row r="67256" spans="15:15" x14ac:dyDescent="0.2">
      <c r="O67256" s="5">
        <f>P67256+Q67256</f>
        <v>0</v>
      </c>
    </row>
    <row r="67257" spans="15:15" x14ac:dyDescent="0.2">
      <c r="O67257" s="5">
        <f>P67257+Q67257</f>
        <v>0</v>
      </c>
    </row>
    <row r="67258" spans="15:15" x14ac:dyDescent="0.2">
      <c r="O67258" s="5">
        <f>P67258+Q67258</f>
        <v>0</v>
      </c>
    </row>
    <row r="67259" spans="15:15" x14ac:dyDescent="0.2">
      <c r="O67259" s="5">
        <f>P67259+Q67259</f>
        <v>0</v>
      </c>
    </row>
    <row r="67260" spans="15:15" x14ac:dyDescent="0.2">
      <c r="O67260" s="5">
        <f>P67260+Q67260</f>
        <v>0</v>
      </c>
    </row>
    <row r="67261" spans="15:15" x14ac:dyDescent="0.2">
      <c r="O67261" s="5">
        <f>P67261+Q67261</f>
        <v>0</v>
      </c>
    </row>
    <row r="67262" spans="15:15" x14ac:dyDescent="0.2">
      <c r="O67262" s="5">
        <f>P67262+Q67262</f>
        <v>0</v>
      </c>
    </row>
    <row r="67263" spans="15:15" x14ac:dyDescent="0.2">
      <c r="O67263" s="5">
        <f>P67263+Q67263</f>
        <v>0</v>
      </c>
    </row>
    <row r="67264" spans="15:15" x14ac:dyDescent="0.2">
      <c r="O67264" s="5">
        <f>P67264+Q67264</f>
        <v>0</v>
      </c>
    </row>
    <row r="67265" spans="15:15" x14ac:dyDescent="0.2">
      <c r="O67265" s="5">
        <f>P67265+Q67265</f>
        <v>0</v>
      </c>
    </row>
    <row r="67266" spans="15:15" x14ac:dyDescent="0.2">
      <c r="O67266" s="5">
        <f>P67266+Q67266</f>
        <v>0</v>
      </c>
    </row>
    <row r="67267" spans="15:15" x14ac:dyDescent="0.2">
      <c r="O67267" s="5">
        <f>P67267+Q67267</f>
        <v>0</v>
      </c>
    </row>
    <row r="67268" spans="15:15" x14ac:dyDescent="0.2">
      <c r="O67268" s="5">
        <f>P67268+Q67268</f>
        <v>0</v>
      </c>
    </row>
    <row r="67269" spans="15:15" x14ac:dyDescent="0.2">
      <c r="O67269" s="5">
        <f>P67269+Q67269</f>
        <v>0</v>
      </c>
    </row>
    <row r="67270" spans="15:15" x14ac:dyDescent="0.2">
      <c r="O67270" s="5">
        <f>P67270+Q67270</f>
        <v>0</v>
      </c>
    </row>
    <row r="67271" spans="15:15" x14ac:dyDescent="0.2">
      <c r="O67271" s="5">
        <f>P67271+Q67271</f>
        <v>0</v>
      </c>
    </row>
    <row r="67272" spans="15:15" x14ac:dyDescent="0.2">
      <c r="O67272" s="5">
        <f>P67272+Q67272</f>
        <v>0</v>
      </c>
    </row>
    <row r="67273" spans="15:15" x14ac:dyDescent="0.2">
      <c r="O67273" s="5">
        <f>P67273+Q67273</f>
        <v>0</v>
      </c>
    </row>
    <row r="67274" spans="15:15" x14ac:dyDescent="0.2">
      <c r="O67274" s="5">
        <f>P67274+Q67274</f>
        <v>0</v>
      </c>
    </row>
    <row r="67275" spans="15:15" x14ac:dyDescent="0.2">
      <c r="O67275" s="5">
        <f>P67275+Q67275</f>
        <v>0</v>
      </c>
    </row>
    <row r="67276" spans="15:15" x14ac:dyDescent="0.2">
      <c r="O67276" s="5">
        <f>P67276+Q67276</f>
        <v>0</v>
      </c>
    </row>
    <row r="67277" spans="15:15" x14ac:dyDescent="0.2">
      <c r="O67277" s="5">
        <f>P67277+Q67277</f>
        <v>0</v>
      </c>
    </row>
    <row r="67278" spans="15:15" x14ac:dyDescent="0.2">
      <c r="O67278" s="5">
        <f>P67278+Q67278</f>
        <v>0</v>
      </c>
    </row>
    <row r="67279" spans="15:15" x14ac:dyDescent="0.2">
      <c r="O67279" s="5">
        <f>P67279+Q67279</f>
        <v>0</v>
      </c>
    </row>
    <row r="67280" spans="15:15" x14ac:dyDescent="0.2">
      <c r="O67280" s="5">
        <f>P67280+Q67280</f>
        <v>0</v>
      </c>
    </row>
    <row r="67281" spans="15:15" x14ac:dyDescent="0.2">
      <c r="O67281" s="5">
        <f>P67281+Q67281</f>
        <v>0</v>
      </c>
    </row>
    <row r="67282" spans="15:15" x14ac:dyDescent="0.2">
      <c r="O67282" s="5">
        <f>P67282+Q67282</f>
        <v>0</v>
      </c>
    </row>
    <row r="67283" spans="15:15" x14ac:dyDescent="0.2">
      <c r="O67283" s="5">
        <f>P67283+Q67283</f>
        <v>0</v>
      </c>
    </row>
    <row r="67284" spans="15:15" x14ac:dyDescent="0.2">
      <c r="O67284" s="5">
        <f>P67284+Q67284</f>
        <v>0</v>
      </c>
    </row>
    <row r="67285" spans="15:15" x14ac:dyDescent="0.2">
      <c r="O67285" s="5">
        <f>P67285+Q67285</f>
        <v>0</v>
      </c>
    </row>
    <row r="67286" spans="15:15" x14ac:dyDescent="0.2">
      <c r="O67286" s="5">
        <f>P67286+Q67286</f>
        <v>0</v>
      </c>
    </row>
    <row r="67287" spans="15:15" x14ac:dyDescent="0.2">
      <c r="O67287" s="5">
        <f>P67287+Q67287</f>
        <v>0</v>
      </c>
    </row>
    <row r="67288" spans="15:15" x14ac:dyDescent="0.2">
      <c r="O67288" s="5">
        <f>P67288+Q67288</f>
        <v>0</v>
      </c>
    </row>
    <row r="67289" spans="15:15" x14ac:dyDescent="0.2">
      <c r="O67289" s="5">
        <f>P67289+Q67289</f>
        <v>0</v>
      </c>
    </row>
    <row r="67290" spans="15:15" x14ac:dyDescent="0.2">
      <c r="O67290" s="5">
        <f>P67290+Q67290</f>
        <v>0</v>
      </c>
    </row>
    <row r="67291" spans="15:15" x14ac:dyDescent="0.2">
      <c r="O67291" s="5">
        <f>P67291+Q67291</f>
        <v>0</v>
      </c>
    </row>
    <row r="67292" spans="15:15" x14ac:dyDescent="0.2">
      <c r="O67292" s="5">
        <f>P67292+Q67292</f>
        <v>0</v>
      </c>
    </row>
    <row r="67293" spans="15:15" x14ac:dyDescent="0.2">
      <c r="O67293" s="5">
        <f>P67293+Q67293</f>
        <v>0</v>
      </c>
    </row>
    <row r="67294" spans="15:15" x14ac:dyDescent="0.2">
      <c r="O67294" s="5">
        <f>P67294+Q67294</f>
        <v>0</v>
      </c>
    </row>
    <row r="67295" spans="15:15" x14ac:dyDescent="0.2">
      <c r="O67295" s="5">
        <f>P67295+Q67295</f>
        <v>0</v>
      </c>
    </row>
    <row r="67296" spans="15:15" x14ac:dyDescent="0.2">
      <c r="O67296" s="5">
        <f>P67296+Q67296</f>
        <v>0</v>
      </c>
    </row>
    <row r="67297" spans="15:15" x14ac:dyDescent="0.2">
      <c r="O67297" s="5">
        <f>P67297+Q67297</f>
        <v>0</v>
      </c>
    </row>
    <row r="67298" spans="15:15" x14ac:dyDescent="0.2">
      <c r="O67298" s="5">
        <f>P67298+Q67298</f>
        <v>0</v>
      </c>
    </row>
    <row r="67299" spans="15:15" x14ac:dyDescent="0.2">
      <c r="O67299" s="5">
        <f>P67299+Q67299</f>
        <v>0</v>
      </c>
    </row>
    <row r="67300" spans="15:15" x14ac:dyDescent="0.2">
      <c r="O67300" s="5">
        <f>P67300+Q67300</f>
        <v>0</v>
      </c>
    </row>
    <row r="67301" spans="15:15" x14ac:dyDescent="0.2">
      <c r="O67301" s="5">
        <f>P67301+Q67301</f>
        <v>0</v>
      </c>
    </row>
    <row r="67302" spans="15:15" x14ac:dyDescent="0.2">
      <c r="O67302" s="5">
        <f>P67302+Q67302</f>
        <v>0</v>
      </c>
    </row>
    <row r="67303" spans="15:15" x14ac:dyDescent="0.2">
      <c r="O67303" s="5">
        <f>P67303+Q67303</f>
        <v>0</v>
      </c>
    </row>
    <row r="67304" spans="15:15" x14ac:dyDescent="0.2">
      <c r="O67304" s="5">
        <f>P67304+Q67304</f>
        <v>0</v>
      </c>
    </row>
    <row r="67305" spans="15:15" x14ac:dyDescent="0.2">
      <c r="O67305" s="5">
        <f>P67305+Q67305</f>
        <v>0</v>
      </c>
    </row>
    <row r="67306" spans="15:15" x14ac:dyDescent="0.2">
      <c r="O67306" s="5">
        <f>P67306+Q67306</f>
        <v>0</v>
      </c>
    </row>
    <row r="67307" spans="15:15" x14ac:dyDescent="0.2">
      <c r="O67307" s="5">
        <f>P67307+Q67307</f>
        <v>0</v>
      </c>
    </row>
    <row r="67308" spans="15:15" x14ac:dyDescent="0.2">
      <c r="O67308" s="5">
        <f>P67308+Q67308</f>
        <v>0</v>
      </c>
    </row>
    <row r="67309" spans="15:15" x14ac:dyDescent="0.2">
      <c r="O67309" s="5">
        <f>P67309+Q67309</f>
        <v>0</v>
      </c>
    </row>
    <row r="67310" spans="15:15" x14ac:dyDescent="0.2">
      <c r="O67310" s="5">
        <f>P67310+Q67310</f>
        <v>0</v>
      </c>
    </row>
    <row r="67311" spans="15:15" x14ac:dyDescent="0.2">
      <c r="O67311" s="5">
        <f>P67311+Q67311</f>
        <v>0</v>
      </c>
    </row>
    <row r="67312" spans="15:15" x14ac:dyDescent="0.2">
      <c r="O67312" s="5">
        <f>P67312+Q67312</f>
        <v>0</v>
      </c>
    </row>
    <row r="67313" spans="15:15" x14ac:dyDescent="0.2">
      <c r="O67313" s="5">
        <f>P67313+Q67313</f>
        <v>0</v>
      </c>
    </row>
    <row r="67314" spans="15:15" x14ac:dyDescent="0.2">
      <c r="O67314" s="5">
        <f>P67314+Q67314</f>
        <v>0</v>
      </c>
    </row>
    <row r="67315" spans="15:15" x14ac:dyDescent="0.2">
      <c r="O67315" s="5">
        <f>P67315+Q67315</f>
        <v>0</v>
      </c>
    </row>
    <row r="67316" spans="15:15" x14ac:dyDescent="0.2">
      <c r="O67316" s="5">
        <f>P67316+Q67316</f>
        <v>0</v>
      </c>
    </row>
    <row r="67317" spans="15:15" x14ac:dyDescent="0.2">
      <c r="O67317" s="5">
        <f>P67317+Q67317</f>
        <v>0</v>
      </c>
    </row>
    <row r="67318" spans="15:15" x14ac:dyDescent="0.2">
      <c r="O67318" s="5">
        <f>P67318+Q67318</f>
        <v>0</v>
      </c>
    </row>
    <row r="67319" spans="15:15" x14ac:dyDescent="0.2">
      <c r="O67319" s="5">
        <f>P67319+Q67319</f>
        <v>0</v>
      </c>
    </row>
    <row r="67320" spans="15:15" x14ac:dyDescent="0.2">
      <c r="O67320" s="5">
        <f>P67320+Q67320</f>
        <v>0</v>
      </c>
    </row>
    <row r="67321" spans="15:15" x14ac:dyDescent="0.2">
      <c r="O67321" s="5">
        <f>P67321+Q67321</f>
        <v>0</v>
      </c>
    </row>
    <row r="67322" spans="15:15" x14ac:dyDescent="0.2">
      <c r="O67322" s="5">
        <f>P67322+Q67322</f>
        <v>0</v>
      </c>
    </row>
    <row r="67323" spans="15:15" x14ac:dyDescent="0.2">
      <c r="O67323" s="5">
        <f>P67323+Q67323</f>
        <v>0</v>
      </c>
    </row>
    <row r="67324" spans="15:15" x14ac:dyDescent="0.2">
      <c r="O67324" s="5">
        <f>P67324+Q67324</f>
        <v>0</v>
      </c>
    </row>
    <row r="67325" spans="15:15" x14ac:dyDescent="0.2">
      <c r="O67325" s="5">
        <f>P67325+Q67325</f>
        <v>0</v>
      </c>
    </row>
    <row r="67326" spans="15:15" x14ac:dyDescent="0.2">
      <c r="O67326" s="5">
        <f>P67326+Q67326</f>
        <v>0</v>
      </c>
    </row>
    <row r="67327" spans="15:15" x14ac:dyDescent="0.2">
      <c r="O67327" s="5">
        <f>P67327+Q67327</f>
        <v>0</v>
      </c>
    </row>
    <row r="67328" spans="15:15" x14ac:dyDescent="0.2">
      <c r="O67328" s="5">
        <f>P67328+Q67328</f>
        <v>0</v>
      </c>
    </row>
    <row r="67329" spans="15:15" x14ac:dyDescent="0.2">
      <c r="O67329" s="5">
        <f>P67329+Q67329</f>
        <v>0</v>
      </c>
    </row>
    <row r="67330" spans="15:15" x14ac:dyDescent="0.2">
      <c r="O67330" s="5">
        <f>P67330+Q67330</f>
        <v>0</v>
      </c>
    </row>
    <row r="67331" spans="15:15" x14ac:dyDescent="0.2">
      <c r="O67331" s="5">
        <f>P67331+Q67331</f>
        <v>0</v>
      </c>
    </row>
    <row r="67332" spans="15:15" x14ac:dyDescent="0.2">
      <c r="O67332" s="5">
        <f>P67332+Q67332</f>
        <v>0</v>
      </c>
    </row>
    <row r="67333" spans="15:15" x14ac:dyDescent="0.2">
      <c r="O67333" s="5">
        <f>P67333+Q67333</f>
        <v>0</v>
      </c>
    </row>
    <row r="67334" spans="15:15" x14ac:dyDescent="0.2">
      <c r="O67334" s="5">
        <f>P67334+Q67334</f>
        <v>0</v>
      </c>
    </row>
    <row r="67335" spans="15:15" x14ac:dyDescent="0.2">
      <c r="O67335" s="5">
        <f>P67335+Q67335</f>
        <v>0</v>
      </c>
    </row>
    <row r="67336" spans="15:15" x14ac:dyDescent="0.2">
      <c r="O67336" s="5">
        <f>P67336+Q67336</f>
        <v>0</v>
      </c>
    </row>
    <row r="67337" spans="15:15" x14ac:dyDescent="0.2">
      <c r="O67337" s="5">
        <f>P67337+Q67337</f>
        <v>0</v>
      </c>
    </row>
    <row r="67338" spans="15:15" x14ac:dyDescent="0.2">
      <c r="O67338" s="5">
        <f>P67338+Q67338</f>
        <v>0</v>
      </c>
    </row>
    <row r="67339" spans="15:15" x14ac:dyDescent="0.2">
      <c r="O67339" s="5">
        <f>P67339+Q67339</f>
        <v>0</v>
      </c>
    </row>
    <row r="67340" spans="15:15" x14ac:dyDescent="0.2">
      <c r="O67340" s="5">
        <f>P67340+Q67340</f>
        <v>0</v>
      </c>
    </row>
    <row r="67341" spans="15:15" x14ac:dyDescent="0.2">
      <c r="O67341" s="5">
        <f>P67341+Q67341</f>
        <v>0</v>
      </c>
    </row>
    <row r="67342" spans="15:15" x14ac:dyDescent="0.2">
      <c r="O67342" s="5">
        <f>P67342+Q67342</f>
        <v>0</v>
      </c>
    </row>
    <row r="67343" spans="15:15" x14ac:dyDescent="0.2">
      <c r="O67343" s="5">
        <f>P67343+Q67343</f>
        <v>0</v>
      </c>
    </row>
    <row r="67344" spans="15:15" x14ac:dyDescent="0.2">
      <c r="O67344" s="5">
        <f>P67344+Q67344</f>
        <v>0</v>
      </c>
    </row>
    <row r="67345" spans="15:15" x14ac:dyDescent="0.2">
      <c r="O67345" s="5">
        <f>P67345+Q67345</f>
        <v>0</v>
      </c>
    </row>
    <row r="67346" spans="15:15" x14ac:dyDescent="0.2">
      <c r="O67346" s="5">
        <f>P67346+Q67346</f>
        <v>0</v>
      </c>
    </row>
    <row r="67347" spans="15:15" x14ac:dyDescent="0.2">
      <c r="O67347" s="5">
        <f>P67347+Q67347</f>
        <v>0</v>
      </c>
    </row>
    <row r="67348" spans="15:15" x14ac:dyDescent="0.2">
      <c r="O67348" s="5">
        <f>P67348+Q67348</f>
        <v>0</v>
      </c>
    </row>
    <row r="67349" spans="15:15" x14ac:dyDescent="0.2">
      <c r="O67349" s="5">
        <f>P67349+Q67349</f>
        <v>0</v>
      </c>
    </row>
    <row r="67350" spans="15:15" x14ac:dyDescent="0.2">
      <c r="O67350" s="5">
        <f>P67350+Q67350</f>
        <v>0</v>
      </c>
    </row>
    <row r="67351" spans="15:15" x14ac:dyDescent="0.2">
      <c r="O67351" s="5">
        <f>P67351+Q67351</f>
        <v>0</v>
      </c>
    </row>
    <row r="67352" spans="15:15" x14ac:dyDescent="0.2">
      <c r="O67352" s="5">
        <f>P67352+Q67352</f>
        <v>0</v>
      </c>
    </row>
    <row r="67353" spans="15:15" x14ac:dyDescent="0.2">
      <c r="O67353" s="5">
        <f>P67353+Q67353</f>
        <v>0</v>
      </c>
    </row>
    <row r="67354" spans="15:15" x14ac:dyDescent="0.2">
      <c r="O67354" s="5">
        <f>P67354+Q67354</f>
        <v>0</v>
      </c>
    </row>
    <row r="67355" spans="15:15" x14ac:dyDescent="0.2">
      <c r="O67355" s="5">
        <f>P67355+Q67355</f>
        <v>0</v>
      </c>
    </row>
    <row r="67356" spans="15:15" x14ac:dyDescent="0.2">
      <c r="O67356" s="5">
        <f>P67356+Q67356</f>
        <v>0</v>
      </c>
    </row>
    <row r="67357" spans="15:15" x14ac:dyDescent="0.2">
      <c r="O67357" s="5">
        <f>P67357+Q67357</f>
        <v>0</v>
      </c>
    </row>
    <row r="67358" spans="15:15" x14ac:dyDescent="0.2">
      <c r="O67358" s="5">
        <f>P67358+Q67358</f>
        <v>0</v>
      </c>
    </row>
    <row r="67359" spans="15:15" x14ac:dyDescent="0.2">
      <c r="O67359" s="5">
        <f>P67359+Q67359</f>
        <v>0</v>
      </c>
    </row>
    <row r="67360" spans="15:15" x14ac:dyDescent="0.2">
      <c r="O67360" s="5">
        <f>P67360+Q67360</f>
        <v>0</v>
      </c>
    </row>
    <row r="67361" spans="15:15" x14ac:dyDescent="0.2">
      <c r="O67361" s="5">
        <f>P67361+Q67361</f>
        <v>0</v>
      </c>
    </row>
    <row r="67362" spans="15:15" x14ac:dyDescent="0.2">
      <c r="O67362" s="5">
        <f>P67362+Q67362</f>
        <v>0</v>
      </c>
    </row>
    <row r="67363" spans="15:15" x14ac:dyDescent="0.2">
      <c r="O67363" s="5">
        <f>P67363+Q67363</f>
        <v>0</v>
      </c>
    </row>
    <row r="67364" spans="15:15" x14ac:dyDescent="0.2">
      <c r="O67364" s="5">
        <f>P67364+Q67364</f>
        <v>0</v>
      </c>
    </row>
    <row r="67365" spans="15:15" x14ac:dyDescent="0.2">
      <c r="O67365" s="5">
        <f>P67365+Q67365</f>
        <v>0</v>
      </c>
    </row>
    <row r="67366" spans="15:15" x14ac:dyDescent="0.2">
      <c r="O67366" s="5">
        <f>P67366+Q67366</f>
        <v>0</v>
      </c>
    </row>
    <row r="67367" spans="15:15" x14ac:dyDescent="0.2">
      <c r="O67367" s="5">
        <f>P67367+Q67367</f>
        <v>0</v>
      </c>
    </row>
    <row r="67368" spans="15:15" x14ac:dyDescent="0.2">
      <c r="O67368" s="5">
        <f>P67368+Q67368</f>
        <v>0</v>
      </c>
    </row>
    <row r="67369" spans="15:15" x14ac:dyDescent="0.2">
      <c r="O67369" s="5">
        <f>P67369+Q67369</f>
        <v>0</v>
      </c>
    </row>
    <row r="67370" spans="15:15" x14ac:dyDescent="0.2">
      <c r="O67370" s="5">
        <f>P67370+Q67370</f>
        <v>0</v>
      </c>
    </row>
    <row r="67371" spans="15:15" x14ac:dyDescent="0.2">
      <c r="O67371" s="5">
        <f>P67371+Q67371</f>
        <v>0</v>
      </c>
    </row>
    <row r="67372" spans="15:15" x14ac:dyDescent="0.2">
      <c r="O67372" s="5">
        <f>P67372+Q67372</f>
        <v>0</v>
      </c>
    </row>
    <row r="67373" spans="15:15" x14ac:dyDescent="0.2">
      <c r="O67373" s="5">
        <f>P67373+Q67373</f>
        <v>0</v>
      </c>
    </row>
    <row r="67374" spans="15:15" x14ac:dyDescent="0.2">
      <c r="O67374" s="5">
        <f>P67374+Q67374</f>
        <v>0</v>
      </c>
    </row>
    <row r="67375" spans="15:15" x14ac:dyDescent="0.2">
      <c r="O67375" s="5">
        <f>P67375+Q67375</f>
        <v>0</v>
      </c>
    </row>
    <row r="67376" spans="15:15" x14ac:dyDescent="0.2">
      <c r="O67376" s="5">
        <f>P67376+Q67376</f>
        <v>0</v>
      </c>
    </row>
    <row r="67377" spans="15:15" x14ac:dyDescent="0.2">
      <c r="O67377" s="5">
        <f>P67377+Q67377</f>
        <v>0</v>
      </c>
    </row>
    <row r="67378" spans="15:15" x14ac:dyDescent="0.2">
      <c r="O67378" s="5">
        <f>P67378+Q67378</f>
        <v>0</v>
      </c>
    </row>
    <row r="67379" spans="15:15" x14ac:dyDescent="0.2">
      <c r="O67379" s="5">
        <f>P67379+Q67379</f>
        <v>0</v>
      </c>
    </row>
    <row r="67380" spans="15:15" x14ac:dyDescent="0.2">
      <c r="O67380" s="5">
        <f>P67380+Q67380</f>
        <v>0</v>
      </c>
    </row>
    <row r="67381" spans="15:15" x14ac:dyDescent="0.2">
      <c r="O67381" s="5">
        <f>P67381+Q67381</f>
        <v>0</v>
      </c>
    </row>
    <row r="67382" spans="15:15" x14ac:dyDescent="0.2">
      <c r="O67382" s="5">
        <f>P67382+Q67382</f>
        <v>0</v>
      </c>
    </row>
    <row r="67383" spans="15:15" x14ac:dyDescent="0.2">
      <c r="O67383" s="5">
        <f>P67383+Q67383</f>
        <v>0</v>
      </c>
    </row>
    <row r="67384" spans="15:15" x14ac:dyDescent="0.2">
      <c r="O67384" s="5">
        <f>P67384+Q67384</f>
        <v>0</v>
      </c>
    </row>
    <row r="67385" spans="15:15" x14ac:dyDescent="0.2">
      <c r="O67385" s="5">
        <f>P67385+Q67385</f>
        <v>0</v>
      </c>
    </row>
    <row r="67386" spans="15:15" x14ac:dyDescent="0.2">
      <c r="O67386" s="5">
        <f>P67386+Q67386</f>
        <v>0</v>
      </c>
    </row>
    <row r="67387" spans="15:15" x14ac:dyDescent="0.2">
      <c r="O67387" s="5">
        <f>P67387+Q67387</f>
        <v>0</v>
      </c>
    </row>
    <row r="67388" spans="15:15" x14ac:dyDescent="0.2">
      <c r="O67388" s="5">
        <f>P67388+Q67388</f>
        <v>0</v>
      </c>
    </row>
    <row r="67389" spans="15:15" x14ac:dyDescent="0.2">
      <c r="O67389" s="5">
        <f>P67389+Q67389</f>
        <v>0</v>
      </c>
    </row>
    <row r="67390" spans="15:15" x14ac:dyDescent="0.2">
      <c r="O67390" s="5">
        <f>P67390+Q67390</f>
        <v>0</v>
      </c>
    </row>
    <row r="67391" spans="15:15" x14ac:dyDescent="0.2">
      <c r="O67391" s="5">
        <f>P67391+Q67391</f>
        <v>0</v>
      </c>
    </row>
    <row r="67392" spans="15:15" x14ac:dyDescent="0.2">
      <c r="O67392" s="5">
        <f>P67392+Q67392</f>
        <v>0</v>
      </c>
    </row>
    <row r="67393" spans="15:15" x14ac:dyDescent="0.2">
      <c r="O67393" s="5">
        <f>P67393+Q67393</f>
        <v>0</v>
      </c>
    </row>
    <row r="67394" spans="15:15" x14ac:dyDescent="0.2">
      <c r="O67394" s="5">
        <f>P67394+Q67394</f>
        <v>0</v>
      </c>
    </row>
    <row r="67395" spans="15:15" x14ac:dyDescent="0.2">
      <c r="O67395" s="5">
        <f>P67395+Q67395</f>
        <v>0</v>
      </c>
    </row>
    <row r="67396" spans="15:15" x14ac:dyDescent="0.2">
      <c r="O67396" s="5">
        <f>P67396+Q67396</f>
        <v>0</v>
      </c>
    </row>
    <row r="67397" spans="15:15" x14ac:dyDescent="0.2">
      <c r="O67397" s="5">
        <f>P67397+Q67397</f>
        <v>0</v>
      </c>
    </row>
    <row r="67398" spans="15:15" x14ac:dyDescent="0.2">
      <c r="O67398" s="5">
        <f>P67398+Q67398</f>
        <v>0</v>
      </c>
    </row>
    <row r="67399" spans="15:15" x14ac:dyDescent="0.2">
      <c r="O67399" s="5">
        <f>P67399+Q67399</f>
        <v>0</v>
      </c>
    </row>
    <row r="67400" spans="15:15" x14ac:dyDescent="0.2">
      <c r="O67400" s="5">
        <f>P67400+Q67400</f>
        <v>0</v>
      </c>
    </row>
    <row r="67401" spans="15:15" x14ac:dyDescent="0.2">
      <c r="O67401" s="5">
        <f>P67401+Q67401</f>
        <v>0</v>
      </c>
    </row>
    <row r="67402" spans="15:15" x14ac:dyDescent="0.2">
      <c r="O67402" s="5">
        <f>P67402+Q67402</f>
        <v>0</v>
      </c>
    </row>
    <row r="67403" spans="15:15" x14ac:dyDescent="0.2">
      <c r="O67403" s="5">
        <f>P67403+Q67403</f>
        <v>0</v>
      </c>
    </row>
    <row r="67404" spans="15:15" x14ac:dyDescent="0.2">
      <c r="O67404" s="5">
        <f>P67404+Q67404</f>
        <v>0</v>
      </c>
    </row>
    <row r="67405" spans="15:15" x14ac:dyDescent="0.2">
      <c r="O67405" s="5">
        <f>P67405+Q67405</f>
        <v>0</v>
      </c>
    </row>
    <row r="67406" spans="15:15" x14ac:dyDescent="0.2">
      <c r="O67406" s="5">
        <f>P67406+Q67406</f>
        <v>0</v>
      </c>
    </row>
    <row r="67407" spans="15:15" x14ac:dyDescent="0.2">
      <c r="O67407" s="5">
        <f>P67407+Q67407</f>
        <v>0</v>
      </c>
    </row>
    <row r="67408" spans="15:15" x14ac:dyDescent="0.2">
      <c r="O67408" s="5">
        <f>P67408+Q67408</f>
        <v>0</v>
      </c>
    </row>
    <row r="67409" spans="15:15" x14ac:dyDescent="0.2">
      <c r="O67409" s="5">
        <f>P67409+Q67409</f>
        <v>0</v>
      </c>
    </row>
    <row r="67410" spans="15:15" x14ac:dyDescent="0.2">
      <c r="O67410" s="5">
        <f>P67410+Q67410</f>
        <v>0</v>
      </c>
    </row>
    <row r="67411" spans="15:15" x14ac:dyDescent="0.2">
      <c r="O67411" s="5">
        <f>P67411+Q67411</f>
        <v>0</v>
      </c>
    </row>
    <row r="67412" spans="15:15" x14ac:dyDescent="0.2">
      <c r="O67412" s="5">
        <f>P67412+Q67412</f>
        <v>0</v>
      </c>
    </row>
    <row r="67413" spans="15:15" x14ac:dyDescent="0.2">
      <c r="O67413" s="5">
        <f>P67413+Q67413</f>
        <v>0</v>
      </c>
    </row>
    <row r="67414" spans="15:15" x14ac:dyDescent="0.2">
      <c r="O67414" s="5">
        <f>P67414+Q67414</f>
        <v>0</v>
      </c>
    </row>
    <row r="67415" spans="15:15" x14ac:dyDescent="0.2">
      <c r="O67415" s="5">
        <f>P67415+Q67415</f>
        <v>0</v>
      </c>
    </row>
    <row r="67416" spans="15:15" x14ac:dyDescent="0.2">
      <c r="O67416" s="5">
        <f>P67416+Q67416</f>
        <v>0</v>
      </c>
    </row>
    <row r="67417" spans="15:15" x14ac:dyDescent="0.2">
      <c r="O67417" s="5">
        <f>P67417+Q67417</f>
        <v>0</v>
      </c>
    </row>
    <row r="67418" spans="15:15" x14ac:dyDescent="0.2">
      <c r="O67418" s="5">
        <f>P67418+Q67418</f>
        <v>0</v>
      </c>
    </row>
    <row r="67419" spans="15:15" x14ac:dyDescent="0.2">
      <c r="O67419" s="5">
        <f>P67419+Q67419</f>
        <v>0</v>
      </c>
    </row>
    <row r="67420" spans="15:15" x14ac:dyDescent="0.2">
      <c r="O67420" s="5">
        <f>P67420+Q67420</f>
        <v>0</v>
      </c>
    </row>
    <row r="67421" spans="15:15" x14ac:dyDescent="0.2">
      <c r="O67421" s="5">
        <f>P67421+Q67421</f>
        <v>0</v>
      </c>
    </row>
    <row r="67422" spans="15:15" x14ac:dyDescent="0.2">
      <c r="O67422" s="5">
        <f>P67422+Q67422</f>
        <v>0</v>
      </c>
    </row>
    <row r="67423" spans="15:15" x14ac:dyDescent="0.2">
      <c r="O67423" s="5">
        <f>P67423+Q67423</f>
        <v>0</v>
      </c>
    </row>
    <row r="67424" spans="15:15" x14ac:dyDescent="0.2">
      <c r="O67424" s="5">
        <f>P67424+Q67424</f>
        <v>0</v>
      </c>
    </row>
    <row r="67425" spans="15:15" x14ac:dyDescent="0.2">
      <c r="O67425" s="5">
        <f>P67425+Q67425</f>
        <v>0</v>
      </c>
    </row>
    <row r="67426" spans="15:15" x14ac:dyDescent="0.2">
      <c r="O67426" s="5">
        <f>P67426+Q67426</f>
        <v>0</v>
      </c>
    </row>
    <row r="67427" spans="15:15" x14ac:dyDescent="0.2">
      <c r="O67427" s="5">
        <f>P67427+Q67427</f>
        <v>0</v>
      </c>
    </row>
    <row r="67428" spans="15:15" x14ac:dyDescent="0.2">
      <c r="O67428" s="5">
        <f>P67428+Q67428</f>
        <v>0</v>
      </c>
    </row>
    <row r="67429" spans="15:15" x14ac:dyDescent="0.2">
      <c r="O67429" s="5">
        <f>P67429+Q67429</f>
        <v>0</v>
      </c>
    </row>
    <row r="67430" spans="15:15" x14ac:dyDescent="0.2">
      <c r="O67430" s="5">
        <f>P67430+Q67430</f>
        <v>0</v>
      </c>
    </row>
    <row r="67431" spans="15:15" x14ac:dyDescent="0.2">
      <c r="O67431" s="5">
        <f>P67431+Q67431</f>
        <v>0</v>
      </c>
    </row>
    <row r="67432" spans="15:15" x14ac:dyDescent="0.2">
      <c r="O67432" s="5">
        <f>P67432+Q67432</f>
        <v>0</v>
      </c>
    </row>
    <row r="67433" spans="15:15" x14ac:dyDescent="0.2">
      <c r="O67433" s="5">
        <f>P67433+Q67433</f>
        <v>0</v>
      </c>
    </row>
    <row r="67434" spans="15:15" x14ac:dyDescent="0.2">
      <c r="O67434" s="5">
        <f>P67434+Q67434</f>
        <v>0</v>
      </c>
    </row>
    <row r="67435" spans="15:15" x14ac:dyDescent="0.2">
      <c r="O67435" s="5">
        <f>P67435+Q67435</f>
        <v>0</v>
      </c>
    </row>
    <row r="67436" spans="15:15" x14ac:dyDescent="0.2">
      <c r="O67436" s="5">
        <f>P67436+Q67436</f>
        <v>0</v>
      </c>
    </row>
    <row r="67437" spans="15:15" x14ac:dyDescent="0.2">
      <c r="O67437" s="5">
        <f>P67437+Q67437</f>
        <v>0</v>
      </c>
    </row>
    <row r="67438" spans="15:15" x14ac:dyDescent="0.2">
      <c r="O67438" s="5">
        <f>P67438+Q67438</f>
        <v>0</v>
      </c>
    </row>
    <row r="67439" spans="15:15" x14ac:dyDescent="0.2">
      <c r="O67439" s="5">
        <f>P67439+Q67439</f>
        <v>0</v>
      </c>
    </row>
    <row r="67440" spans="15:15" x14ac:dyDescent="0.2">
      <c r="O67440" s="5">
        <f>P67440+Q67440</f>
        <v>0</v>
      </c>
    </row>
    <row r="67441" spans="15:15" x14ac:dyDescent="0.2">
      <c r="O67441" s="5">
        <f>P67441+Q67441</f>
        <v>0</v>
      </c>
    </row>
    <row r="67442" spans="15:15" x14ac:dyDescent="0.2">
      <c r="O67442" s="5">
        <f>P67442+Q67442</f>
        <v>0</v>
      </c>
    </row>
    <row r="67443" spans="15:15" x14ac:dyDescent="0.2">
      <c r="O67443" s="5">
        <f>P67443+Q67443</f>
        <v>0</v>
      </c>
    </row>
    <row r="67444" spans="15:15" x14ac:dyDescent="0.2">
      <c r="O67444" s="5">
        <f>P67444+Q67444</f>
        <v>0</v>
      </c>
    </row>
    <row r="67445" spans="15:15" x14ac:dyDescent="0.2">
      <c r="O67445" s="5">
        <f>P67445+Q67445</f>
        <v>0</v>
      </c>
    </row>
    <row r="67446" spans="15:15" x14ac:dyDescent="0.2">
      <c r="O67446" s="5">
        <f>P67446+Q67446</f>
        <v>0</v>
      </c>
    </row>
    <row r="67447" spans="15:15" x14ac:dyDescent="0.2">
      <c r="O67447" s="5">
        <f>P67447+Q67447</f>
        <v>0</v>
      </c>
    </row>
    <row r="67448" spans="15:15" x14ac:dyDescent="0.2">
      <c r="O67448" s="5">
        <f>P67448+Q67448</f>
        <v>0</v>
      </c>
    </row>
    <row r="67449" spans="15:15" x14ac:dyDescent="0.2">
      <c r="O67449" s="5">
        <f>P67449+Q67449</f>
        <v>0</v>
      </c>
    </row>
    <row r="67450" spans="15:15" x14ac:dyDescent="0.2">
      <c r="O67450" s="5">
        <f>P67450+Q67450</f>
        <v>0</v>
      </c>
    </row>
    <row r="67451" spans="15:15" x14ac:dyDescent="0.2">
      <c r="O67451" s="5">
        <f>P67451+Q67451</f>
        <v>0</v>
      </c>
    </row>
    <row r="67452" spans="15:15" x14ac:dyDescent="0.2">
      <c r="O67452" s="5">
        <f>P67452+Q67452</f>
        <v>0</v>
      </c>
    </row>
    <row r="67453" spans="15:15" x14ac:dyDescent="0.2">
      <c r="O67453" s="5">
        <f>P67453+Q67453</f>
        <v>0</v>
      </c>
    </row>
    <row r="67454" spans="15:15" x14ac:dyDescent="0.2">
      <c r="O67454" s="5">
        <f>P67454+Q67454</f>
        <v>0</v>
      </c>
    </row>
    <row r="67455" spans="15:15" x14ac:dyDescent="0.2">
      <c r="O67455" s="5">
        <f>P67455+Q67455</f>
        <v>0</v>
      </c>
    </row>
    <row r="67456" spans="15:15" x14ac:dyDescent="0.2">
      <c r="O67456" s="5">
        <f>P67456+Q67456</f>
        <v>0</v>
      </c>
    </row>
    <row r="67457" spans="15:15" x14ac:dyDescent="0.2">
      <c r="O67457" s="5">
        <f>P67457+Q67457</f>
        <v>0</v>
      </c>
    </row>
    <row r="67458" spans="15:15" x14ac:dyDescent="0.2">
      <c r="O67458" s="5">
        <f>P67458+Q67458</f>
        <v>0</v>
      </c>
    </row>
    <row r="67459" spans="15:15" x14ac:dyDescent="0.2">
      <c r="O67459" s="5">
        <f>P67459+Q67459</f>
        <v>0</v>
      </c>
    </row>
    <row r="67460" spans="15:15" x14ac:dyDescent="0.2">
      <c r="O67460" s="5">
        <f>P67460+Q67460</f>
        <v>0</v>
      </c>
    </row>
    <row r="67461" spans="15:15" x14ac:dyDescent="0.2">
      <c r="O67461" s="5">
        <f>P67461+Q67461</f>
        <v>0</v>
      </c>
    </row>
    <row r="67462" spans="15:15" x14ac:dyDescent="0.2">
      <c r="O67462" s="5">
        <f>P67462+Q67462</f>
        <v>0</v>
      </c>
    </row>
    <row r="67463" spans="15:15" x14ac:dyDescent="0.2">
      <c r="O67463" s="5">
        <f>P67463+Q67463</f>
        <v>0</v>
      </c>
    </row>
    <row r="67464" spans="15:15" x14ac:dyDescent="0.2">
      <c r="O67464" s="5">
        <f>P67464+Q67464</f>
        <v>0</v>
      </c>
    </row>
    <row r="67465" spans="15:15" x14ac:dyDescent="0.2">
      <c r="O67465" s="5">
        <f>P67465+Q67465</f>
        <v>0</v>
      </c>
    </row>
    <row r="67466" spans="15:15" x14ac:dyDescent="0.2">
      <c r="O67466" s="5">
        <f>P67466+Q67466</f>
        <v>0</v>
      </c>
    </row>
    <row r="67467" spans="15:15" x14ac:dyDescent="0.2">
      <c r="O67467" s="5">
        <f>P67467+Q67467</f>
        <v>0</v>
      </c>
    </row>
    <row r="67468" spans="15:15" x14ac:dyDescent="0.2">
      <c r="O67468" s="5">
        <f>P67468+Q67468</f>
        <v>0</v>
      </c>
    </row>
    <row r="67469" spans="15:15" x14ac:dyDescent="0.2">
      <c r="O67469" s="5">
        <f>P67469+Q67469</f>
        <v>0</v>
      </c>
    </row>
    <row r="67470" spans="15:15" x14ac:dyDescent="0.2">
      <c r="O67470" s="5">
        <f>P67470+Q67470</f>
        <v>0</v>
      </c>
    </row>
    <row r="67471" spans="15:15" x14ac:dyDescent="0.2">
      <c r="O67471" s="5">
        <f>P67471+Q67471</f>
        <v>0</v>
      </c>
    </row>
    <row r="67472" spans="15:15" x14ac:dyDescent="0.2">
      <c r="O67472" s="5">
        <f>P67472+Q67472</f>
        <v>0</v>
      </c>
    </row>
    <row r="67473" spans="15:15" x14ac:dyDescent="0.2">
      <c r="O67473" s="5">
        <f>P67473+Q67473</f>
        <v>0</v>
      </c>
    </row>
    <row r="67474" spans="15:15" x14ac:dyDescent="0.2">
      <c r="O67474" s="5">
        <f>P67474+Q67474</f>
        <v>0</v>
      </c>
    </row>
    <row r="67475" spans="15:15" x14ac:dyDescent="0.2">
      <c r="O67475" s="5">
        <f>P67475+Q67475</f>
        <v>0</v>
      </c>
    </row>
    <row r="67476" spans="15:15" x14ac:dyDescent="0.2">
      <c r="O67476" s="5">
        <f>P67476+Q67476</f>
        <v>0</v>
      </c>
    </row>
    <row r="67477" spans="15:15" x14ac:dyDescent="0.2">
      <c r="O67477" s="5">
        <f>P67477+Q67477</f>
        <v>0</v>
      </c>
    </row>
    <row r="67478" spans="15:15" x14ac:dyDescent="0.2">
      <c r="O67478" s="5">
        <f>P67478+Q67478</f>
        <v>0</v>
      </c>
    </row>
    <row r="67479" spans="15:15" x14ac:dyDescent="0.2">
      <c r="O67479" s="5">
        <f>P67479+Q67479</f>
        <v>0</v>
      </c>
    </row>
    <row r="67480" spans="15:15" x14ac:dyDescent="0.2">
      <c r="O67480" s="5">
        <f>P67480+Q67480</f>
        <v>0</v>
      </c>
    </row>
    <row r="67481" spans="15:15" x14ac:dyDescent="0.2">
      <c r="O67481" s="5">
        <f>P67481+Q67481</f>
        <v>0</v>
      </c>
    </row>
    <row r="67482" spans="15:15" x14ac:dyDescent="0.2">
      <c r="O67482" s="5">
        <f>P67482+Q67482</f>
        <v>0</v>
      </c>
    </row>
    <row r="67483" spans="15:15" x14ac:dyDescent="0.2">
      <c r="O67483" s="5">
        <f>P67483+Q67483</f>
        <v>0</v>
      </c>
    </row>
    <row r="67484" spans="15:15" x14ac:dyDescent="0.2">
      <c r="O67484" s="5">
        <f>P67484+Q67484</f>
        <v>0</v>
      </c>
    </row>
    <row r="67485" spans="15:15" x14ac:dyDescent="0.2">
      <c r="O67485" s="5">
        <f>P67485+Q67485</f>
        <v>0</v>
      </c>
    </row>
    <row r="67486" spans="15:15" x14ac:dyDescent="0.2">
      <c r="O67486" s="5">
        <f>P67486+Q67486</f>
        <v>0</v>
      </c>
    </row>
    <row r="67487" spans="15:15" x14ac:dyDescent="0.2">
      <c r="O67487" s="5">
        <f>P67487+Q67487</f>
        <v>0</v>
      </c>
    </row>
    <row r="67488" spans="15:15" x14ac:dyDescent="0.2">
      <c r="O67488" s="5">
        <f>P67488+Q67488</f>
        <v>0</v>
      </c>
    </row>
    <row r="67489" spans="15:15" x14ac:dyDescent="0.2">
      <c r="O67489" s="5">
        <f>P67489+Q67489</f>
        <v>0</v>
      </c>
    </row>
    <row r="67490" spans="15:15" x14ac:dyDescent="0.2">
      <c r="O67490" s="5">
        <f>P67490+Q67490</f>
        <v>0</v>
      </c>
    </row>
    <row r="67491" spans="15:15" x14ac:dyDescent="0.2">
      <c r="O67491" s="5">
        <f>P67491+Q67491</f>
        <v>0</v>
      </c>
    </row>
    <row r="67492" spans="15:15" x14ac:dyDescent="0.2">
      <c r="O67492" s="5">
        <f>P67492+Q67492</f>
        <v>0</v>
      </c>
    </row>
    <row r="67493" spans="15:15" x14ac:dyDescent="0.2">
      <c r="O67493" s="5">
        <f>P67493+Q67493</f>
        <v>0</v>
      </c>
    </row>
    <row r="67494" spans="15:15" x14ac:dyDescent="0.2">
      <c r="O67494" s="5">
        <f>P67494+Q67494</f>
        <v>0</v>
      </c>
    </row>
    <row r="67495" spans="15:15" x14ac:dyDescent="0.2">
      <c r="O67495" s="5">
        <f>P67495+Q67495</f>
        <v>0</v>
      </c>
    </row>
    <row r="67496" spans="15:15" x14ac:dyDescent="0.2">
      <c r="O67496" s="5">
        <f>P67496+Q67496</f>
        <v>0</v>
      </c>
    </row>
    <row r="67497" spans="15:15" x14ac:dyDescent="0.2">
      <c r="O67497" s="5">
        <f>P67497+Q67497</f>
        <v>0</v>
      </c>
    </row>
    <row r="67498" spans="15:15" x14ac:dyDescent="0.2">
      <c r="O67498" s="5">
        <f>P67498+Q67498</f>
        <v>0</v>
      </c>
    </row>
    <row r="67499" spans="15:15" x14ac:dyDescent="0.2">
      <c r="O67499" s="5">
        <f>P67499+Q67499</f>
        <v>0</v>
      </c>
    </row>
    <row r="67500" spans="15:15" x14ac:dyDescent="0.2">
      <c r="O67500" s="5">
        <f>P67500+Q67500</f>
        <v>0</v>
      </c>
    </row>
    <row r="67501" spans="15:15" x14ac:dyDescent="0.2">
      <c r="O67501" s="5">
        <f>P67501+Q67501</f>
        <v>0</v>
      </c>
    </row>
    <row r="67502" spans="15:15" x14ac:dyDescent="0.2">
      <c r="O67502" s="5">
        <f>P67502+Q67502</f>
        <v>0</v>
      </c>
    </row>
    <row r="67503" spans="15:15" x14ac:dyDescent="0.2">
      <c r="O67503" s="5">
        <f>P67503+Q67503</f>
        <v>0</v>
      </c>
    </row>
    <row r="67504" spans="15:15" x14ac:dyDescent="0.2">
      <c r="O67504" s="5">
        <f>P67504+Q67504</f>
        <v>0</v>
      </c>
    </row>
    <row r="67505" spans="15:15" x14ac:dyDescent="0.2">
      <c r="O67505" s="5">
        <f>P67505+Q67505</f>
        <v>0</v>
      </c>
    </row>
    <row r="67506" spans="15:15" x14ac:dyDescent="0.2">
      <c r="O67506" s="5">
        <f>P67506+Q67506</f>
        <v>0</v>
      </c>
    </row>
    <row r="67507" spans="15:15" x14ac:dyDescent="0.2">
      <c r="O67507" s="5">
        <f>P67507+Q67507</f>
        <v>0</v>
      </c>
    </row>
    <row r="67508" spans="15:15" x14ac:dyDescent="0.2">
      <c r="O67508" s="5">
        <f>P67508+Q67508</f>
        <v>0</v>
      </c>
    </row>
    <row r="67509" spans="15:15" x14ac:dyDescent="0.2">
      <c r="O67509" s="5">
        <f>P67509+Q67509</f>
        <v>0</v>
      </c>
    </row>
    <row r="67510" spans="15:15" x14ac:dyDescent="0.2">
      <c r="O67510" s="5">
        <f>P67510+Q67510</f>
        <v>0</v>
      </c>
    </row>
    <row r="67511" spans="15:15" x14ac:dyDescent="0.2">
      <c r="O67511" s="5">
        <f>P67511+Q67511</f>
        <v>0</v>
      </c>
    </row>
    <row r="67512" spans="15:15" x14ac:dyDescent="0.2">
      <c r="O67512" s="5">
        <f>P67512+Q67512</f>
        <v>0</v>
      </c>
    </row>
    <row r="67513" spans="15:15" x14ac:dyDescent="0.2">
      <c r="O67513" s="5">
        <f>P67513+Q67513</f>
        <v>0</v>
      </c>
    </row>
    <row r="67514" spans="15:15" x14ac:dyDescent="0.2">
      <c r="O67514" s="5">
        <f>P67514+Q67514</f>
        <v>0</v>
      </c>
    </row>
    <row r="67515" spans="15:15" x14ac:dyDescent="0.2">
      <c r="O67515" s="5">
        <f>P67515+Q67515</f>
        <v>0</v>
      </c>
    </row>
    <row r="67516" spans="15:15" x14ac:dyDescent="0.2">
      <c r="O67516" s="5">
        <f>P67516+Q67516</f>
        <v>0</v>
      </c>
    </row>
    <row r="67517" spans="15:15" x14ac:dyDescent="0.2">
      <c r="O67517" s="5">
        <f>P67517+Q67517</f>
        <v>0</v>
      </c>
    </row>
    <row r="67518" spans="15:15" x14ac:dyDescent="0.2">
      <c r="O67518" s="5">
        <f>P67518+Q67518</f>
        <v>0</v>
      </c>
    </row>
    <row r="67519" spans="15:15" x14ac:dyDescent="0.2">
      <c r="O67519" s="5">
        <f>P67519+Q67519</f>
        <v>0</v>
      </c>
    </row>
    <row r="67520" spans="15:15" x14ac:dyDescent="0.2">
      <c r="O67520" s="5">
        <f>P67520+Q67520</f>
        <v>0</v>
      </c>
    </row>
    <row r="67521" spans="15:15" x14ac:dyDescent="0.2">
      <c r="O67521" s="5">
        <f>P67521+Q67521</f>
        <v>0</v>
      </c>
    </row>
    <row r="67522" spans="15:15" x14ac:dyDescent="0.2">
      <c r="O67522" s="5">
        <f>P67522+Q67522</f>
        <v>0</v>
      </c>
    </row>
    <row r="67523" spans="15:15" x14ac:dyDescent="0.2">
      <c r="O67523" s="5">
        <f>P67523+Q67523</f>
        <v>0</v>
      </c>
    </row>
    <row r="67524" spans="15:15" x14ac:dyDescent="0.2">
      <c r="O67524" s="5">
        <f>P67524+Q67524</f>
        <v>0</v>
      </c>
    </row>
    <row r="67525" spans="15:15" x14ac:dyDescent="0.2">
      <c r="O67525" s="5">
        <f>P67525+Q67525</f>
        <v>0</v>
      </c>
    </row>
    <row r="67526" spans="15:15" x14ac:dyDescent="0.2">
      <c r="O67526" s="5">
        <f>P67526+Q67526</f>
        <v>0</v>
      </c>
    </row>
    <row r="67527" spans="15:15" x14ac:dyDescent="0.2">
      <c r="O67527" s="5">
        <f>P67527+Q67527</f>
        <v>0</v>
      </c>
    </row>
    <row r="67528" spans="15:15" x14ac:dyDescent="0.2">
      <c r="O67528" s="5">
        <f>P67528+Q67528</f>
        <v>0</v>
      </c>
    </row>
    <row r="67529" spans="15:15" x14ac:dyDescent="0.2">
      <c r="O67529" s="5">
        <f>P67529+Q67529</f>
        <v>0</v>
      </c>
    </row>
    <row r="67530" spans="15:15" x14ac:dyDescent="0.2">
      <c r="O67530" s="5">
        <f>P67530+Q67530</f>
        <v>0</v>
      </c>
    </row>
    <row r="67531" spans="15:15" x14ac:dyDescent="0.2">
      <c r="O67531" s="5">
        <f>P67531+Q67531</f>
        <v>0</v>
      </c>
    </row>
    <row r="67532" spans="15:15" x14ac:dyDescent="0.2">
      <c r="O67532" s="5">
        <f>P67532+Q67532</f>
        <v>0</v>
      </c>
    </row>
    <row r="67533" spans="15:15" x14ac:dyDescent="0.2">
      <c r="O67533" s="5">
        <f>P67533+Q67533</f>
        <v>0</v>
      </c>
    </row>
    <row r="67534" spans="15:15" x14ac:dyDescent="0.2">
      <c r="O67534" s="5">
        <f>P67534+Q67534</f>
        <v>0</v>
      </c>
    </row>
    <row r="67535" spans="15:15" x14ac:dyDescent="0.2">
      <c r="O67535" s="5">
        <f>P67535+Q67535</f>
        <v>0</v>
      </c>
    </row>
    <row r="67536" spans="15:15" x14ac:dyDescent="0.2">
      <c r="O67536" s="5">
        <f>P67536+Q67536</f>
        <v>0</v>
      </c>
    </row>
    <row r="67537" spans="15:15" x14ac:dyDescent="0.2">
      <c r="O67537" s="5">
        <f>P67537+Q67537</f>
        <v>0</v>
      </c>
    </row>
    <row r="67538" spans="15:15" x14ac:dyDescent="0.2">
      <c r="O67538" s="5">
        <f>P67538+Q67538</f>
        <v>0</v>
      </c>
    </row>
    <row r="67539" spans="15:15" x14ac:dyDescent="0.2">
      <c r="O67539" s="5">
        <f>P67539+Q67539</f>
        <v>0</v>
      </c>
    </row>
    <row r="67540" spans="15:15" x14ac:dyDescent="0.2">
      <c r="O67540" s="5">
        <f>P67540+Q67540</f>
        <v>0</v>
      </c>
    </row>
    <row r="67541" spans="15:15" x14ac:dyDescent="0.2">
      <c r="O67541" s="5">
        <f>P67541+Q67541</f>
        <v>0</v>
      </c>
    </row>
    <row r="67542" spans="15:15" x14ac:dyDescent="0.2">
      <c r="O67542" s="5">
        <f>P67542+Q67542</f>
        <v>0</v>
      </c>
    </row>
    <row r="67543" spans="15:15" x14ac:dyDescent="0.2">
      <c r="O67543" s="5">
        <f>P67543+Q67543</f>
        <v>0</v>
      </c>
    </row>
    <row r="67544" spans="15:15" x14ac:dyDescent="0.2">
      <c r="O67544" s="5">
        <f>P67544+Q67544</f>
        <v>0</v>
      </c>
    </row>
    <row r="67545" spans="15:15" x14ac:dyDescent="0.2">
      <c r="O67545" s="5">
        <f>P67545+Q67545</f>
        <v>0</v>
      </c>
    </row>
    <row r="67546" spans="15:15" x14ac:dyDescent="0.2">
      <c r="O67546" s="5">
        <f>P67546+Q67546</f>
        <v>0</v>
      </c>
    </row>
    <row r="67547" spans="15:15" x14ac:dyDescent="0.2">
      <c r="O67547" s="5">
        <f>P67547+Q67547</f>
        <v>0</v>
      </c>
    </row>
    <row r="67548" spans="15:15" x14ac:dyDescent="0.2">
      <c r="O67548" s="5">
        <f>P67548+Q67548</f>
        <v>0</v>
      </c>
    </row>
    <row r="67549" spans="15:15" x14ac:dyDescent="0.2">
      <c r="O67549" s="5">
        <f>P67549+Q67549</f>
        <v>0</v>
      </c>
    </row>
    <row r="67550" spans="15:15" x14ac:dyDescent="0.2">
      <c r="O67550" s="5">
        <f>P67550+Q67550</f>
        <v>0</v>
      </c>
    </row>
    <row r="67551" spans="15:15" x14ac:dyDescent="0.2">
      <c r="O67551" s="5">
        <f>P67551+Q67551</f>
        <v>0</v>
      </c>
    </row>
    <row r="67552" spans="15:15" x14ac:dyDescent="0.2">
      <c r="O67552" s="5">
        <f>P67552+Q67552</f>
        <v>0</v>
      </c>
    </row>
    <row r="67553" spans="15:15" x14ac:dyDescent="0.2">
      <c r="O67553" s="5">
        <f>P67553+Q67553</f>
        <v>0</v>
      </c>
    </row>
    <row r="67554" spans="15:15" x14ac:dyDescent="0.2">
      <c r="O67554" s="5">
        <f>P67554+Q67554</f>
        <v>0</v>
      </c>
    </row>
    <row r="67555" spans="15:15" x14ac:dyDescent="0.2">
      <c r="O67555" s="5">
        <f>P67555+Q67555</f>
        <v>0</v>
      </c>
    </row>
    <row r="67556" spans="15:15" x14ac:dyDescent="0.2">
      <c r="O67556" s="5">
        <f>P67556+Q67556</f>
        <v>0</v>
      </c>
    </row>
    <row r="67557" spans="15:15" x14ac:dyDescent="0.2">
      <c r="O67557" s="5">
        <f>P67557+Q67557</f>
        <v>0</v>
      </c>
    </row>
    <row r="67558" spans="15:15" x14ac:dyDescent="0.2">
      <c r="O67558" s="5">
        <f>P67558+Q67558</f>
        <v>0</v>
      </c>
    </row>
    <row r="67559" spans="15:15" x14ac:dyDescent="0.2">
      <c r="O67559" s="5">
        <f>P67559+Q67559</f>
        <v>0</v>
      </c>
    </row>
    <row r="67560" spans="15:15" x14ac:dyDescent="0.2">
      <c r="O67560" s="5">
        <f>P67560+Q67560</f>
        <v>0</v>
      </c>
    </row>
    <row r="67561" spans="15:15" x14ac:dyDescent="0.2">
      <c r="O67561" s="5">
        <f>P67561+Q67561</f>
        <v>0</v>
      </c>
    </row>
    <row r="67562" spans="15:15" x14ac:dyDescent="0.2">
      <c r="O67562" s="5">
        <f>P67562+Q67562</f>
        <v>0</v>
      </c>
    </row>
    <row r="67563" spans="15:15" x14ac:dyDescent="0.2">
      <c r="O67563" s="5">
        <f>P67563+Q67563</f>
        <v>0</v>
      </c>
    </row>
    <row r="67564" spans="15:15" x14ac:dyDescent="0.2">
      <c r="O67564" s="5">
        <f>P67564+Q67564</f>
        <v>0</v>
      </c>
    </row>
    <row r="67565" spans="15:15" x14ac:dyDescent="0.2">
      <c r="O67565" s="5">
        <f>P67565+Q67565</f>
        <v>0</v>
      </c>
    </row>
    <row r="67566" spans="15:15" x14ac:dyDescent="0.2">
      <c r="O67566" s="5">
        <f>P67566+Q67566</f>
        <v>0</v>
      </c>
    </row>
    <row r="67567" spans="15:15" x14ac:dyDescent="0.2">
      <c r="O67567" s="5">
        <f>P67567+Q67567</f>
        <v>0</v>
      </c>
    </row>
    <row r="67568" spans="15:15" x14ac:dyDescent="0.2">
      <c r="O67568" s="5">
        <f>P67568+Q67568</f>
        <v>0</v>
      </c>
    </row>
    <row r="67569" spans="15:15" x14ac:dyDescent="0.2">
      <c r="O67569" s="5">
        <f>P67569+Q67569</f>
        <v>0</v>
      </c>
    </row>
    <row r="67570" spans="15:15" x14ac:dyDescent="0.2">
      <c r="O67570" s="5">
        <f>P67570+Q67570</f>
        <v>0</v>
      </c>
    </row>
    <row r="67571" spans="15:15" x14ac:dyDescent="0.2">
      <c r="O67571" s="5">
        <f>P67571+Q67571</f>
        <v>0</v>
      </c>
    </row>
    <row r="67572" spans="15:15" x14ac:dyDescent="0.2">
      <c r="O67572" s="5">
        <f>P67572+Q67572</f>
        <v>0</v>
      </c>
    </row>
    <row r="67573" spans="15:15" x14ac:dyDescent="0.2">
      <c r="O67573" s="5">
        <f>P67573+Q67573</f>
        <v>0</v>
      </c>
    </row>
    <row r="67574" spans="15:15" x14ac:dyDescent="0.2">
      <c r="O67574" s="5">
        <f>P67574+Q67574</f>
        <v>0</v>
      </c>
    </row>
    <row r="67575" spans="15:15" x14ac:dyDescent="0.2">
      <c r="O67575" s="5">
        <f>P67575+Q67575</f>
        <v>0</v>
      </c>
    </row>
    <row r="67576" spans="15:15" x14ac:dyDescent="0.2">
      <c r="O67576" s="5">
        <f>P67576+Q67576</f>
        <v>0</v>
      </c>
    </row>
    <row r="67577" spans="15:15" x14ac:dyDescent="0.2">
      <c r="O67577" s="5">
        <f>P67577+Q67577</f>
        <v>0</v>
      </c>
    </row>
    <row r="67578" spans="15:15" x14ac:dyDescent="0.2">
      <c r="O67578" s="5">
        <f>P67578+Q67578</f>
        <v>0</v>
      </c>
    </row>
    <row r="67579" spans="15:15" x14ac:dyDescent="0.2">
      <c r="O67579" s="5">
        <f>P67579+Q67579</f>
        <v>0</v>
      </c>
    </row>
    <row r="67580" spans="15:15" x14ac:dyDescent="0.2">
      <c r="O67580" s="5">
        <f>P67580+Q67580</f>
        <v>0</v>
      </c>
    </row>
    <row r="67581" spans="15:15" x14ac:dyDescent="0.2">
      <c r="O67581" s="5">
        <f>P67581+Q67581</f>
        <v>0</v>
      </c>
    </row>
    <row r="67582" spans="15:15" x14ac:dyDescent="0.2">
      <c r="O67582" s="5">
        <f>P67582+Q67582</f>
        <v>0</v>
      </c>
    </row>
    <row r="67583" spans="15:15" x14ac:dyDescent="0.2">
      <c r="O67583" s="5">
        <f>P67583+Q67583</f>
        <v>0</v>
      </c>
    </row>
    <row r="67584" spans="15:15" x14ac:dyDescent="0.2">
      <c r="O67584" s="5">
        <f>P67584+Q67584</f>
        <v>0</v>
      </c>
    </row>
    <row r="67585" spans="15:15" x14ac:dyDescent="0.2">
      <c r="O67585" s="5">
        <f>P67585+Q67585</f>
        <v>0</v>
      </c>
    </row>
    <row r="67586" spans="15:15" x14ac:dyDescent="0.2">
      <c r="O67586" s="5">
        <f>P67586+Q67586</f>
        <v>0</v>
      </c>
    </row>
    <row r="67587" spans="15:15" x14ac:dyDescent="0.2">
      <c r="O67587" s="5">
        <f>P67587+Q67587</f>
        <v>0</v>
      </c>
    </row>
    <row r="67588" spans="15:15" x14ac:dyDescent="0.2">
      <c r="O67588" s="5">
        <f>P67588+Q67588</f>
        <v>0</v>
      </c>
    </row>
    <row r="67589" spans="15:15" x14ac:dyDescent="0.2">
      <c r="O67589" s="5">
        <f>P67589+Q67589</f>
        <v>0</v>
      </c>
    </row>
    <row r="67590" spans="15:15" x14ac:dyDescent="0.2">
      <c r="O67590" s="5">
        <f>P67590+Q67590</f>
        <v>0</v>
      </c>
    </row>
    <row r="67591" spans="15:15" x14ac:dyDescent="0.2">
      <c r="O67591" s="5">
        <f>P67591+Q67591</f>
        <v>0</v>
      </c>
    </row>
    <row r="67592" spans="15:15" x14ac:dyDescent="0.2">
      <c r="O67592" s="5">
        <f>P67592+Q67592</f>
        <v>0</v>
      </c>
    </row>
    <row r="67593" spans="15:15" x14ac:dyDescent="0.2">
      <c r="O67593" s="5">
        <f>P67593+Q67593</f>
        <v>0</v>
      </c>
    </row>
    <row r="67594" spans="15:15" x14ac:dyDescent="0.2">
      <c r="O67594" s="5">
        <f>P67594+Q67594</f>
        <v>0</v>
      </c>
    </row>
    <row r="67595" spans="15:15" x14ac:dyDescent="0.2">
      <c r="O67595" s="5">
        <f>P67595+Q67595</f>
        <v>0</v>
      </c>
    </row>
    <row r="67596" spans="15:15" x14ac:dyDescent="0.2">
      <c r="O67596" s="5">
        <f>P67596+Q67596</f>
        <v>0</v>
      </c>
    </row>
    <row r="67597" spans="15:15" x14ac:dyDescent="0.2">
      <c r="O67597" s="5">
        <f>P67597+Q67597</f>
        <v>0</v>
      </c>
    </row>
    <row r="67598" spans="15:15" x14ac:dyDescent="0.2">
      <c r="O67598" s="5">
        <f>P67598+Q67598</f>
        <v>0</v>
      </c>
    </row>
    <row r="67599" spans="15:15" x14ac:dyDescent="0.2">
      <c r="O67599" s="5">
        <f>P67599+Q67599</f>
        <v>0</v>
      </c>
    </row>
    <row r="67600" spans="15:15" x14ac:dyDescent="0.2">
      <c r="O67600" s="5">
        <f>P67600+Q67600</f>
        <v>0</v>
      </c>
    </row>
    <row r="67601" spans="15:15" x14ac:dyDescent="0.2">
      <c r="O67601" s="5">
        <f>P67601+Q67601</f>
        <v>0</v>
      </c>
    </row>
    <row r="67602" spans="15:15" x14ac:dyDescent="0.2">
      <c r="O67602" s="5">
        <f>P67602+Q67602</f>
        <v>0</v>
      </c>
    </row>
    <row r="67603" spans="15:15" x14ac:dyDescent="0.2">
      <c r="O67603" s="5">
        <f>P67603+Q67603</f>
        <v>0</v>
      </c>
    </row>
    <row r="67604" spans="15:15" x14ac:dyDescent="0.2">
      <c r="O67604" s="5">
        <f>P67604+Q67604</f>
        <v>0</v>
      </c>
    </row>
    <row r="67605" spans="15:15" x14ac:dyDescent="0.2">
      <c r="O67605" s="5">
        <f>P67605+Q67605</f>
        <v>0</v>
      </c>
    </row>
    <row r="67606" spans="15:15" x14ac:dyDescent="0.2">
      <c r="O67606" s="5">
        <f>P67606+Q67606</f>
        <v>0</v>
      </c>
    </row>
    <row r="67607" spans="15:15" x14ac:dyDescent="0.2">
      <c r="O67607" s="5">
        <f>P67607+Q67607</f>
        <v>0</v>
      </c>
    </row>
    <row r="67608" spans="15:15" x14ac:dyDescent="0.2">
      <c r="O67608" s="5">
        <f>P67608+Q67608</f>
        <v>0</v>
      </c>
    </row>
    <row r="67609" spans="15:15" x14ac:dyDescent="0.2">
      <c r="O67609" s="5">
        <f>P67609+Q67609</f>
        <v>0</v>
      </c>
    </row>
    <row r="67610" spans="15:15" x14ac:dyDescent="0.2">
      <c r="O67610" s="5">
        <f>P67610+Q67610</f>
        <v>0</v>
      </c>
    </row>
    <row r="67611" spans="15:15" x14ac:dyDescent="0.2">
      <c r="O67611" s="5">
        <f>P67611+Q67611</f>
        <v>0</v>
      </c>
    </row>
    <row r="67612" spans="15:15" x14ac:dyDescent="0.2">
      <c r="O67612" s="5">
        <f>P67612+Q67612</f>
        <v>0</v>
      </c>
    </row>
    <row r="67613" spans="15:15" x14ac:dyDescent="0.2">
      <c r="O67613" s="5">
        <f>P67613+Q67613</f>
        <v>0</v>
      </c>
    </row>
    <row r="67614" spans="15:15" x14ac:dyDescent="0.2">
      <c r="O67614" s="5">
        <f>P67614+Q67614</f>
        <v>0</v>
      </c>
    </row>
    <row r="67615" spans="15:15" x14ac:dyDescent="0.2">
      <c r="O67615" s="5">
        <f>P67615+Q67615</f>
        <v>0</v>
      </c>
    </row>
    <row r="67616" spans="15:15" x14ac:dyDescent="0.2">
      <c r="O67616" s="5">
        <f>P67616+Q67616</f>
        <v>0</v>
      </c>
    </row>
    <row r="67617" spans="15:15" x14ac:dyDescent="0.2">
      <c r="O67617" s="5">
        <f>P67617+Q67617</f>
        <v>0</v>
      </c>
    </row>
    <row r="67618" spans="15:15" x14ac:dyDescent="0.2">
      <c r="O67618" s="5">
        <f>P67618+Q67618</f>
        <v>0</v>
      </c>
    </row>
    <row r="67619" spans="15:15" x14ac:dyDescent="0.2">
      <c r="O67619" s="5">
        <f>P67619+Q67619</f>
        <v>0</v>
      </c>
    </row>
    <row r="67620" spans="15:15" x14ac:dyDescent="0.2">
      <c r="O67620" s="5">
        <f>P67620+Q67620</f>
        <v>0</v>
      </c>
    </row>
    <row r="67621" spans="15:15" x14ac:dyDescent="0.2">
      <c r="O67621" s="5">
        <f>P67621+Q67621</f>
        <v>0</v>
      </c>
    </row>
    <row r="67622" spans="15:15" x14ac:dyDescent="0.2">
      <c r="O67622" s="5">
        <f>P67622+Q67622</f>
        <v>0</v>
      </c>
    </row>
    <row r="67623" spans="15:15" x14ac:dyDescent="0.2">
      <c r="O67623" s="5">
        <f>P67623+Q67623</f>
        <v>0</v>
      </c>
    </row>
    <row r="67624" spans="15:15" x14ac:dyDescent="0.2">
      <c r="O67624" s="5">
        <f>P67624+Q67624</f>
        <v>0</v>
      </c>
    </row>
    <row r="67625" spans="15:15" x14ac:dyDescent="0.2">
      <c r="O67625" s="5">
        <f>P67625+Q67625</f>
        <v>0</v>
      </c>
    </row>
    <row r="67626" spans="15:15" x14ac:dyDescent="0.2">
      <c r="O67626" s="5">
        <f>P67626+Q67626</f>
        <v>0</v>
      </c>
    </row>
    <row r="67627" spans="15:15" x14ac:dyDescent="0.2">
      <c r="O67627" s="5">
        <f>P67627+Q67627</f>
        <v>0</v>
      </c>
    </row>
    <row r="67628" spans="15:15" x14ac:dyDescent="0.2">
      <c r="O67628" s="5">
        <f>P67628+Q67628</f>
        <v>0</v>
      </c>
    </row>
    <row r="67629" spans="15:15" x14ac:dyDescent="0.2">
      <c r="O67629" s="5">
        <f>P67629+Q67629</f>
        <v>0</v>
      </c>
    </row>
    <row r="67630" spans="15:15" x14ac:dyDescent="0.2">
      <c r="O67630" s="5">
        <f>P67630+Q67630</f>
        <v>0</v>
      </c>
    </row>
    <row r="67631" spans="15:15" x14ac:dyDescent="0.2">
      <c r="O67631" s="5">
        <f>P67631+Q67631</f>
        <v>0</v>
      </c>
    </row>
    <row r="67632" spans="15:15" x14ac:dyDescent="0.2">
      <c r="O67632" s="5">
        <f>P67632+Q67632</f>
        <v>0</v>
      </c>
    </row>
    <row r="67633" spans="15:15" x14ac:dyDescent="0.2">
      <c r="O67633" s="5">
        <f>P67633+Q67633</f>
        <v>0</v>
      </c>
    </row>
    <row r="67634" spans="15:15" x14ac:dyDescent="0.2">
      <c r="O67634" s="5">
        <f>P67634+Q67634</f>
        <v>0</v>
      </c>
    </row>
    <row r="67635" spans="15:15" x14ac:dyDescent="0.2">
      <c r="O67635" s="5">
        <f>P67635+Q67635</f>
        <v>0</v>
      </c>
    </row>
    <row r="67636" spans="15:15" x14ac:dyDescent="0.2">
      <c r="O67636" s="5">
        <f>P67636+Q67636</f>
        <v>0</v>
      </c>
    </row>
    <row r="67637" spans="15:15" x14ac:dyDescent="0.2">
      <c r="O67637" s="5">
        <f>P67637+Q67637</f>
        <v>0</v>
      </c>
    </row>
    <row r="67638" spans="15:15" x14ac:dyDescent="0.2">
      <c r="O67638" s="5">
        <f>P67638+Q67638</f>
        <v>0</v>
      </c>
    </row>
    <row r="67639" spans="15:15" x14ac:dyDescent="0.2">
      <c r="O67639" s="5">
        <f>P67639+Q67639</f>
        <v>0</v>
      </c>
    </row>
    <row r="67640" spans="15:15" x14ac:dyDescent="0.2">
      <c r="O67640" s="5">
        <f>P67640+Q67640</f>
        <v>0</v>
      </c>
    </row>
    <row r="67641" spans="15:15" x14ac:dyDescent="0.2">
      <c r="O67641" s="5">
        <f>P67641+Q67641</f>
        <v>0</v>
      </c>
    </row>
    <row r="67642" spans="15:15" x14ac:dyDescent="0.2">
      <c r="O67642" s="5">
        <f>P67642+Q67642</f>
        <v>0</v>
      </c>
    </row>
    <row r="67643" spans="15:15" x14ac:dyDescent="0.2">
      <c r="O67643" s="5">
        <f>P67643+Q67643</f>
        <v>0</v>
      </c>
    </row>
    <row r="67644" spans="15:15" x14ac:dyDescent="0.2">
      <c r="O67644" s="5">
        <f>P67644+Q67644</f>
        <v>0</v>
      </c>
    </row>
    <row r="67645" spans="15:15" x14ac:dyDescent="0.2">
      <c r="O67645" s="5">
        <f>P67645+Q67645</f>
        <v>0</v>
      </c>
    </row>
    <row r="67646" spans="15:15" x14ac:dyDescent="0.2">
      <c r="O67646" s="5">
        <f>P67646+Q67646</f>
        <v>0</v>
      </c>
    </row>
    <row r="67647" spans="15:15" x14ac:dyDescent="0.2">
      <c r="O67647" s="5">
        <f>P67647+Q67647</f>
        <v>0</v>
      </c>
    </row>
    <row r="67648" spans="15:15" x14ac:dyDescent="0.2">
      <c r="O67648" s="5">
        <f>P67648+Q67648</f>
        <v>0</v>
      </c>
    </row>
    <row r="67649" spans="15:15" x14ac:dyDescent="0.2">
      <c r="O67649" s="5">
        <f>P67649+Q67649</f>
        <v>0</v>
      </c>
    </row>
    <row r="67650" spans="15:15" x14ac:dyDescent="0.2">
      <c r="O67650" s="5">
        <f>P67650+Q67650</f>
        <v>0</v>
      </c>
    </row>
    <row r="67651" spans="15:15" x14ac:dyDescent="0.2">
      <c r="O67651" s="5">
        <f>P67651+Q67651</f>
        <v>0</v>
      </c>
    </row>
    <row r="67652" spans="15:15" x14ac:dyDescent="0.2">
      <c r="O67652" s="5">
        <f>P67652+Q67652</f>
        <v>0</v>
      </c>
    </row>
    <row r="67653" spans="15:15" x14ac:dyDescent="0.2">
      <c r="O67653" s="5">
        <f>P67653+Q67653</f>
        <v>0</v>
      </c>
    </row>
    <row r="67654" spans="15:15" x14ac:dyDescent="0.2">
      <c r="O67654" s="5">
        <f>P67654+Q67654</f>
        <v>0</v>
      </c>
    </row>
    <row r="67655" spans="15:15" x14ac:dyDescent="0.2">
      <c r="O67655" s="5">
        <f>P67655+Q67655</f>
        <v>0</v>
      </c>
    </row>
    <row r="67656" spans="15:15" x14ac:dyDescent="0.2">
      <c r="O67656" s="5">
        <f>P67656+Q67656</f>
        <v>0</v>
      </c>
    </row>
    <row r="67657" spans="15:15" x14ac:dyDescent="0.2">
      <c r="O67657" s="5">
        <f>P67657+Q67657</f>
        <v>0</v>
      </c>
    </row>
    <row r="67658" spans="15:15" x14ac:dyDescent="0.2">
      <c r="O67658" s="5">
        <f>P67658+Q67658</f>
        <v>0</v>
      </c>
    </row>
    <row r="67659" spans="15:15" x14ac:dyDescent="0.2">
      <c r="O67659" s="5">
        <f>P67659+Q67659</f>
        <v>0</v>
      </c>
    </row>
    <row r="67660" spans="15:15" x14ac:dyDescent="0.2">
      <c r="O67660" s="5">
        <f>P67660+Q67660</f>
        <v>0</v>
      </c>
    </row>
    <row r="67661" spans="15:15" x14ac:dyDescent="0.2">
      <c r="O67661" s="5">
        <f>P67661+Q67661</f>
        <v>0</v>
      </c>
    </row>
    <row r="67662" spans="15:15" x14ac:dyDescent="0.2">
      <c r="O67662" s="5">
        <f>P67662+Q67662</f>
        <v>0</v>
      </c>
    </row>
    <row r="67663" spans="15:15" x14ac:dyDescent="0.2">
      <c r="O67663" s="5">
        <f>P67663+Q67663</f>
        <v>0</v>
      </c>
    </row>
    <row r="67664" spans="15:15" x14ac:dyDescent="0.2">
      <c r="O67664" s="5">
        <f>P67664+Q67664</f>
        <v>0</v>
      </c>
    </row>
    <row r="67665" spans="15:15" x14ac:dyDescent="0.2">
      <c r="O67665" s="5">
        <f>P67665+Q67665</f>
        <v>0</v>
      </c>
    </row>
    <row r="67666" spans="15:15" x14ac:dyDescent="0.2">
      <c r="O67666" s="5">
        <f>P67666+Q67666</f>
        <v>0</v>
      </c>
    </row>
    <row r="67667" spans="15:15" x14ac:dyDescent="0.2">
      <c r="O67667" s="5">
        <f>P67667+Q67667</f>
        <v>0</v>
      </c>
    </row>
    <row r="67668" spans="15:15" x14ac:dyDescent="0.2">
      <c r="O67668" s="5">
        <f>P67668+Q67668</f>
        <v>0</v>
      </c>
    </row>
    <row r="67669" spans="15:15" x14ac:dyDescent="0.2">
      <c r="O67669" s="5">
        <f>P67669+Q67669</f>
        <v>0</v>
      </c>
    </row>
    <row r="67670" spans="15:15" x14ac:dyDescent="0.2">
      <c r="O67670" s="5">
        <f>P67670+Q67670</f>
        <v>0</v>
      </c>
    </row>
    <row r="67671" spans="15:15" x14ac:dyDescent="0.2">
      <c r="O67671" s="5">
        <f>P67671+Q67671</f>
        <v>0</v>
      </c>
    </row>
    <row r="67672" spans="15:15" x14ac:dyDescent="0.2">
      <c r="O67672" s="5">
        <f>P67672+Q67672</f>
        <v>0</v>
      </c>
    </row>
    <row r="67673" spans="15:15" x14ac:dyDescent="0.2">
      <c r="O67673" s="5">
        <f>P67673+Q67673</f>
        <v>0</v>
      </c>
    </row>
    <row r="67674" spans="15:15" x14ac:dyDescent="0.2">
      <c r="O67674" s="5">
        <f>P67674+Q67674</f>
        <v>0</v>
      </c>
    </row>
    <row r="67675" spans="15:15" x14ac:dyDescent="0.2">
      <c r="O67675" s="5">
        <f>P67675+Q67675</f>
        <v>0</v>
      </c>
    </row>
    <row r="67676" spans="15:15" x14ac:dyDescent="0.2">
      <c r="O67676" s="5">
        <f>P67676+Q67676</f>
        <v>0</v>
      </c>
    </row>
    <row r="67677" spans="15:15" x14ac:dyDescent="0.2">
      <c r="O67677" s="5">
        <f>P67677+Q67677</f>
        <v>0</v>
      </c>
    </row>
    <row r="67678" spans="15:15" x14ac:dyDescent="0.2">
      <c r="O67678" s="5">
        <f>P67678+Q67678</f>
        <v>0</v>
      </c>
    </row>
    <row r="67679" spans="15:15" x14ac:dyDescent="0.2">
      <c r="O67679" s="5">
        <f>P67679+Q67679</f>
        <v>0</v>
      </c>
    </row>
    <row r="67680" spans="15:15" x14ac:dyDescent="0.2">
      <c r="O67680" s="5">
        <f>P67680+Q67680</f>
        <v>0</v>
      </c>
    </row>
    <row r="67681" spans="15:15" x14ac:dyDescent="0.2">
      <c r="O67681" s="5">
        <f>P67681+Q67681</f>
        <v>0</v>
      </c>
    </row>
    <row r="67682" spans="15:15" x14ac:dyDescent="0.2">
      <c r="O67682" s="5">
        <f>P67682+Q67682</f>
        <v>0</v>
      </c>
    </row>
    <row r="67683" spans="15:15" x14ac:dyDescent="0.2">
      <c r="O67683" s="5">
        <f>P67683+Q67683</f>
        <v>0</v>
      </c>
    </row>
    <row r="67684" spans="15:15" x14ac:dyDescent="0.2">
      <c r="O67684" s="5">
        <f>P67684+Q67684</f>
        <v>0</v>
      </c>
    </row>
    <row r="67685" spans="15:15" x14ac:dyDescent="0.2">
      <c r="O67685" s="5">
        <f>P67685+Q67685</f>
        <v>0</v>
      </c>
    </row>
    <row r="67686" spans="15:15" x14ac:dyDescent="0.2">
      <c r="O67686" s="5">
        <f>P67686+Q67686</f>
        <v>0</v>
      </c>
    </row>
    <row r="67687" spans="15:15" x14ac:dyDescent="0.2">
      <c r="O67687" s="5">
        <f>P67687+Q67687</f>
        <v>0</v>
      </c>
    </row>
    <row r="67688" spans="15:15" x14ac:dyDescent="0.2">
      <c r="O67688" s="5">
        <f>P67688+Q67688</f>
        <v>0</v>
      </c>
    </row>
    <row r="67689" spans="15:15" x14ac:dyDescent="0.2">
      <c r="O67689" s="5">
        <f>P67689+Q67689</f>
        <v>0</v>
      </c>
    </row>
    <row r="67690" spans="15:15" x14ac:dyDescent="0.2">
      <c r="O67690" s="5">
        <f>P67690+Q67690</f>
        <v>0</v>
      </c>
    </row>
    <row r="67691" spans="15:15" x14ac:dyDescent="0.2">
      <c r="O67691" s="5">
        <f>P67691+Q67691</f>
        <v>0</v>
      </c>
    </row>
    <row r="67692" spans="15:15" x14ac:dyDescent="0.2">
      <c r="O67692" s="5">
        <f>P67692+Q67692</f>
        <v>0</v>
      </c>
    </row>
    <row r="67693" spans="15:15" x14ac:dyDescent="0.2">
      <c r="O67693" s="5">
        <f>P67693+Q67693</f>
        <v>0</v>
      </c>
    </row>
    <row r="67694" spans="15:15" x14ac:dyDescent="0.2">
      <c r="O67694" s="5">
        <f>P67694+Q67694</f>
        <v>0</v>
      </c>
    </row>
    <row r="67695" spans="15:15" x14ac:dyDescent="0.2">
      <c r="O67695" s="5">
        <f>P67695+Q67695</f>
        <v>0</v>
      </c>
    </row>
    <row r="67696" spans="15:15" x14ac:dyDescent="0.2">
      <c r="O67696" s="5">
        <f>P67696+Q67696</f>
        <v>0</v>
      </c>
    </row>
    <row r="67697" spans="15:15" x14ac:dyDescent="0.2">
      <c r="O67697" s="5">
        <f>P67697+Q67697</f>
        <v>0</v>
      </c>
    </row>
    <row r="67698" spans="15:15" x14ac:dyDescent="0.2">
      <c r="O67698" s="5">
        <f>P67698+Q67698</f>
        <v>0</v>
      </c>
    </row>
    <row r="67699" spans="15:15" x14ac:dyDescent="0.2">
      <c r="O67699" s="5">
        <f>P67699+Q67699</f>
        <v>0</v>
      </c>
    </row>
    <row r="67700" spans="15:15" x14ac:dyDescent="0.2">
      <c r="O67700" s="5">
        <f>P67700+Q67700</f>
        <v>0</v>
      </c>
    </row>
    <row r="67701" spans="15:15" x14ac:dyDescent="0.2">
      <c r="O67701" s="5">
        <f>P67701+Q67701</f>
        <v>0</v>
      </c>
    </row>
    <row r="67702" spans="15:15" x14ac:dyDescent="0.2">
      <c r="O67702" s="5">
        <f>P67702+Q67702</f>
        <v>0</v>
      </c>
    </row>
    <row r="67703" spans="15:15" x14ac:dyDescent="0.2">
      <c r="O67703" s="5">
        <f>P67703+Q67703</f>
        <v>0</v>
      </c>
    </row>
    <row r="67704" spans="15:15" x14ac:dyDescent="0.2">
      <c r="O67704" s="5">
        <f>P67704+Q67704</f>
        <v>0</v>
      </c>
    </row>
    <row r="67705" spans="15:15" x14ac:dyDescent="0.2">
      <c r="O67705" s="5">
        <f>P67705+Q67705</f>
        <v>0</v>
      </c>
    </row>
    <row r="67706" spans="15:15" x14ac:dyDescent="0.2">
      <c r="O67706" s="5">
        <f>P67706+Q67706</f>
        <v>0</v>
      </c>
    </row>
    <row r="67707" spans="15:15" x14ac:dyDescent="0.2">
      <c r="O67707" s="5">
        <f>P67707+Q67707</f>
        <v>0</v>
      </c>
    </row>
    <row r="67708" spans="15:15" x14ac:dyDescent="0.2">
      <c r="O67708" s="5">
        <f>P67708+Q67708</f>
        <v>0</v>
      </c>
    </row>
    <row r="67709" spans="15:15" x14ac:dyDescent="0.2">
      <c r="O67709" s="5">
        <f>P67709+Q67709</f>
        <v>0</v>
      </c>
    </row>
    <row r="67710" spans="15:15" x14ac:dyDescent="0.2">
      <c r="O67710" s="5">
        <f>P67710+Q67710</f>
        <v>0</v>
      </c>
    </row>
    <row r="67711" spans="15:15" x14ac:dyDescent="0.2">
      <c r="O67711" s="5">
        <f>P67711+Q67711</f>
        <v>0</v>
      </c>
    </row>
    <row r="67712" spans="15:15" x14ac:dyDescent="0.2">
      <c r="O67712" s="5">
        <f>P67712+Q67712</f>
        <v>0</v>
      </c>
    </row>
    <row r="67713" spans="15:15" x14ac:dyDescent="0.2">
      <c r="O67713" s="5">
        <f>P67713+Q67713</f>
        <v>0</v>
      </c>
    </row>
    <row r="67714" spans="15:15" x14ac:dyDescent="0.2">
      <c r="O67714" s="5">
        <f>P67714+Q67714</f>
        <v>0</v>
      </c>
    </row>
    <row r="67715" spans="15:15" x14ac:dyDescent="0.2">
      <c r="O67715" s="5">
        <f>P67715+Q67715</f>
        <v>0</v>
      </c>
    </row>
    <row r="67716" spans="15:15" x14ac:dyDescent="0.2">
      <c r="O67716" s="5">
        <f>P67716+Q67716</f>
        <v>0</v>
      </c>
    </row>
    <row r="67717" spans="15:15" x14ac:dyDescent="0.2">
      <c r="O67717" s="5">
        <f>P67717+Q67717</f>
        <v>0</v>
      </c>
    </row>
    <row r="67718" spans="15:15" x14ac:dyDescent="0.2">
      <c r="O67718" s="5">
        <f>P67718+Q67718</f>
        <v>0</v>
      </c>
    </row>
    <row r="67719" spans="15:15" x14ac:dyDescent="0.2">
      <c r="O67719" s="5">
        <f>P67719+Q67719</f>
        <v>0</v>
      </c>
    </row>
    <row r="67720" spans="15:15" x14ac:dyDescent="0.2">
      <c r="O67720" s="5">
        <f>P67720+Q67720</f>
        <v>0</v>
      </c>
    </row>
    <row r="67721" spans="15:15" x14ac:dyDescent="0.2">
      <c r="O67721" s="5">
        <f>P67721+Q67721</f>
        <v>0</v>
      </c>
    </row>
    <row r="67722" spans="15:15" x14ac:dyDescent="0.2">
      <c r="O67722" s="5">
        <f>P67722+Q67722</f>
        <v>0</v>
      </c>
    </row>
    <row r="67723" spans="15:15" x14ac:dyDescent="0.2">
      <c r="O67723" s="5">
        <f>P67723+Q67723</f>
        <v>0</v>
      </c>
    </row>
    <row r="67724" spans="15:15" x14ac:dyDescent="0.2">
      <c r="O67724" s="5">
        <f>P67724+Q67724</f>
        <v>0</v>
      </c>
    </row>
    <row r="67725" spans="15:15" x14ac:dyDescent="0.2">
      <c r="O67725" s="5">
        <f>P67725+Q67725</f>
        <v>0</v>
      </c>
    </row>
    <row r="67726" spans="15:15" x14ac:dyDescent="0.2">
      <c r="O67726" s="5">
        <f>P67726+Q67726</f>
        <v>0</v>
      </c>
    </row>
    <row r="67727" spans="15:15" x14ac:dyDescent="0.2">
      <c r="O67727" s="5">
        <f>P67727+Q67727</f>
        <v>0</v>
      </c>
    </row>
    <row r="67728" spans="15:15" x14ac:dyDescent="0.2">
      <c r="O67728" s="5">
        <f>P67728+Q67728</f>
        <v>0</v>
      </c>
    </row>
    <row r="67729" spans="15:15" x14ac:dyDescent="0.2">
      <c r="O67729" s="5">
        <f>P67729+Q67729</f>
        <v>0</v>
      </c>
    </row>
    <row r="67730" spans="15:15" x14ac:dyDescent="0.2">
      <c r="O67730" s="5">
        <f>P67730+Q67730</f>
        <v>0</v>
      </c>
    </row>
    <row r="67731" spans="15:15" x14ac:dyDescent="0.2">
      <c r="O67731" s="5">
        <f>P67731+Q67731</f>
        <v>0</v>
      </c>
    </row>
    <row r="67732" spans="15:15" x14ac:dyDescent="0.2">
      <c r="O67732" s="5">
        <f>P67732+Q67732</f>
        <v>0</v>
      </c>
    </row>
    <row r="67733" spans="15:15" x14ac:dyDescent="0.2">
      <c r="O67733" s="5">
        <f>P67733+Q67733</f>
        <v>0</v>
      </c>
    </row>
    <row r="67734" spans="15:15" x14ac:dyDescent="0.2">
      <c r="O67734" s="5">
        <f>P67734+Q67734</f>
        <v>0</v>
      </c>
    </row>
    <row r="67735" spans="15:15" x14ac:dyDescent="0.2">
      <c r="O67735" s="5">
        <f>P67735+Q67735</f>
        <v>0</v>
      </c>
    </row>
    <row r="67736" spans="15:15" x14ac:dyDescent="0.2">
      <c r="O67736" s="5">
        <f>P67736+Q67736</f>
        <v>0</v>
      </c>
    </row>
    <row r="67737" spans="15:15" x14ac:dyDescent="0.2">
      <c r="O67737" s="5">
        <f>P67737+Q67737</f>
        <v>0</v>
      </c>
    </row>
    <row r="67738" spans="15:15" x14ac:dyDescent="0.2">
      <c r="O67738" s="5">
        <f>P67738+Q67738</f>
        <v>0</v>
      </c>
    </row>
    <row r="67739" spans="15:15" x14ac:dyDescent="0.2">
      <c r="O67739" s="5">
        <f>P67739+Q67739</f>
        <v>0</v>
      </c>
    </row>
    <row r="67740" spans="15:15" x14ac:dyDescent="0.2">
      <c r="O67740" s="5">
        <f>P67740+Q67740</f>
        <v>0</v>
      </c>
    </row>
    <row r="67741" spans="15:15" x14ac:dyDescent="0.2">
      <c r="O67741" s="5">
        <f>P67741+Q67741</f>
        <v>0</v>
      </c>
    </row>
    <row r="67742" spans="15:15" x14ac:dyDescent="0.2">
      <c r="O67742" s="5">
        <f>P67742+Q67742</f>
        <v>0</v>
      </c>
    </row>
    <row r="67743" spans="15:15" x14ac:dyDescent="0.2">
      <c r="O67743" s="5">
        <f>P67743+Q67743</f>
        <v>0</v>
      </c>
    </row>
    <row r="67744" spans="15:15" x14ac:dyDescent="0.2">
      <c r="O67744" s="5">
        <f>P67744+Q67744</f>
        <v>0</v>
      </c>
    </row>
    <row r="67745" spans="15:15" x14ac:dyDescent="0.2">
      <c r="O67745" s="5">
        <f>P67745+Q67745</f>
        <v>0</v>
      </c>
    </row>
    <row r="67746" spans="15:15" x14ac:dyDescent="0.2">
      <c r="O67746" s="5">
        <f>P67746+Q67746</f>
        <v>0</v>
      </c>
    </row>
    <row r="67747" spans="15:15" x14ac:dyDescent="0.2">
      <c r="O67747" s="5">
        <f>P67747+Q67747</f>
        <v>0</v>
      </c>
    </row>
    <row r="67748" spans="15:15" x14ac:dyDescent="0.2">
      <c r="O67748" s="5">
        <f>P67748+Q67748</f>
        <v>0</v>
      </c>
    </row>
    <row r="67749" spans="15:15" x14ac:dyDescent="0.2">
      <c r="O67749" s="5">
        <f>P67749+Q67749</f>
        <v>0</v>
      </c>
    </row>
    <row r="67750" spans="15:15" x14ac:dyDescent="0.2">
      <c r="O67750" s="5">
        <f>P67750+Q67750</f>
        <v>0</v>
      </c>
    </row>
    <row r="67751" spans="15:15" x14ac:dyDescent="0.2">
      <c r="O67751" s="5">
        <f>P67751+Q67751</f>
        <v>0</v>
      </c>
    </row>
    <row r="67752" spans="15:15" x14ac:dyDescent="0.2">
      <c r="O67752" s="5">
        <f>P67752+Q67752</f>
        <v>0</v>
      </c>
    </row>
    <row r="67753" spans="15:15" x14ac:dyDescent="0.2">
      <c r="O67753" s="5">
        <f>P67753+Q67753</f>
        <v>0</v>
      </c>
    </row>
    <row r="67754" spans="15:15" x14ac:dyDescent="0.2">
      <c r="O67754" s="5">
        <f>P67754+Q67754</f>
        <v>0</v>
      </c>
    </row>
    <row r="67755" spans="15:15" x14ac:dyDescent="0.2">
      <c r="O67755" s="5">
        <f>P67755+Q67755</f>
        <v>0</v>
      </c>
    </row>
    <row r="67756" spans="15:15" x14ac:dyDescent="0.2">
      <c r="O67756" s="5">
        <f>P67756+Q67756</f>
        <v>0</v>
      </c>
    </row>
    <row r="67757" spans="15:15" x14ac:dyDescent="0.2">
      <c r="O67757" s="5">
        <f>P67757+Q67757</f>
        <v>0</v>
      </c>
    </row>
    <row r="67758" spans="15:15" x14ac:dyDescent="0.2">
      <c r="O67758" s="5">
        <f>P67758+Q67758</f>
        <v>0</v>
      </c>
    </row>
    <row r="67759" spans="15:15" x14ac:dyDescent="0.2">
      <c r="O67759" s="5">
        <f>P67759+Q67759</f>
        <v>0</v>
      </c>
    </row>
    <row r="67760" spans="15:15" x14ac:dyDescent="0.2">
      <c r="O67760" s="5">
        <f>P67760+Q67760</f>
        <v>0</v>
      </c>
    </row>
    <row r="67761" spans="15:15" x14ac:dyDescent="0.2">
      <c r="O67761" s="5">
        <f>P67761+Q67761</f>
        <v>0</v>
      </c>
    </row>
    <row r="67762" spans="15:15" x14ac:dyDescent="0.2">
      <c r="O67762" s="5">
        <f>P67762+Q67762</f>
        <v>0</v>
      </c>
    </row>
    <row r="67763" spans="15:15" x14ac:dyDescent="0.2">
      <c r="O67763" s="5">
        <f>P67763+Q67763</f>
        <v>0</v>
      </c>
    </row>
    <row r="67764" spans="15:15" x14ac:dyDescent="0.2">
      <c r="O67764" s="5">
        <f>P67764+Q67764</f>
        <v>0</v>
      </c>
    </row>
    <row r="67765" spans="15:15" x14ac:dyDescent="0.2">
      <c r="O67765" s="5">
        <f>P67765+Q67765</f>
        <v>0</v>
      </c>
    </row>
    <row r="67766" spans="15:15" x14ac:dyDescent="0.2">
      <c r="O67766" s="5">
        <f>P67766+Q67766</f>
        <v>0</v>
      </c>
    </row>
    <row r="67767" spans="15:15" x14ac:dyDescent="0.2">
      <c r="O67767" s="5">
        <f>P67767+Q67767</f>
        <v>0</v>
      </c>
    </row>
    <row r="67768" spans="15:15" x14ac:dyDescent="0.2">
      <c r="O67768" s="5">
        <f>P67768+Q67768</f>
        <v>0</v>
      </c>
    </row>
    <row r="67769" spans="15:15" x14ac:dyDescent="0.2">
      <c r="O67769" s="5">
        <f>P67769+Q67769</f>
        <v>0</v>
      </c>
    </row>
    <row r="67770" spans="15:15" x14ac:dyDescent="0.2">
      <c r="O67770" s="5">
        <f>P67770+Q67770</f>
        <v>0</v>
      </c>
    </row>
    <row r="67771" spans="15:15" x14ac:dyDescent="0.2">
      <c r="O67771" s="5">
        <f>P67771+Q67771</f>
        <v>0</v>
      </c>
    </row>
    <row r="67772" spans="15:15" x14ac:dyDescent="0.2">
      <c r="O67772" s="5">
        <f>P67772+Q67772</f>
        <v>0</v>
      </c>
    </row>
    <row r="67773" spans="15:15" x14ac:dyDescent="0.2">
      <c r="O67773" s="5">
        <f>P67773+Q67773</f>
        <v>0</v>
      </c>
    </row>
    <row r="67774" spans="15:15" x14ac:dyDescent="0.2">
      <c r="O67774" s="5">
        <f>P67774+Q67774</f>
        <v>0</v>
      </c>
    </row>
    <row r="67775" spans="15:15" x14ac:dyDescent="0.2">
      <c r="O67775" s="5">
        <f>P67775+Q67775</f>
        <v>0</v>
      </c>
    </row>
    <row r="67776" spans="15:15" x14ac:dyDescent="0.2">
      <c r="O67776" s="5">
        <f>P67776+Q67776</f>
        <v>0</v>
      </c>
    </row>
    <row r="67777" spans="15:15" x14ac:dyDescent="0.2">
      <c r="O67777" s="5">
        <f>P67777+Q67777</f>
        <v>0</v>
      </c>
    </row>
    <row r="67778" spans="15:15" x14ac:dyDescent="0.2">
      <c r="O67778" s="5">
        <f>P67778+Q67778</f>
        <v>0</v>
      </c>
    </row>
    <row r="67779" spans="15:15" x14ac:dyDescent="0.2">
      <c r="O67779" s="5">
        <f>P67779+Q67779</f>
        <v>0</v>
      </c>
    </row>
    <row r="67780" spans="15:15" x14ac:dyDescent="0.2">
      <c r="O67780" s="5">
        <f>P67780+Q67780</f>
        <v>0</v>
      </c>
    </row>
    <row r="67781" spans="15:15" x14ac:dyDescent="0.2">
      <c r="O67781" s="5">
        <f>P67781+Q67781</f>
        <v>0</v>
      </c>
    </row>
    <row r="67782" spans="15:15" x14ac:dyDescent="0.2">
      <c r="O67782" s="5">
        <f>P67782+Q67782</f>
        <v>0</v>
      </c>
    </row>
    <row r="67783" spans="15:15" x14ac:dyDescent="0.2">
      <c r="O67783" s="5">
        <f>P67783+Q67783</f>
        <v>0</v>
      </c>
    </row>
    <row r="67784" spans="15:15" x14ac:dyDescent="0.2">
      <c r="O67784" s="5">
        <f>P67784+Q67784</f>
        <v>0</v>
      </c>
    </row>
    <row r="67785" spans="15:15" x14ac:dyDescent="0.2">
      <c r="O67785" s="5">
        <f>P67785+Q67785</f>
        <v>0</v>
      </c>
    </row>
    <row r="67786" spans="15:15" x14ac:dyDescent="0.2">
      <c r="O67786" s="5">
        <f>P67786+Q67786</f>
        <v>0</v>
      </c>
    </row>
    <row r="67787" spans="15:15" x14ac:dyDescent="0.2">
      <c r="O67787" s="5">
        <f>P67787+Q67787</f>
        <v>0</v>
      </c>
    </row>
    <row r="67788" spans="15:15" x14ac:dyDescent="0.2">
      <c r="O67788" s="5">
        <f>P67788+Q67788</f>
        <v>0</v>
      </c>
    </row>
    <row r="67789" spans="15:15" x14ac:dyDescent="0.2">
      <c r="O67789" s="5">
        <f>P67789+Q67789</f>
        <v>0</v>
      </c>
    </row>
    <row r="67790" spans="15:15" x14ac:dyDescent="0.2">
      <c r="O67790" s="5">
        <f>P67790+Q67790</f>
        <v>0</v>
      </c>
    </row>
    <row r="67791" spans="15:15" x14ac:dyDescent="0.2">
      <c r="O67791" s="5">
        <f>P67791+Q67791</f>
        <v>0</v>
      </c>
    </row>
    <row r="67792" spans="15:15" x14ac:dyDescent="0.2">
      <c r="O67792" s="5">
        <f>P67792+Q67792</f>
        <v>0</v>
      </c>
    </row>
    <row r="67793" spans="15:15" x14ac:dyDescent="0.2">
      <c r="O67793" s="5">
        <f>P67793+Q67793</f>
        <v>0</v>
      </c>
    </row>
    <row r="67794" spans="15:15" x14ac:dyDescent="0.2">
      <c r="O67794" s="5">
        <f>P67794+Q67794</f>
        <v>0</v>
      </c>
    </row>
    <row r="67795" spans="15:15" x14ac:dyDescent="0.2">
      <c r="O67795" s="5">
        <f>P67795+Q67795</f>
        <v>0</v>
      </c>
    </row>
    <row r="67796" spans="15:15" x14ac:dyDescent="0.2">
      <c r="O67796" s="5">
        <f>P67796+Q67796</f>
        <v>0</v>
      </c>
    </row>
    <row r="67797" spans="15:15" x14ac:dyDescent="0.2">
      <c r="O67797" s="5">
        <f>P67797+Q67797</f>
        <v>0</v>
      </c>
    </row>
    <row r="67798" spans="15:15" x14ac:dyDescent="0.2">
      <c r="O67798" s="5">
        <f>P67798+Q67798</f>
        <v>0</v>
      </c>
    </row>
    <row r="67799" spans="15:15" x14ac:dyDescent="0.2">
      <c r="O67799" s="5">
        <f>P67799+Q67799</f>
        <v>0</v>
      </c>
    </row>
    <row r="67800" spans="15:15" x14ac:dyDescent="0.2">
      <c r="O67800" s="5">
        <f>P67800+Q67800</f>
        <v>0</v>
      </c>
    </row>
    <row r="67801" spans="15:15" x14ac:dyDescent="0.2">
      <c r="O67801" s="5">
        <f>P67801+Q67801</f>
        <v>0</v>
      </c>
    </row>
    <row r="67802" spans="15:15" x14ac:dyDescent="0.2">
      <c r="O67802" s="5">
        <f>P67802+Q67802</f>
        <v>0</v>
      </c>
    </row>
    <row r="67803" spans="15:15" x14ac:dyDescent="0.2">
      <c r="O67803" s="5">
        <f>P67803+Q67803</f>
        <v>0</v>
      </c>
    </row>
    <row r="67804" spans="15:15" x14ac:dyDescent="0.2">
      <c r="O67804" s="5">
        <f>P67804+Q67804</f>
        <v>0</v>
      </c>
    </row>
    <row r="67805" spans="15:15" x14ac:dyDescent="0.2">
      <c r="O67805" s="5">
        <f>P67805+Q67805</f>
        <v>0</v>
      </c>
    </row>
    <row r="67806" spans="15:15" x14ac:dyDescent="0.2">
      <c r="O67806" s="5">
        <f>P67806+Q67806</f>
        <v>0</v>
      </c>
    </row>
    <row r="67807" spans="15:15" x14ac:dyDescent="0.2">
      <c r="O67807" s="5">
        <f>P67807+Q67807</f>
        <v>0</v>
      </c>
    </row>
    <row r="67808" spans="15:15" x14ac:dyDescent="0.2">
      <c r="O67808" s="5">
        <f>P67808+Q67808</f>
        <v>0</v>
      </c>
    </row>
    <row r="67809" spans="15:15" x14ac:dyDescent="0.2">
      <c r="O67809" s="5">
        <f>P67809+Q67809</f>
        <v>0</v>
      </c>
    </row>
    <row r="67810" spans="15:15" x14ac:dyDescent="0.2">
      <c r="O67810" s="5">
        <f>P67810+Q67810</f>
        <v>0</v>
      </c>
    </row>
    <row r="67811" spans="15:15" x14ac:dyDescent="0.2">
      <c r="O67811" s="5">
        <f>P67811+Q67811</f>
        <v>0</v>
      </c>
    </row>
    <row r="67812" spans="15:15" x14ac:dyDescent="0.2">
      <c r="O67812" s="5">
        <f>P67812+Q67812</f>
        <v>0</v>
      </c>
    </row>
    <row r="67813" spans="15:15" x14ac:dyDescent="0.2">
      <c r="O67813" s="5">
        <f>P67813+Q67813</f>
        <v>0</v>
      </c>
    </row>
    <row r="67814" spans="15:15" x14ac:dyDescent="0.2">
      <c r="O67814" s="5">
        <f>P67814+Q67814</f>
        <v>0</v>
      </c>
    </row>
    <row r="67815" spans="15:15" x14ac:dyDescent="0.2">
      <c r="O67815" s="5">
        <f>P67815+Q67815</f>
        <v>0</v>
      </c>
    </row>
    <row r="67816" spans="15:15" x14ac:dyDescent="0.2">
      <c r="O67816" s="5">
        <f>P67816+Q67816</f>
        <v>0</v>
      </c>
    </row>
    <row r="67817" spans="15:15" x14ac:dyDescent="0.2">
      <c r="O67817" s="5">
        <f>P67817+Q67817</f>
        <v>0</v>
      </c>
    </row>
    <row r="67818" spans="15:15" x14ac:dyDescent="0.2">
      <c r="O67818" s="5">
        <f>P67818+Q67818</f>
        <v>0</v>
      </c>
    </row>
    <row r="67819" spans="15:15" x14ac:dyDescent="0.2">
      <c r="O67819" s="5">
        <f>P67819+Q67819</f>
        <v>0</v>
      </c>
    </row>
    <row r="67820" spans="15:15" x14ac:dyDescent="0.2">
      <c r="O67820" s="5">
        <f>P67820+Q67820</f>
        <v>0</v>
      </c>
    </row>
    <row r="67821" spans="15:15" x14ac:dyDescent="0.2">
      <c r="O67821" s="5">
        <f>P67821+Q67821</f>
        <v>0</v>
      </c>
    </row>
    <row r="67822" spans="15:15" x14ac:dyDescent="0.2">
      <c r="O67822" s="5">
        <f>P67822+Q67822</f>
        <v>0</v>
      </c>
    </row>
    <row r="67823" spans="15:15" x14ac:dyDescent="0.2">
      <c r="O67823" s="5">
        <f>P67823+Q67823</f>
        <v>0</v>
      </c>
    </row>
    <row r="67824" spans="15:15" x14ac:dyDescent="0.2">
      <c r="O67824" s="5">
        <f>P67824+Q67824</f>
        <v>0</v>
      </c>
    </row>
    <row r="67825" spans="15:15" x14ac:dyDescent="0.2">
      <c r="O67825" s="5">
        <f>P67825+Q67825</f>
        <v>0</v>
      </c>
    </row>
    <row r="67826" spans="15:15" x14ac:dyDescent="0.2">
      <c r="O67826" s="5">
        <f>P67826+Q67826</f>
        <v>0</v>
      </c>
    </row>
    <row r="67827" spans="15:15" x14ac:dyDescent="0.2">
      <c r="O67827" s="5">
        <f>P67827+Q67827</f>
        <v>0</v>
      </c>
    </row>
    <row r="67828" spans="15:15" x14ac:dyDescent="0.2">
      <c r="O67828" s="5">
        <f>P67828+Q67828</f>
        <v>0</v>
      </c>
    </row>
    <row r="67829" spans="15:15" x14ac:dyDescent="0.2">
      <c r="O67829" s="5">
        <f>P67829+Q67829</f>
        <v>0</v>
      </c>
    </row>
    <row r="67830" spans="15:15" x14ac:dyDescent="0.2">
      <c r="O67830" s="5">
        <f>P67830+Q67830</f>
        <v>0</v>
      </c>
    </row>
    <row r="67831" spans="15:15" x14ac:dyDescent="0.2">
      <c r="O67831" s="5">
        <f>P67831+Q67831</f>
        <v>0</v>
      </c>
    </row>
    <row r="67832" spans="15:15" x14ac:dyDescent="0.2">
      <c r="O67832" s="5">
        <f>P67832+Q67832</f>
        <v>0</v>
      </c>
    </row>
    <row r="67833" spans="15:15" x14ac:dyDescent="0.2">
      <c r="O67833" s="5">
        <f>P67833+Q67833</f>
        <v>0</v>
      </c>
    </row>
    <row r="67834" spans="15:15" x14ac:dyDescent="0.2">
      <c r="O67834" s="5">
        <f>P67834+Q67834</f>
        <v>0</v>
      </c>
    </row>
    <row r="67835" spans="15:15" x14ac:dyDescent="0.2">
      <c r="O67835" s="5">
        <f>P67835+Q67835</f>
        <v>0</v>
      </c>
    </row>
    <row r="67836" spans="15:15" x14ac:dyDescent="0.2">
      <c r="O67836" s="5">
        <f>P67836+Q67836</f>
        <v>0</v>
      </c>
    </row>
    <row r="67837" spans="15:15" x14ac:dyDescent="0.2">
      <c r="O67837" s="5">
        <f>P67837+Q67837</f>
        <v>0</v>
      </c>
    </row>
    <row r="67838" spans="15:15" x14ac:dyDescent="0.2">
      <c r="O67838" s="5">
        <f>P67838+Q67838</f>
        <v>0</v>
      </c>
    </row>
    <row r="67839" spans="15:15" x14ac:dyDescent="0.2">
      <c r="O67839" s="5">
        <f>P67839+Q67839</f>
        <v>0</v>
      </c>
    </row>
    <row r="67840" spans="15:15" x14ac:dyDescent="0.2">
      <c r="O67840" s="5">
        <f>P67840+Q67840</f>
        <v>0</v>
      </c>
    </row>
    <row r="67841" spans="15:15" x14ac:dyDescent="0.2">
      <c r="O67841" s="5">
        <f>P67841+Q67841</f>
        <v>0</v>
      </c>
    </row>
    <row r="67842" spans="15:15" x14ac:dyDescent="0.2">
      <c r="O67842" s="5">
        <f>P67842+Q67842</f>
        <v>0</v>
      </c>
    </row>
    <row r="67843" spans="15:15" x14ac:dyDescent="0.2">
      <c r="O67843" s="5">
        <f>P67843+Q67843</f>
        <v>0</v>
      </c>
    </row>
    <row r="67844" spans="15:15" x14ac:dyDescent="0.2">
      <c r="O67844" s="5">
        <f>P67844+Q67844</f>
        <v>0</v>
      </c>
    </row>
    <row r="67845" spans="15:15" x14ac:dyDescent="0.2">
      <c r="O67845" s="5">
        <f>P67845+Q67845</f>
        <v>0</v>
      </c>
    </row>
    <row r="67846" spans="15:15" x14ac:dyDescent="0.2">
      <c r="O67846" s="5">
        <f>P67846+Q67846</f>
        <v>0</v>
      </c>
    </row>
    <row r="67847" spans="15:15" x14ac:dyDescent="0.2">
      <c r="O67847" s="5">
        <f>P67847+Q67847</f>
        <v>0</v>
      </c>
    </row>
    <row r="67848" spans="15:15" x14ac:dyDescent="0.2">
      <c r="O67848" s="5">
        <f>P67848+Q67848</f>
        <v>0</v>
      </c>
    </row>
    <row r="67849" spans="15:15" x14ac:dyDescent="0.2">
      <c r="O67849" s="5">
        <f>P67849+Q67849</f>
        <v>0</v>
      </c>
    </row>
    <row r="67850" spans="15:15" x14ac:dyDescent="0.2">
      <c r="O67850" s="5">
        <f>P67850+Q67850</f>
        <v>0</v>
      </c>
    </row>
    <row r="67851" spans="15:15" x14ac:dyDescent="0.2">
      <c r="O67851" s="5">
        <f>P67851+Q67851</f>
        <v>0</v>
      </c>
    </row>
    <row r="67852" spans="15:15" x14ac:dyDescent="0.2">
      <c r="O67852" s="5">
        <f>P67852+Q67852</f>
        <v>0</v>
      </c>
    </row>
    <row r="67853" spans="15:15" x14ac:dyDescent="0.2">
      <c r="O67853" s="5">
        <f>P67853+Q67853</f>
        <v>0</v>
      </c>
    </row>
    <row r="67854" spans="15:15" x14ac:dyDescent="0.2">
      <c r="O67854" s="5">
        <f>P67854+Q67854</f>
        <v>0</v>
      </c>
    </row>
    <row r="67855" spans="15:15" x14ac:dyDescent="0.2">
      <c r="O67855" s="5">
        <f>P67855+Q67855</f>
        <v>0</v>
      </c>
    </row>
    <row r="67856" spans="15:15" x14ac:dyDescent="0.2">
      <c r="O67856" s="5">
        <f>P67856+Q67856</f>
        <v>0</v>
      </c>
    </row>
    <row r="67857" spans="15:15" x14ac:dyDescent="0.2">
      <c r="O67857" s="5">
        <f>P67857+Q67857</f>
        <v>0</v>
      </c>
    </row>
    <row r="67858" spans="15:15" x14ac:dyDescent="0.2">
      <c r="O67858" s="5">
        <f>P67858+Q67858</f>
        <v>0</v>
      </c>
    </row>
    <row r="67859" spans="15:15" x14ac:dyDescent="0.2">
      <c r="O67859" s="5">
        <f>P67859+Q67859</f>
        <v>0</v>
      </c>
    </row>
    <row r="67860" spans="15:15" x14ac:dyDescent="0.2">
      <c r="O67860" s="5">
        <f>P67860+Q67860</f>
        <v>0</v>
      </c>
    </row>
    <row r="67861" spans="15:15" x14ac:dyDescent="0.2">
      <c r="O67861" s="5">
        <f>P67861+Q67861</f>
        <v>0</v>
      </c>
    </row>
    <row r="67862" spans="15:15" x14ac:dyDescent="0.2">
      <c r="O67862" s="5">
        <f>P67862+Q67862</f>
        <v>0</v>
      </c>
    </row>
    <row r="67863" spans="15:15" x14ac:dyDescent="0.2">
      <c r="O67863" s="5">
        <f>P67863+Q67863</f>
        <v>0</v>
      </c>
    </row>
    <row r="67864" spans="15:15" x14ac:dyDescent="0.2">
      <c r="O67864" s="5">
        <f>P67864+Q67864</f>
        <v>0</v>
      </c>
    </row>
    <row r="67865" spans="15:15" x14ac:dyDescent="0.2">
      <c r="O67865" s="5">
        <f>P67865+Q67865</f>
        <v>0</v>
      </c>
    </row>
    <row r="67866" spans="15:15" x14ac:dyDescent="0.2">
      <c r="O67866" s="5">
        <f>P67866+Q67866</f>
        <v>0</v>
      </c>
    </row>
    <row r="67867" spans="15:15" x14ac:dyDescent="0.2">
      <c r="O67867" s="5">
        <f>P67867+Q67867</f>
        <v>0</v>
      </c>
    </row>
    <row r="67868" spans="15:15" x14ac:dyDescent="0.2">
      <c r="O67868" s="5">
        <f>P67868+Q67868</f>
        <v>0</v>
      </c>
    </row>
    <row r="67869" spans="15:15" x14ac:dyDescent="0.2">
      <c r="O67869" s="5">
        <f>P67869+Q67869</f>
        <v>0</v>
      </c>
    </row>
    <row r="67870" spans="15:15" x14ac:dyDescent="0.2">
      <c r="O67870" s="5">
        <f>P67870+Q67870</f>
        <v>0</v>
      </c>
    </row>
    <row r="67871" spans="15:15" x14ac:dyDescent="0.2">
      <c r="O67871" s="5">
        <f>P67871+Q67871</f>
        <v>0</v>
      </c>
    </row>
    <row r="67872" spans="15:15" x14ac:dyDescent="0.2">
      <c r="O67872" s="5">
        <f>P67872+Q67872</f>
        <v>0</v>
      </c>
    </row>
    <row r="67873" spans="15:15" x14ac:dyDescent="0.2">
      <c r="O67873" s="5">
        <f>P67873+Q67873</f>
        <v>0</v>
      </c>
    </row>
    <row r="67874" spans="15:15" x14ac:dyDescent="0.2">
      <c r="O67874" s="5">
        <f>P67874+Q67874</f>
        <v>0</v>
      </c>
    </row>
    <row r="67875" spans="15:15" x14ac:dyDescent="0.2">
      <c r="O67875" s="5">
        <f>P67875+Q67875</f>
        <v>0</v>
      </c>
    </row>
    <row r="67876" spans="15:15" x14ac:dyDescent="0.2">
      <c r="O67876" s="5">
        <f>P67876+Q67876</f>
        <v>0</v>
      </c>
    </row>
    <row r="67877" spans="15:15" x14ac:dyDescent="0.2">
      <c r="O67877" s="5">
        <f>P67877+Q67877</f>
        <v>0</v>
      </c>
    </row>
    <row r="67878" spans="15:15" x14ac:dyDescent="0.2">
      <c r="O67878" s="5">
        <f>P67878+Q67878</f>
        <v>0</v>
      </c>
    </row>
    <row r="67879" spans="15:15" x14ac:dyDescent="0.2">
      <c r="O67879" s="5">
        <f>P67879+Q67879</f>
        <v>0</v>
      </c>
    </row>
    <row r="67880" spans="15:15" x14ac:dyDescent="0.2">
      <c r="O67880" s="5">
        <f>P67880+Q67880</f>
        <v>0</v>
      </c>
    </row>
    <row r="67881" spans="15:15" x14ac:dyDescent="0.2">
      <c r="O67881" s="5">
        <f>P67881+Q67881</f>
        <v>0</v>
      </c>
    </row>
    <row r="67882" spans="15:15" x14ac:dyDescent="0.2">
      <c r="O67882" s="5">
        <f>P67882+Q67882</f>
        <v>0</v>
      </c>
    </row>
    <row r="67883" spans="15:15" x14ac:dyDescent="0.2">
      <c r="O67883" s="5">
        <f>P67883+Q67883</f>
        <v>0</v>
      </c>
    </row>
    <row r="67884" spans="15:15" x14ac:dyDescent="0.2">
      <c r="O67884" s="5">
        <f>P67884+Q67884</f>
        <v>0</v>
      </c>
    </row>
    <row r="67885" spans="15:15" x14ac:dyDescent="0.2">
      <c r="O67885" s="5">
        <f>P67885+Q67885</f>
        <v>0</v>
      </c>
    </row>
    <row r="67886" spans="15:15" x14ac:dyDescent="0.2">
      <c r="O67886" s="5">
        <f>P67886+Q67886</f>
        <v>0</v>
      </c>
    </row>
    <row r="67887" spans="15:15" x14ac:dyDescent="0.2">
      <c r="O67887" s="5">
        <f>P67887+Q67887</f>
        <v>0</v>
      </c>
    </row>
    <row r="67888" spans="15:15" x14ac:dyDescent="0.2">
      <c r="O67888" s="5">
        <f>P67888+Q67888</f>
        <v>0</v>
      </c>
    </row>
    <row r="67889" spans="15:15" x14ac:dyDescent="0.2">
      <c r="O67889" s="5">
        <f>P67889+Q67889</f>
        <v>0</v>
      </c>
    </row>
    <row r="67890" spans="15:15" x14ac:dyDescent="0.2">
      <c r="O67890" s="5">
        <f>P67890+Q67890</f>
        <v>0</v>
      </c>
    </row>
    <row r="67891" spans="15:15" x14ac:dyDescent="0.2">
      <c r="O67891" s="5">
        <f>P67891+Q67891</f>
        <v>0</v>
      </c>
    </row>
    <row r="67892" spans="15:15" x14ac:dyDescent="0.2">
      <c r="O67892" s="5">
        <f>P67892+Q67892</f>
        <v>0</v>
      </c>
    </row>
    <row r="67893" spans="15:15" x14ac:dyDescent="0.2">
      <c r="O67893" s="5">
        <f>P67893+Q67893</f>
        <v>0</v>
      </c>
    </row>
    <row r="67894" spans="15:15" x14ac:dyDescent="0.2">
      <c r="O67894" s="5">
        <f>P67894+Q67894</f>
        <v>0</v>
      </c>
    </row>
    <row r="67895" spans="15:15" x14ac:dyDescent="0.2">
      <c r="O67895" s="5">
        <f>P67895+Q67895</f>
        <v>0</v>
      </c>
    </row>
    <row r="67896" spans="15:15" x14ac:dyDescent="0.2">
      <c r="O67896" s="5">
        <f>P67896+Q67896</f>
        <v>0</v>
      </c>
    </row>
    <row r="67897" spans="15:15" x14ac:dyDescent="0.2">
      <c r="O67897" s="5">
        <f>P67897+Q67897</f>
        <v>0</v>
      </c>
    </row>
    <row r="67898" spans="15:15" x14ac:dyDescent="0.2">
      <c r="O67898" s="5">
        <f>P67898+Q67898</f>
        <v>0</v>
      </c>
    </row>
    <row r="67899" spans="15:15" x14ac:dyDescent="0.2">
      <c r="O67899" s="5">
        <f>P67899+Q67899</f>
        <v>0</v>
      </c>
    </row>
    <row r="67900" spans="15:15" x14ac:dyDescent="0.2">
      <c r="O67900" s="5">
        <f>P67900+Q67900</f>
        <v>0</v>
      </c>
    </row>
    <row r="67901" spans="15:15" x14ac:dyDescent="0.2">
      <c r="O67901" s="5">
        <f>P67901+Q67901</f>
        <v>0</v>
      </c>
    </row>
    <row r="67902" spans="15:15" x14ac:dyDescent="0.2">
      <c r="O67902" s="5">
        <f>P67902+Q67902</f>
        <v>0</v>
      </c>
    </row>
    <row r="67903" spans="15:15" x14ac:dyDescent="0.2">
      <c r="O67903" s="5">
        <f>P67903+Q67903</f>
        <v>0</v>
      </c>
    </row>
    <row r="67904" spans="15:15" x14ac:dyDescent="0.2">
      <c r="O67904" s="5">
        <f>P67904+Q67904</f>
        <v>0</v>
      </c>
    </row>
    <row r="67905" spans="15:15" x14ac:dyDescent="0.2">
      <c r="O67905" s="5">
        <f>P67905+Q67905</f>
        <v>0</v>
      </c>
    </row>
    <row r="67906" spans="15:15" x14ac:dyDescent="0.2">
      <c r="O67906" s="5">
        <f>P67906+Q67906</f>
        <v>0</v>
      </c>
    </row>
    <row r="67907" spans="15:15" x14ac:dyDescent="0.2">
      <c r="O67907" s="5">
        <f>P67907+Q67907</f>
        <v>0</v>
      </c>
    </row>
    <row r="67908" spans="15:15" x14ac:dyDescent="0.2">
      <c r="O67908" s="5">
        <f>P67908+Q67908</f>
        <v>0</v>
      </c>
    </row>
    <row r="67909" spans="15:15" x14ac:dyDescent="0.2">
      <c r="O67909" s="5">
        <f>P67909+Q67909</f>
        <v>0</v>
      </c>
    </row>
    <row r="67910" spans="15:15" x14ac:dyDescent="0.2">
      <c r="O67910" s="5">
        <f>P67910+Q67910</f>
        <v>0</v>
      </c>
    </row>
    <row r="67911" spans="15:15" x14ac:dyDescent="0.2">
      <c r="O67911" s="5">
        <f>P67911+Q67911</f>
        <v>0</v>
      </c>
    </row>
    <row r="67912" spans="15:15" x14ac:dyDescent="0.2">
      <c r="O67912" s="5">
        <f>P67912+Q67912</f>
        <v>0</v>
      </c>
    </row>
    <row r="67913" spans="15:15" x14ac:dyDescent="0.2">
      <c r="O67913" s="5">
        <f>P67913+Q67913</f>
        <v>0</v>
      </c>
    </row>
    <row r="67914" spans="15:15" x14ac:dyDescent="0.2">
      <c r="O67914" s="5">
        <f>P67914+Q67914</f>
        <v>0</v>
      </c>
    </row>
    <row r="67915" spans="15:15" x14ac:dyDescent="0.2">
      <c r="O67915" s="5">
        <f>P67915+Q67915</f>
        <v>0</v>
      </c>
    </row>
    <row r="67916" spans="15:15" x14ac:dyDescent="0.2">
      <c r="O67916" s="5">
        <f>P67916+Q67916</f>
        <v>0</v>
      </c>
    </row>
    <row r="67917" spans="15:15" x14ac:dyDescent="0.2">
      <c r="O67917" s="5">
        <f>P67917+Q67917</f>
        <v>0</v>
      </c>
    </row>
    <row r="67918" spans="15:15" x14ac:dyDescent="0.2">
      <c r="O67918" s="5">
        <f>P67918+Q67918</f>
        <v>0</v>
      </c>
    </row>
    <row r="67919" spans="15:15" x14ac:dyDescent="0.2">
      <c r="O67919" s="5">
        <f>P67919+Q67919</f>
        <v>0</v>
      </c>
    </row>
    <row r="67920" spans="15:15" x14ac:dyDescent="0.2">
      <c r="O67920" s="5">
        <f>P67920+Q67920</f>
        <v>0</v>
      </c>
    </row>
    <row r="67921" spans="15:15" x14ac:dyDescent="0.2">
      <c r="O67921" s="5">
        <f>P67921+Q67921</f>
        <v>0</v>
      </c>
    </row>
    <row r="67922" spans="15:15" x14ac:dyDescent="0.2">
      <c r="O67922" s="5">
        <f>P67922+Q67922</f>
        <v>0</v>
      </c>
    </row>
    <row r="67923" spans="15:15" x14ac:dyDescent="0.2">
      <c r="O67923" s="5">
        <f>P67923+Q67923</f>
        <v>0</v>
      </c>
    </row>
    <row r="67924" spans="15:15" x14ac:dyDescent="0.2">
      <c r="O67924" s="5">
        <f>P67924+Q67924</f>
        <v>0</v>
      </c>
    </row>
    <row r="67925" spans="15:15" x14ac:dyDescent="0.2">
      <c r="O67925" s="5">
        <f>P67925+Q67925</f>
        <v>0</v>
      </c>
    </row>
    <row r="67926" spans="15:15" x14ac:dyDescent="0.2">
      <c r="O67926" s="5">
        <f>P67926+Q67926</f>
        <v>0</v>
      </c>
    </row>
    <row r="67927" spans="15:15" x14ac:dyDescent="0.2">
      <c r="O67927" s="5">
        <f>P67927+Q67927</f>
        <v>0</v>
      </c>
    </row>
    <row r="67928" spans="15:15" x14ac:dyDescent="0.2">
      <c r="O67928" s="5">
        <f>P67928+Q67928</f>
        <v>0</v>
      </c>
    </row>
    <row r="67929" spans="15:15" x14ac:dyDescent="0.2">
      <c r="O67929" s="5">
        <f>P67929+Q67929</f>
        <v>0</v>
      </c>
    </row>
    <row r="67930" spans="15:15" x14ac:dyDescent="0.2">
      <c r="O67930" s="5">
        <f>P67930+Q67930</f>
        <v>0</v>
      </c>
    </row>
    <row r="67931" spans="15:15" x14ac:dyDescent="0.2">
      <c r="O67931" s="5">
        <f>P67931+Q67931</f>
        <v>0</v>
      </c>
    </row>
    <row r="67932" spans="15:15" x14ac:dyDescent="0.2">
      <c r="O67932" s="5">
        <f>P67932+Q67932</f>
        <v>0</v>
      </c>
    </row>
    <row r="67933" spans="15:15" x14ac:dyDescent="0.2">
      <c r="O67933" s="5">
        <f>P67933+Q67933</f>
        <v>0</v>
      </c>
    </row>
    <row r="67934" spans="15:15" x14ac:dyDescent="0.2">
      <c r="O67934" s="5">
        <f>P67934+Q67934</f>
        <v>0</v>
      </c>
    </row>
    <row r="67935" spans="15:15" x14ac:dyDescent="0.2">
      <c r="O67935" s="5">
        <f>P67935+Q67935</f>
        <v>0</v>
      </c>
    </row>
    <row r="67936" spans="15:15" x14ac:dyDescent="0.2">
      <c r="O67936" s="5">
        <f>P67936+Q67936</f>
        <v>0</v>
      </c>
    </row>
    <row r="67937" spans="15:15" x14ac:dyDescent="0.2">
      <c r="O67937" s="5">
        <f>P67937+Q67937</f>
        <v>0</v>
      </c>
    </row>
    <row r="67938" spans="15:15" x14ac:dyDescent="0.2">
      <c r="O67938" s="5">
        <f>P67938+Q67938</f>
        <v>0</v>
      </c>
    </row>
    <row r="67939" spans="15:15" x14ac:dyDescent="0.2">
      <c r="O67939" s="5">
        <f>P67939+Q67939</f>
        <v>0</v>
      </c>
    </row>
    <row r="67940" spans="15:15" x14ac:dyDescent="0.2">
      <c r="O67940" s="5">
        <f>P67940+Q67940</f>
        <v>0</v>
      </c>
    </row>
    <row r="67941" spans="15:15" x14ac:dyDescent="0.2">
      <c r="O67941" s="5">
        <f>P67941+Q67941</f>
        <v>0</v>
      </c>
    </row>
    <row r="67942" spans="15:15" x14ac:dyDescent="0.2">
      <c r="O67942" s="5">
        <f>P67942+Q67942</f>
        <v>0</v>
      </c>
    </row>
    <row r="67943" spans="15:15" x14ac:dyDescent="0.2">
      <c r="O67943" s="5">
        <f>P67943+Q67943</f>
        <v>0</v>
      </c>
    </row>
    <row r="67944" spans="15:15" x14ac:dyDescent="0.2">
      <c r="O67944" s="5">
        <f>P67944+Q67944</f>
        <v>0</v>
      </c>
    </row>
    <row r="67945" spans="15:15" x14ac:dyDescent="0.2">
      <c r="O67945" s="5">
        <f>P67945+Q67945</f>
        <v>0</v>
      </c>
    </row>
    <row r="67946" spans="15:15" x14ac:dyDescent="0.2">
      <c r="O67946" s="5">
        <f>P67946+Q67946</f>
        <v>0</v>
      </c>
    </row>
    <row r="67947" spans="15:15" x14ac:dyDescent="0.2">
      <c r="O67947" s="5">
        <f>P67947+Q67947</f>
        <v>0</v>
      </c>
    </row>
    <row r="67948" spans="15:15" x14ac:dyDescent="0.2">
      <c r="O67948" s="5">
        <f>P67948+Q67948</f>
        <v>0</v>
      </c>
    </row>
    <row r="67949" spans="15:15" x14ac:dyDescent="0.2">
      <c r="O67949" s="5">
        <f>P67949+Q67949</f>
        <v>0</v>
      </c>
    </row>
    <row r="67950" spans="15:15" x14ac:dyDescent="0.2">
      <c r="O67950" s="5">
        <f>P67950+Q67950</f>
        <v>0</v>
      </c>
    </row>
    <row r="67951" spans="15:15" x14ac:dyDescent="0.2">
      <c r="O67951" s="5">
        <f>P67951+Q67951</f>
        <v>0</v>
      </c>
    </row>
    <row r="67952" spans="15:15" x14ac:dyDescent="0.2">
      <c r="O67952" s="5">
        <f>P67952+Q67952</f>
        <v>0</v>
      </c>
    </row>
    <row r="67953" spans="15:15" x14ac:dyDescent="0.2">
      <c r="O67953" s="5">
        <f>P67953+Q67953</f>
        <v>0</v>
      </c>
    </row>
    <row r="67954" spans="15:15" x14ac:dyDescent="0.2">
      <c r="O67954" s="5">
        <f>P67954+Q67954</f>
        <v>0</v>
      </c>
    </row>
    <row r="67955" spans="15:15" x14ac:dyDescent="0.2">
      <c r="O67955" s="5">
        <f>P67955+Q67955</f>
        <v>0</v>
      </c>
    </row>
    <row r="67956" spans="15:15" x14ac:dyDescent="0.2">
      <c r="O67956" s="5">
        <f>P67956+Q67956</f>
        <v>0</v>
      </c>
    </row>
    <row r="67957" spans="15:15" x14ac:dyDescent="0.2">
      <c r="O67957" s="5">
        <f>P67957+Q67957</f>
        <v>0</v>
      </c>
    </row>
    <row r="67958" spans="15:15" x14ac:dyDescent="0.2">
      <c r="O67958" s="5">
        <f>P67958+Q67958</f>
        <v>0</v>
      </c>
    </row>
    <row r="67959" spans="15:15" x14ac:dyDescent="0.2">
      <c r="O67959" s="5">
        <f>P67959+Q67959</f>
        <v>0</v>
      </c>
    </row>
    <row r="67960" spans="15:15" x14ac:dyDescent="0.2">
      <c r="O67960" s="5">
        <f>P67960+Q67960</f>
        <v>0</v>
      </c>
    </row>
    <row r="67961" spans="15:15" x14ac:dyDescent="0.2">
      <c r="O67961" s="5">
        <f>P67961+Q67961</f>
        <v>0</v>
      </c>
    </row>
    <row r="67962" spans="15:15" x14ac:dyDescent="0.2">
      <c r="O67962" s="5">
        <f>P67962+Q67962</f>
        <v>0</v>
      </c>
    </row>
    <row r="67963" spans="15:15" x14ac:dyDescent="0.2">
      <c r="O67963" s="5">
        <f>P67963+Q67963</f>
        <v>0</v>
      </c>
    </row>
    <row r="67964" spans="15:15" x14ac:dyDescent="0.2">
      <c r="O67964" s="5">
        <f>P67964+Q67964</f>
        <v>0</v>
      </c>
    </row>
    <row r="67965" spans="15:15" x14ac:dyDescent="0.2">
      <c r="O67965" s="5">
        <f>P67965+Q67965</f>
        <v>0</v>
      </c>
    </row>
    <row r="67966" spans="15:15" x14ac:dyDescent="0.2">
      <c r="O67966" s="5">
        <f>P67966+Q67966</f>
        <v>0</v>
      </c>
    </row>
    <row r="67967" spans="15:15" x14ac:dyDescent="0.2">
      <c r="O67967" s="5">
        <f>P67967+Q67967</f>
        <v>0</v>
      </c>
    </row>
    <row r="67968" spans="15:15" x14ac:dyDescent="0.2">
      <c r="O67968" s="5">
        <f>P67968+Q67968</f>
        <v>0</v>
      </c>
    </row>
    <row r="67969" spans="15:15" x14ac:dyDescent="0.2">
      <c r="O67969" s="5">
        <f>P67969+Q67969</f>
        <v>0</v>
      </c>
    </row>
    <row r="67970" spans="15:15" x14ac:dyDescent="0.2">
      <c r="O67970" s="5">
        <f>P67970+Q67970</f>
        <v>0</v>
      </c>
    </row>
    <row r="67971" spans="15:15" x14ac:dyDescent="0.2">
      <c r="O67971" s="5">
        <f>P67971+Q67971</f>
        <v>0</v>
      </c>
    </row>
    <row r="67972" spans="15:15" x14ac:dyDescent="0.2">
      <c r="O67972" s="5">
        <f>P67972+Q67972</f>
        <v>0</v>
      </c>
    </row>
    <row r="67973" spans="15:15" x14ac:dyDescent="0.2">
      <c r="O67973" s="5">
        <f>P67973+Q67973</f>
        <v>0</v>
      </c>
    </row>
    <row r="67974" spans="15:15" x14ac:dyDescent="0.2">
      <c r="O67974" s="5">
        <f>P67974+Q67974</f>
        <v>0</v>
      </c>
    </row>
    <row r="67975" spans="15:15" x14ac:dyDescent="0.2">
      <c r="O67975" s="5">
        <f>P67975+Q67975</f>
        <v>0</v>
      </c>
    </row>
    <row r="67976" spans="15:15" x14ac:dyDescent="0.2">
      <c r="O67976" s="5">
        <f>P67976+Q67976</f>
        <v>0</v>
      </c>
    </row>
    <row r="67977" spans="15:15" x14ac:dyDescent="0.2">
      <c r="O67977" s="5">
        <f>P67977+Q67977</f>
        <v>0</v>
      </c>
    </row>
    <row r="67978" spans="15:15" x14ac:dyDescent="0.2">
      <c r="O67978" s="5">
        <f>P67978+Q67978</f>
        <v>0</v>
      </c>
    </row>
    <row r="67979" spans="15:15" x14ac:dyDescent="0.2">
      <c r="O67979" s="5">
        <f>P67979+Q67979</f>
        <v>0</v>
      </c>
    </row>
    <row r="67980" spans="15:15" x14ac:dyDescent="0.2">
      <c r="O67980" s="5">
        <f>P67980+Q67980</f>
        <v>0</v>
      </c>
    </row>
    <row r="67981" spans="15:15" x14ac:dyDescent="0.2">
      <c r="O67981" s="5">
        <f>P67981+Q67981</f>
        <v>0</v>
      </c>
    </row>
    <row r="67982" spans="15:15" x14ac:dyDescent="0.2">
      <c r="O67982" s="5">
        <f>P67982+Q67982</f>
        <v>0</v>
      </c>
    </row>
    <row r="67983" spans="15:15" x14ac:dyDescent="0.2">
      <c r="O67983" s="5">
        <f>P67983+Q67983</f>
        <v>0</v>
      </c>
    </row>
    <row r="67984" spans="15:15" x14ac:dyDescent="0.2">
      <c r="O67984" s="5">
        <f>P67984+Q67984</f>
        <v>0</v>
      </c>
    </row>
    <row r="67985" spans="15:15" x14ac:dyDescent="0.2">
      <c r="O67985" s="5">
        <f>P67985+Q67985</f>
        <v>0</v>
      </c>
    </row>
    <row r="67986" spans="15:15" x14ac:dyDescent="0.2">
      <c r="O67986" s="5">
        <f>P67986+Q67986</f>
        <v>0</v>
      </c>
    </row>
    <row r="67987" spans="15:15" x14ac:dyDescent="0.2">
      <c r="O67987" s="5">
        <f>P67987+Q67987</f>
        <v>0</v>
      </c>
    </row>
    <row r="67988" spans="15:15" x14ac:dyDescent="0.2">
      <c r="O67988" s="5">
        <f>P67988+Q67988</f>
        <v>0</v>
      </c>
    </row>
    <row r="67989" spans="15:15" x14ac:dyDescent="0.2">
      <c r="O67989" s="5">
        <f>P67989+Q67989</f>
        <v>0</v>
      </c>
    </row>
    <row r="67990" spans="15:15" x14ac:dyDescent="0.2">
      <c r="O67990" s="5">
        <f>P67990+Q67990</f>
        <v>0</v>
      </c>
    </row>
    <row r="67991" spans="15:15" x14ac:dyDescent="0.2">
      <c r="O67991" s="5">
        <f>P67991+Q67991</f>
        <v>0</v>
      </c>
    </row>
    <row r="67992" spans="15:15" x14ac:dyDescent="0.2">
      <c r="O67992" s="5">
        <f>P67992+Q67992</f>
        <v>0</v>
      </c>
    </row>
    <row r="67993" spans="15:15" x14ac:dyDescent="0.2">
      <c r="O67993" s="5">
        <f>P67993+Q67993</f>
        <v>0</v>
      </c>
    </row>
    <row r="67994" spans="15:15" x14ac:dyDescent="0.2">
      <c r="O67994" s="5">
        <f>P67994+Q67994</f>
        <v>0</v>
      </c>
    </row>
    <row r="67995" spans="15:15" x14ac:dyDescent="0.2">
      <c r="O67995" s="5">
        <f>P67995+Q67995</f>
        <v>0</v>
      </c>
    </row>
    <row r="67996" spans="15:15" x14ac:dyDescent="0.2">
      <c r="O67996" s="5">
        <f>P67996+Q67996</f>
        <v>0</v>
      </c>
    </row>
    <row r="67997" spans="15:15" x14ac:dyDescent="0.2">
      <c r="O67997" s="5">
        <f>P67997+Q67997</f>
        <v>0</v>
      </c>
    </row>
    <row r="67998" spans="15:15" x14ac:dyDescent="0.2">
      <c r="O67998" s="5">
        <f>P67998+Q67998</f>
        <v>0</v>
      </c>
    </row>
    <row r="67999" spans="15:15" x14ac:dyDescent="0.2">
      <c r="O67999" s="5">
        <f>P67999+Q67999</f>
        <v>0</v>
      </c>
    </row>
    <row r="68000" spans="15:15" x14ac:dyDescent="0.2">
      <c r="O68000" s="5">
        <f>P68000+Q68000</f>
        <v>0</v>
      </c>
    </row>
    <row r="68001" spans="15:15" x14ac:dyDescent="0.2">
      <c r="O68001" s="5">
        <f>P68001+Q68001</f>
        <v>0</v>
      </c>
    </row>
    <row r="68002" spans="15:15" x14ac:dyDescent="0.2">
      <c r="O68002" s="5">
        <f>P68002+Q68002</f>
        <v>0</v>
      </c>
    </row>
    <row r="68003" spans="15:15" x14ac:dyDescent="0.2">
      <c r="O68003" s="5">
        <f>P68003+Q68003</f>
        <v>0</v>
      </c>
    </row>
    <row r="68004" spans="15:15" x14ac:dyDescent="0.2">
      <c r="O68004" s="5">
        <f>P68004+Q68004</f>
        <v>0</v>
      </c>
    </row>
    <row r="68005" spans="15:15" x14ac:dyDescent="0.2">
      <c r="O68005" s="5">
        <f>P68005+Q68005</f>
        <v>0</v>
      </c>
    </row>
    <row r="68006" spans="15:15" x14ac:dyDescent="0.2">
      <c r="O68006" s="5">
        <f>P68006+Q68006</f>
        <v>0</v>
      </c>
    </row>
    <row r="68007" spans="15:15" x14ac:dyDescent="0.2">
      <c r="O68007" s="5">
        <f>P68007+Q68007</f>
        <v>0</v>
      </c>
    </row>
    <row r="68008" spans="15:15" x14ac:dyDescent="0.2">
      <c r="O68008" s="5">
        <f>P68008+Q68008</f>
        <v>0</v>
      </c>
    </row>
    <row r="68009" spans="15:15" x14ac:dyDescent="0.2">
      <c r="O68009" s="5">
        <f>P68009+Q68009</f>
        <v>0</v>
      </c>
    </row>
    <row r="68010" spans="15:15" x14ac:dyDescent="0.2">
      <c r="O68010" s="5">
        <f>P68010+Q68010</f>
        <v>0</v>
      </c>
    </row>
    <row r="68011" spans="15:15" x14ac:dyDescent="0.2">
      <c r="O68011" s="5">
        <f>P68011+Q68011</f>
        <v>0</v>
      </c>
    </row>
    <row r="68012" spans="15:15" x14ac:dyDescent="0.2">
      <c r="O68012" s="5">
        <f>P68012+Q68012</f>
        <v>0</v>
      </c>
    </row>
    <row r="68013" spans="15:15" x14ac:dyDescent="0.2">
      <c r="O68013" s="5">
        <f>P68013+Q68013</f>
        <v>0</v>
      </c>
    </row>
    <row r="68014" spans="15:15" x14ac:dyDescent="0.2">
      <c r="O68014" s="5">
        <f>P68014+Q68014</f>
        <v>0</v>
      </c>
    </row>
    <row r="68015" spans="15:15" x14ac:dyDescent="0.2">
      <c r="O68015" s="5">
        <f>P68015+Q68015</f>
        <v>0</v>
      </c>
    </row>
    <row r="68016" spans="15:15" x14ac:dyDescent="0.2">
      <c r="O68016" s="5">
        <f>P68016+Q68016</f>
        <v>0</v>
      </c>
    </row>
    <row r="68017" spans="15:15" x14ac:dyDescent="0.2">
      <c r="O68017" s="5">
        <f>P68017+Q68017</f>
        <v>0</v>
      </c>
    </row>
    <row r="68018" spans="15:15" x14ac:dyDescent="0.2">
      <c r="O68018" s="5">
        <f>P68018+Q68018</f>
        <v>0</v>
      </c>
    </row>
    <row r="68019" spans="15:15" x14ac:dyDescent="0.2">
      <c r="O68019" s="5">
        <f>P68019+Q68019</f>
        <v>0</v>
      </c>
    </row>
    <row r="68020" spans="15:15" x14ac:dyDescent="0.2">
      <c r="O68020" s="5">
        <f>P68020+Q68020</f>
        <v>0</v>
      </c>
    </row>
    <row r="68021" spans="15:15" x14ac:dyDescent="0.2">
      <c r="O68021" s="5">
        <f>P68021+Q68021</f>
        <v>0</v>
      </c>
    </row>
    <row r="68022" spans="15:15" x14ac:dyDescent="0.2">
      <c r="O68022" s="5">
        <f>P68022+Q68022</f>
        <v>0</v>
      </c>
    </row>
    <row r="68023" spans="15:15" x14ac:dyDescent="0.2">
      <c r="O68023" s="5">
        <f>P68023+Q68023</f>
        <v>0</v>
      </c>
    </row>
    <row r="68024" spans="15:15" x14ac:dyDescent="0.2">
      <c r="O68024" s="5">
        <f>P68024+Q68024</f>
        <v>0</v>
      </c>
    </row>
    <row r="68025" spans="15:15" x14ac:dyDescent="0.2">
      <c r="O68025" s="5">
        <f>P68025+Q68025</f>
        <v>0</v>
      </c>
    </row>
    <row r="68026" spans="15:15" x14ac:dyDescent="0.2">
      <c r="O68026" s="5">
        <f>P68026+Q68026</f>
        <v>0</v>
      </c>
    </row>
    <row r="68027" spans="15:15" x14ac:dyDescent="0.2">
      <c r="O68027" s="5">
        <f>P68027+Q68027</f>
        <v>0</v>
      </c>
    </row>
    <row r="68028" spans="15:15" x14ac:dyDescent="0.2">
      <c r="O68028" s="5">
        <f>P68028+Q68028</f>
        <v>0</v>
      </c>
    </row>
    <row r="68029" spans="15:15" x14ac:dyDescent="0.2">
      <c r="O68029" s="5">
        <f>P68029+Q68029</f>
        <v>0</v>
      </c>
    </row>
    <row r="68030" spans="15:15" x14ac:dyDescent="0.2">
      <c r="O68030" s="5">
        <f>P68030+Q68030</f>
        <v>0</v>
      </c>
    </row>
    <row r="68031" spans="15:15" x14ac:dyDescent="0.2">
      <c r="O68031" s="5">
        <f>P68031+Q68031</f>
        <v>0</v>
      </c>
    </row>
    <row r="68032" spans="15:15" x14ac:dyDescent="0.2">
      <c r="O68032" s="5">
        <f>P68032+Q68032</f>
        <v>0</v>
      </c>
    </row>
    <row r="68033" spans="15:15" x14ac:dyDescent="0.2">
      <c r="O68033" s="5">
        <f>P68033+Q68033</f>
        <v>0</v>
      </c>
    </row>
    <row r="68034" spans="15:15" x14ac:dyDescent="0.2">
      <c r="O68034" s="5">
        <f>P68034+Q68034</f>
        <v>0</v>
      </c>
    </row>
    <row r="68035" spans="15:15" x14ac:dyDescent="0.2">
      <c r="O68035" s="5">
        <f>P68035+Q68035</f>
        <v>0</v>
      </c>
    </row>
    <row r="68036" spans="15:15" x14ac:dyDescent="0.2">
      <c r="O68036" s="5">
        <f>P68036+Q68036</f>
        <v>0</v>
      </c>
    </row>
    <row r="68037" spans="15:15" x14ac:dyDescent="0.2">
      <c r="O68037" s="5">
        <f>P68037+Q68037</f>
        <v>0</v>
      </c>
    </row>
    <row r="68038" spans="15:15" x14ac:dyDescent="0.2">
      <c r="O68038" s="5">
        <f>P68038+Q68038</f>
        <v>0</v>
      </c>
    </row>
    <row r="68039" spans="15:15" x14ac:dyDescent="0.2">
      <c r="O68039" s="5">
        <f>P68039+Q68039</f>
        <v>0</v>
      </c>
    </row>
    <row r="68040" spans="15:15" x14ac:dyDescent="0.2">
      <c r="O68040" s="5">
        <f>P68040+Q68040</f>
        <v>0</v>
      </c>
    </row>
    <row r="68041" spans="15:15" x14ac:dyDescent="0.2">
      <c r="O68041" s="5">
        <f>P68041+Q68041</f>
        <v>0</v>
      </c>
    </row>
    <row r="68042" spans="15:15" x14ac:dyDescent="0.2">
      <c r="O68042" s="5">
        <f>P68042+Q68042</f>
        <v>0</v>
      </c>
    </row>
    <row r="68043" spans="15:15" x14ac:dyDescent="0.2">
      <c r="O68043" s="5">
        <f>P68043+Q68043</f>
        <v>0</v>
      </c>
    </row>
    <row r="68044" spans="15:15" x14ac:dyDescent="0.2">
      <c r="O68044" s="5">
        <f>P68044+Q68044</f>
        <v>0</v>
      </c>
    </row>
    <row r="68045" spans="15:15" x14ac:dyDescent="0.2">
      <c r="O68045" s="5">
        <f>P68045+Q68045</f>
        <v>0</v>
      </c>
    </row>
    <row r="68046" spans="15:15" x14ac:dyDescent="0.2">
      <c r="O68046" s="5">
        <f>P68046+Q68046</f>
        <v>0</v>
      </c>
    </row>
    <row r="68047" spans="15:15" x14ac:dyDescent="0.2">
      <c r="O68047" s="5">
        <f>P68047+Q68047</f>
        <v>0</v>
      </c>
    </row>
    <row r="68048" spans="15:15" x14ac:dyDescent="0.2">
      <c r="O68048" s="5">
        <f>P68048+Q68048</f>
        <v>0</v>
      </c>
    </row>
    <row r="68049" spans="15:15" x14ac:dyDescent="0.2">
      <c r="O68049" s="5">
        <f>P68049+Q68049</f>
        <v>0</v>
      </c>
    </row>
    <row r="68050" spans="15:15" x14ac:dyDescent="0.2">
      <c r="O68050" s="5">
        <f>P68050+Q68050</f>
        <v>0</v>
      </c>
    </row>
    <row r="68051" spans="15:15" x14ac:dyDescent="0.2">
      <c r="O68051" s="5">
        <f>P68051+Q68051</f>
        <v>0</v>
      </c>
    </row>
    <row r="68052" spans="15:15" x14ac:dyDescent="0.2">
      <c r="O68052" s="5">
        <f>P68052+Q68052</f>
        <v>0</v>
      </c>
    </row>
    <row r="68053" spans="15:15" x14ac:dyDescent="0.2">
      <c r="O68053" s="5">
        <f>P68053+Q68053</f>
        <v>0</v>
      </c>
    </row>
    <row r="68054" spans="15:15" x14ac:dyDescent="0.2">
      <c r="O68054" s="5">
        <f>P68054+Q68054</f>
        <v>0</v>
      </c>
    </row>
    <row r="68055" spans="15:15" x14ac:dyDescent="0.2">
      <c r="O68055" s="5">
        <f>P68055+Q68055</f>
        <v>0</v>
      </c>
    </row>
    <row r="68056" spans="15:15" x14ac:dyDescent="0.2">
      <c r="O68056" s="5">
        <f>P68056+Q68056</f>
        <v>0</v>
      </c>
    </row>
    <row r="68057" spans="15:15" x14ac:dyDescent="0.2">
      <c r="O68057" s="5">
        <f>P68057+Q68057</f>
        <v>0</v>
      </c>
    </row>
    <row r="68058" spans="15:15" x14ac:dyDescent="0.2">
      <c r="O68058" s="5">
        <f>P68058+Q68058</f>
        <v>0</v>
      </c>
    </row>
    <row r="68059" spans="15:15" x14ac:dyDescent="0.2">
      <c r="O68059" s="5">
        <f>P68059+Q68059</f>
        <v>0</v>
      </c>
    </row>
    <row r="68060" spans="15:15" x14ac:dyDescent="0.2">
      <c r="O68060" s="5">
        <f>P68060+Q68060</f>
        <v>0</v>
      </c>
    </row>
    <row r="68061" spans="15:15" x14ac:dyDescent="0.2">
      <c r="O68061" s="5">
        <f>P68061+Q68061</f>
        <v>0</v>
      </c>
    </row>
    <row r="68062" spans="15:15" x14ac:dyDescent="0.2">
      <c r="O68062" s="5">
        <f>P68062+Q68062</f>
        <v>0</v>
      </c>
    </row>
    <row r="68063" spans="15:15" x14ac:dyDescent="0.2">
      <c r="O68063" s="5">
        <f>P68063+Q68063</f>
        <v>0</v>
      </c>
    </row>
    <row r="68064" spans="15:15" x14ac:dyDescent="0.2">
      <c r="O68064" s="5">
        <f>P68064+Q68064</f>
        <v>0</v>
      </c>
    </row>
    <row r="68065" spans="15:15" x14ac:dyDescent="0.2">
      <c r="O68065" s="5">
        <f>P68065+Q68065</f>
        <v>0</v>
      </c>
    </row>
    <row r="68066" spans="15:15" x14ac:dyDescent="0.2">
      <c r="O68066" s="5">
        <f>P68066+Q68066</f>
        <v>0</v>
      </c>
    </row>
    <row r="68067" spans="15:15" x14ac:dyDescent="0.2">
      <c r="O68067" s="5">
        <f>P68067+Q68067</f>
        <v>0</v>
      </c>
    </row>
    <row r="68068" spans="15:15" x14ac:dyDescent="0.2">
      <c r="O68068" s="5">
        <f>P68068+Q68068</f>
        <v>0</v>
      </c>
    </row>
    <row r="68069" spans="15:15" x14ac:dyDescent="0.2">
      <c r="O68069" s="5">
        <f>P68069+Q68069</f>
        <v>0</v>
      </c>
    </row>
    <row r="68070" spans="15:15" x14ac:dyDescent="0.2">
      <c r="O68070" s="5">
        <f>P68070+Q68070</f>
        <v>0</v>
      </c>
    </row>
    <row r="68071" spans="15:15" x14ac:dyDescent="0.2">
      <c r="O68071" s="5">
        <f>P68071+Q68071</f>
        <v>0</v>
      </c>
    </row>
    <row r="68072" spans="15:15" x14ac:dyDescent="0.2">
      <c r="O68072" s="5">
        <f>P68072+Q68072</f>
        <v>0</v>
      </c>
    </row>
    <row r="68073" spans="15:15" x14ac:dyDescent="0.2">
      <c r="O68073" s="5">
        <f>P68073+Q68073</f>
        <v>0</v>
      </c>
    </row>
    <row r="68074" spans="15:15" x14ac:dyDescent="0.2">
      <c r="O68074" s="5">
        <f>P68074+Q68074</f>
        <v>0</v>
      </c>
    </row>
    <row r="68075" spans="15:15" x14ac:dyDescent="0.2">
      <c r="O68075" s="5">
        <f>P68075+Q68075</f>
        <v>0</v>
      </c>
    </row>
    <row r="68076" spans="15:15" x14ac:dyDescent="0.2">
      <c r="O68076" s="5">
        <f>P68076+Q68076</f>
        <v>0</v>
      </c>
    </row>
    <row r="68077" spans="15:15" x14ac:dyDescent="0.2">
      <c r="O68077" s="5">
        <f>P68077+Q68077</f>
        <v>0</v>
      </c>
    </row>
    <row r="68078" spans="15:15" x14ac:dyDescent="0.2">
      <c r="O68078" s="5">
        <f>P68078+Q68078</f>
        <v>0</v>
      </c>
    </row>
    <row r="68079" spans="15:15" x14ac:dyDescent="0.2">
      <c r="O68079" s="5">
        <f>P68079+Q68079</f>
        <v>0</v>
      </c>
    </row>
    <row r="68080" spans="15:15" x14ac:dyDescent="0.2">
      <c r="O68080" s="5">
        <f>P68080+Q68080</f>
        <v>0</v>
      </c>
    </row>
    <row r="68081" spans="15:15" x14ac:dyDescent="0.2">
      <c r="O68081" s="5">
        <f>P68081+Q68081</f>
        <v>0</v>
      </c>
    </row>
    <row r="68082" spans="15:15" x14ac:dyDescent="0.2">
      <c r="O68082" s="5">
        <f>P68082+Q68082</f>
        <v>0</v>
      </c>
    </row>
    <row r="68083" spans="15:15" x14ac:dyDescent="0.2">
      <c r="O68083" s="5">
        <f>P68083+Q68083</f>
        <v>0</v>
      </c>
    </row>
    <row r="68084" spans="15:15" x14ac:dyDescent="0.2">
      <c r="O68084" s="5">
        <f>P68084+Q68084</f>
        <v>0</v>
      </c>
    </row>
    <row r="68085" spans="15:15" x14ac:dyDescent="0.2">
      <c r="O68085" s="5">
        <f>P68085+Q68085</f>
        <v>0</v>
      </c>
    </row>
    <row r="68086" spans="15:15" x14ac:dyDescent="0.2">
      <c r="O68086" s="5">
        <f>P68086+Q68086</f>
        <v>0</v>
      </c>
    </row>
    <row r="68087" spans="15:15" x14ac:dyDescent="0.2">
      <c r="O68087" s="5">
        <f>P68087+Q68087</f>
        <v>0</v>
      </c>
    </row>
    <row r="68088" spans="15:15" x14ac:dyDescent="0.2">
      <c r="O68088" s="5">
        <f>P68088+Q68088</f>
        <v>0</v>
      </c>
    </row>
    <row r="68089" spans="15:15" x14ac:dyDescent="0.2">
      <c r="O68089" s="5">
        <f>P68089+Q68089</f>
        <v>0</v>
      </c>
    </row>
    <row r="68090" spans="15:15" x14ac:dyDescent="0.2">
      <c r="O68090" s="5">
        <f>P68090+Q68090</f>
        <v>0</v>
      </c>
    </row>
    <row r="68091" spans="15:15" x14ac:dyDescent="0.2">
      <c r="O68091" s="5">
        <f>P68091+Q68091</f>
        <v>0</v>
      </c>
    </row>
    <row r="68092" spans="15:15" x14ac:dyDescent="0.2">
      <c r="O68092" s="5">
        <f>P68092+Q68092</f>
        <v>0</v>
      </c>
    </row>
    <row r="68093" spans="15:15" x14ac:dyDescent="0.2">
      <c r="O68093" s="5">
        <f>P68093+Q68093</f>
        <v>0</v>
      </c>
    </row>
    <row r="68094" spans="15:15" x14ac:dyDescent="0.2">
      <c r="O68094" s="5">
        <f>P68094+Q68094</f>
        <v>0</v>
      </c>
    </row>
    <row r="68095" spans="15:15" x14ac:dyDescent="0.2">
      <c r="O68095" s="5">
        <f>P68095+Q68095</f>
        <v>0</v>
      </c>
    </row>
    <row r="68096" spans="15:15" x14ac:dyDescent="0.2">
      <c r="O68096" s="5">
        <f>P68096+Q68096</f>
        <v>0</v>
      </c>
    </row>
    <row r="68097" spans="15:15" x14ac:dyDescent="0.2">
      <c r="O68097" s="5">
        <f>P68097+Q68097</f>
        <v>0</v>
      </c>
    </row>
    <row r="68098" spans="15:15" x14ac:dyDescent="0.2">
      <c r="O68098" s="5">
        <f>P68098+Q68098</f>
        <v>0</v>
      </c>
    </row>
    <row r="68099" spans="15:15" x14ac:dyDescent="0.2">
      <c r="O68099" s="5">
        <f>P68099+Q68099</f>
        <v>0</v>
      </c>
    </row>
    <row r="68100" spans="15:15" x14ac:dyDescent="0.2">
      <c r="O68100" s="5">
        <f>P68100+Q68100</f>
        <v>0</v>
      </c>
    </row>
    <row r="68101" spans="15:15" x14ac:dyDescent="0.2">
      <c r="O68101" s="5">
        <f>P68101+Q68101</f>
        <v>0</v>
      </c>
    </row>
    <row r="68102" spans="15:15" x14ac:dyDescent="0.2">
      <c r="O68102" s="5">
        <f>P68102+Q68102</f>
        <v>0</v>
      </c>
    </row>
    <row r="68103" spans="15:15" x14ac:dyDescent="0.2">
      <c r="O68103" s="5">
        <f>P68103+Q68103</f>
        <v>0</v>
      </c>
    </row>
    <row r="68104" spans="15:15" x14ac:dyDescent="0.2">
      <c r="O68104" s="5">
        <f>P68104+Q68104</f>
        <v>0</v>
      </c>
    </row>
    <row r="68105" spans="15:15" x14ac:dyDescent="0.2">
      <c r="O68105" s="5">
        <f>P68105+Q68105</f>
        <v>0</v>
      </c>
    </row>
    <row r="68106" spans="15:15" x14ac:dyDescent="0.2">
      <c r="O68106" s="5">
        <f>P68106+Q68106</f>
        <v>0</v>
      </c>
    </row>
    <row r="68107" spans="15:15" x14ac:dyDescent="0.2">
      <c r="O68107" s="5">
        <f>P68107+Q68107</f>
        <v>0</v>
      </c>
    </row>
    <row r="68108" spans="15:15" x14ac:dyDescent="0.2">
      <c r="O68108" s="5">
        <f>P68108+Q68108</f>
        <v>0</v>
      </c>
    </row>
    <row r="68109" spans="15:15" x14ac:dyDescent="0.2">
      <c r="O68109" s="5">
        <f>P68109+Q68109</f>
        <v>0</v>
      </c>
    </row>
    <row r="68110" spans="15:15" x14ac:dyDescent="0.2">
      <c r="O68110" s="5">
        <f>P68110+Q68110</f>
        <v>0</v>
      </c>
    </row>
    <row r="68111" spans="15:15" x14ac:dyDescent="0.2">
      <c r="O68111" s="5">
        <f>P68111+Q68111</f>
        <v>0</v>
      </c>
    </row>
    <row r="68112" spans="15:15" x14ac:dyDescent="0.2">
      <c r="O68112" s="5">
        <f>P68112+Q68112</f>
        <v>0</v>
      </c>
    </row>
    <row r="68113" spans="15:15" x14ac:dyDescent="0.2">
      <c r="O68113" s="5">
        <f>P68113+Q68113</f>
        <v>0</v>
      </c>
    </row>
    <row r="68114" spans="15:15" x14ac:dyDescent="0.2">
      <c r="O68114" s="5">
        <f>P68114+Q68114</f>
        <v>0</v>
      </c>
    </row>
    <row r="68115" spans="15:15" x14ac:dyDescent="0.2">
      <c r="O68115" s="5">
        <f>P68115+Q68115</f>
        <v>0</v>
      </c>
    </row>
    <row r="68116" spans="15:15" x14ac:dyDescent="0.2">
      <c r="O68116" s="5">
        <f>P68116+Q68116</f>
        <v>0</v>
      </c>
    </row>
    <row r="68117" spans="15:15" x14ac:dyDescent="0.2">
      <c r="O68117" s="5">
        <f>P68117+Q68117</f>
        <v>0</v>
      </c>
    </row>
    <row r="68118" spans="15:15" x14ac:dyDescent="0.2">
      <c r="O68118" s="5">
        <f>P68118+Q68118</f>
        <v>0</v>
      </c>
    </row>
    <row r="68119" spans="15:15" x14ac:dyDescent="0.2">
      <c r="O68119" s="5">
        <f>P68119+Q68119</f>
        <v>0</v>
      </c>
    </row>
    <row r="68120" spans="15:15" x14ac:dyDescent="0.2">
      <c r="O68120" s="5">
        <f>P68120+Q68120</f>
        <v>0</v>
      </c>
    </row>
    <row r="68121" spans="15:15" x14ac:dyDescent="0.2">
      <c r="O68121" s="5">
        <f>P68121+Q68121</f>
        <v>0</v>
      </c>
    </row>
    <row r="68122" spans="15:15" x14ac:dyDescent="0.2">
      <c r="O68122" s="5">
        <f>P68122+Q68122</f>
        <v>0</v>
      </c>
    </row>
    <row r="68123" spans="15:15" x14ac:dyDescent="0.2">
      <c r="O68123" s="5">
        <f>P68123+Q68123</f>
        <v>0</v>
      </c>
    </row>
    <row r="68124" spans="15:15" x14ac:dyDescent="0.2">
      <c r="O68124" s="5">
        <f>P68124+Q68124</f>
        <v>0</v>
      </c>
    </row>
    <row r="68125" spans="15:15" x14ac:dyDescent="0.2">
      <c r="O68125" s="5">
        <f>P68125+Q68125</f>
        <v>0</v>
      </c>
    </row>
    <row r="68126" spans="15:15" x14ac:dyDescent="0.2">
      <c r="O68126" s="5">
        <f>P68126+Q68126</f>
        <v>0</v>
      </c>
    </row>
    <row r="68127" spans="15:15" x14ac:dyDescent="0.2">
      <c r="O68127" s="5">
        <f>P68127+Q68127</f>
        <v>0</v>
      </c>
    </row>
    <row r="68128" spans="15:15" x14ac:dyDescent="0.2">
      <c r="O68128" s="5">
        <f>P68128+Q68128</f>
        <v>0</v>
      </c>
    </row>
    <row r="68129" spans="15:15" x14ac:dyDescent="0.2">
      <c r="O68129" s="5">
        <f>P68129+Q68129</f>
        <v>0</v>
      </c>
    </row>
    <row r="68130" spans="15:15" x14ac:dyDescent="0.2">
      <c r="O68130" s="5">
        <f>P68130+Q68130</f>
        <v>0</v>
      </c>
    </row>
    <row r="68131" spans="15:15" x14ac:dyDescent="0.2">
      <c r="O68131" s="5">
        <f>P68131+Q68131</f>
        <v>0</v>
      </c>
    </row>
    <row r="68132" spans="15:15" x14ac:dyDescent="0.2">
      <c r="O68132" s="5">
        <f>P68132+Q68132</f>
        <v>0</v>
      </c>
    </row>
    <row r="68133" spans="15:15" x14ac:dyDescent="0.2">
      <c r="O68133" s="5">
        <f>P68133+Q68133</f>
        <v>0</v>
      </c>
    </row>
    <row r="68134" spans="15:15" x14ac:dyDescent="0.2">
      <c r="O68134" s="5">
        <f>P68134+Q68134</f>
        <v>0</v>
      </c>
    </row>
    <row r="68135" spans="15:15" x14ac:dyDescent="0.2">
      <c r="O68135" s="5">
        <f>P68135+Q68135</f>
        <v>0</v>
      </c>
    </row>
    <row r="68136" spans="15:15" x14ac:dyDescent="0.2">
      <c r="O68136" s="5">
        <f>P68136+Q68136</f>
        <v>0</v>
      </c>
    </row>
    <row r="68137" spans="15:15" x14ac:dyDescent="0.2">
      <c r="O68137" s="5">
        <f>P68137+Q68137</f>
        <v>0</v>
      </c>
    </row>
    <row r="68138" spans="15:15" x14ac:dyDescent="0.2">
      <c r="O68138" s="5">
        <f>P68138+Q68138</f>
        <v>0</v>
      </c>
    </row>
    <row r="68139" spans="15:15" x14ac:dyDescent="0.2">
      <c r="O68139" s="5">
        <f>P68139+Q68139</f>
        <v>0</v>
      </c>
    </row>
    <row r="68140" spans="15:15" x14ac:dyDescent="0.2">
      <c r="O68140" s="5">
        <f>P68140+Q68140</f>
        <v>0</v>
      </c>
    </row>
    <row r="68141" spans="15:15" x14ac:dyDescent="0.2">
      <c r="O68141" s="5">
        <f>P68141+Q68141</f>
        <v>0</v>
      </c>
    </row>
    <row r="68142" spans="15:15" x14ac:dyDescent="0.2">
      <c r="O68142" s="5">
        <f>P68142+Q68142</f>
        <v>0</v>
      </c>
    </row>
    <row r="68143" spans="15:15" x14ac:dyDescent="0.2">
      <c r="O68143" s="5">
        <f>P68143+Q68143</f>
        <v>0</v>
      </c>
    </row>
    <row r="68144" spans="15:15" x14ac:dyDescent="0.2">
      <c r="O68144" s="5">
        <f>P68144+Q68144</f>
        <v>0</v>
      </c>
    </row>
    <row r="68145" spans="15:15" x14ac:dyDescent="0.2">
      <c r="O68145" s="5">
        <f>P68145+Q68145</f>
        <v>0</v>
      </c>
    </row>
    <row r="68146" spans="15:15" x14ac:dyDescent="0.2">
      <c r="O68146" s="5">
        <f>P68146+Q68146</f>
        <v>0</v>
      </c>
    </row>
    <row r="68147" spans="15:15" x14ac:dyDescent="0.2">
      <c r="O68147" s="5">
        <f>P68147+Q68147</f>
        <v>0</v>
      </c>
    </row>
    <row r="68148" spans="15:15" x14ac:dyDescent="0.2">
      <c r="O68148" s="5">
        <f>P68148+Q68148</f>
        <v>0</v>
      </c>
    </row>
    <row r="68149" spans="15:15" x14ac:dyDescent="0.2">
      <c r="O68149" s="5">
        <f>P68149+Q68149</f>
        <v>0</v>
      </c>
    </row>
    <row r="68150" spans="15:15" x14ac:dyDescent="0.2">
      <c r="O68150" s="5">
        <f>P68150+Q68150</f>
        <v>0</v>
      </c>
    </row>
    <row r="68151" spans="15:15" x14ac:dyDescent="0.2">
      <c r="O68151" s="5">
        <f>P68151+Q68151</f>
        <v>0</v>
      </c>
    </row>
    <row r="68152" spans="15:15" x14ac:dyDescent="0.2">
      <c r="O68152" s="5">
        <f>P68152+Q68152</f>
        <v>0</v>
      </c>
    </row>
    <row r="68153" spans="15:15" x14ac:dyDescent="0.2">
      <c r="O68153" s="5">
        <f>P68153+Q68153</f>
        <v>0</v>
      </c>
    </row>
    <row r="68154" spans="15:15" x14ac:dyDescent="0.2">
      <c r="O68154" s="5">
        <f>P68154+Q68154</f>
        <v>0</v>
      </c>
    </row>
    <row r="68155" spans="15:15" x14ac:dyDescent="0.2">
      <c r="O68155" s="5">
        <f>P68155+Q68155</f>
        <v>0</v>
      </c>
    </row>
    <row r="68156" spans="15:15" x14ac:dyDescent="0.2">
      <c r="O68156" s="5">
        <f>P68156+Q68156</f>
        <v>0</v>
      </c>
    </row>
    <row r="68157" spans="15:15" x14ac:dyDescent="0.2">
      <c r="O68157" s="5">
        <f>P68157+Q68157</f>
        <v>0</v>
      </c>
    </row>
    <row r="68158" spans="15:15" x14ac:dyDescent="0.2">
      <c r="O68158" s="5">
        <f>P68158+Q68158</f>
        <v>0</v>
      </c>
    </row>
    <row r="68159" spans="15:15" x14ac:dyDescent="0.2">
      <c r="O68159" s="5">
        <f>P68159+Q68159</f>
        <v>0</v>
      </c>
    </row>
    <row r="68160" spans="15:15" x14ac:dyDescent="0.2">
      <c r="O68160" s="5">
        <f>P68160+Q68160</f>
        <v>0</v>
      </c>
    </row>
    <row r="68161" spans="15:15" x14ac:dyDescent="0.2">
      <c r="O68161" s="5">
        <f>P68161+Q68161</f>
        <v>0</v>
      </c>
    </row>
    <row r="68162" spans="15:15" x14ac:dyDescent="0.2">
      <c r="O68162" s="5">
        <f>P68162+Q68162</f>
        <v>0</v>
      </c>
    </row>
    <row r="68163" spans="15:15" x14ac:dyDescent="0.2">
      <c r="O68163" s="5">
        <f>P68163+Q68163</f>
        <v>0</v>
      </c>
    </row>
    <row r="68164" spans="15:15" x14ac:dyDescent="0.2">
      <c r="O68164" s="5">
        <f>P68164+Q68164</f>
        <v>0</v>
      </c>
    </row>
    <row r="68165" spans="15:15" x14ac:dyDescent="0.2">
      <c r="O68165" s="5">
        <f>P68165+Q68165</f>
        <v>0</v>
      </c>
    </row>
    <row r="68166" spans="15:15" x14ac:dyDescent="0.2">
      <c r="O68166" s="5">
        <f>P68166+Q68166</f>
        <v>0</v>
      </c>
    </row>
    <row r="68167" spans="15:15" x14ac:dyDescent="0.2">
      <c r="O68167" s="5">
        <f>P68167+Q68167</f>
        <v>0</v>
      </c>
    </row>
    <row r="68168" spans="15:15" x14ac:dyDescent="0.2">
      <c r="O68168" s="5">
        <f>P68168+Q68168</f>
        <v>0</v>
      </c>
    </row>
    <row r="68169" spans="15:15" x14ac:dyDescent="0.2">
      <c r="O68169" s="5">
        <f>P68169+Q68169</f>
        <v>0</v>
      </c>
    </row>
    <row r="68170" spans="15:15" x14ac:dyDescent="0.2">
      <c r="O68170" s="5">
        <f>P68170+Q68170</f>
        <v>0</v>
      </c>
    </row>
    <row r="68171" spans="15:15" x14ac:dyDescent="0.2">
      <c r="O68171" s="5">
        <f>P68171+Q68171</f>
        <v>0</v>
      </c>
    </row>
    <row r="68172" spans="15:15" x14ac:dyDescent="0.2">
      <c r="O68172" s="5">
        <f>P68172+Q68172</f>
        <v>0</v>
      </c>
    </row>
    <row r="68173" spans="15:15" x14ac:dyDescent="0.2">
      <c r="O68173" s="5">
        <f>P68173+Q68173</f>
        <v>0</v>
      </c>
    </row>
    <row r="68174" spans="15:15" x14ac:dyDescent="0.2">
      <c r="O68174" s="5">
        <f>P68174+Q68174</f>
        <v>0</v>
      </c>
    </row>
    <row r="68175" spans="15:15" x14ac:dyDescent="0.2">
      <c r="O68175" s="5">
        <f>P68175+Q68175</f>
        <v>0</v>
      </c>
    </row>
    <row r="68176" spans="15:15" x14ac:dyDescent="0.2">
      <c r="O68176" s="5">
        <f>P68176+Q68176</f>
        <v>0</v>
      </c>
    </row>
    <row r="68177" spans="15:15" x14ac:dyDescent="0.2">
      <c r="O68177" s="5">
        <f>P68177+Q68177</f>
        <v>0</v>
      </c>
    </row>
    <row r="68178" spans="15:15" x14ac:dyDescent="0.2">
      <c r="O68178" s="5">
        <f>P68178+Q68178</f>
        <v>0</v>
      </c>
    </row>
    <row r="68179" spans="15:15" x14ac:dyDescent="0.2">
      <c r="O68179" s="5">
        <f>P68179+Q68179</f>
        <v>0</v>
      </c>
    </row>
    <row r="68180" spans="15:15" x14ac:dyDescent="0.2">
      <c r="O68180" s="5">
        <f>P68180+Q68180</f>
        <v>0</v>
      </c>
    </row>
    <row r="68181" spans="15:15" x14ac:dyDescent="0.2">
      <c r="O68181" s="5">
        <f>P68181+Q68181</f>
        <v>0</v>
      </c>
    </row>
    <row r="68182" spans="15:15" x14ac:dyDescent="0.2">
      <c r="O68182" s="5">
        <f>P68182+Q68182</f>
        <v>0</v>
      </c>
    </row>
    <row r="68183" spans="15:15" x14ac:dyDescent="0.2">
      <c r="O68183" s="5">
        <f>P68183+Q68183</f>
        <v>0</v>
      </c>
    </row>
    <row r="68184" spans="15:15" x14ac:dyDescent="0.2">
      <c r="O68184" s="5">
        <f>P68184+Q68184</f>
        <v>0</v>
      </c>
    </row>
    <row r="68185" spans="15:15" x14ac:dyDescent="0.2">
      <c r="O68185" s="5">
        <f>P68185+Q68185</f>
        <v>0</v>
      </c>
    </row>
    <row r="68186" spans="15:15" x14ac:dyDescent="0.2">
      <c r="O68186" s="5">
        <f>P68186+Q68186</f>
        <v>0</v>
      </c>
    </row>
    <row r="68187" spans="15:15" x14ac:dyDescent="0.2">
      <c r="O68187" s="5">
        <f>P68187+Q68187</f>
        <v>0</v>
      </c>
    </row>
    <row r="68188" spans="15:15" x14ac:dyDescent="0.2">
      <c r="O68188" s="5">
        <f>P68188+Q68188</f>
        <v>0</v>
      </c>
    </row>
    <row r="68189" spans="15:15" x14ac:dyDescent="0.2">
      <c r="O68189" s="5">
        <f>P68189+Q68189</f>
        <v>0</v>
      </c>
    </row>
    <row r="68190" spans="15:15" x14ac:dyDescent="0.2">
      <c r="O68190" s="5">
        <f>P68190+Q68190</f>
        <v>0</v>
      </c>
    </row>
    <row r="68191" spans="15:15" x14ac:dyDescent="0.2">
      <c r="O68191" s="5">
        <f>P68191+Q68191</f>
        <v>0</v>
      </c>
    </row>
    <row r="68192" spans="15:15" x14ac:dyDescent="0.2">
      <c r="O68192" s="5">
        <f>P68192+Q68192</f>
        <v>0</v>
      </c>
    </row>
    <row r="68193" spans="15:15" x14ac:dyDescent="0.2">
      <c r="O68193" s="5">
        <f>P68193+Q68193</f>
        <v>0</v>
      </c>
    </row>
    <row r="68194" spans="15:15" x14ac:dyDescent="0.2">
      <c r="O68194" s="5">
        <f>P68194+Q68194</f>
        <v>0</v>
      </c>
    </row>
    <row r="68195" spans="15:15" x14ac:dyDescent="0.2">
      <c r="O68195" s="5">
        <f>P68195+Q68195</f>
        <v>0</v>
      </c>
    </row>
    <row r="68196" spans="15:15" x14ac:dyDescent="0.2">
      <c r="O68196" s="5">
        <f>P68196+Q68196</f>
        <v>0</v>
      </c>
    </row>
    <row r="68197" spans="15:15" x14ac:dyDescent="0.2">
      <c r="O68197" s="5">
        <f>P68197+Q68197</f>
        <v>0</v>
      </c>
    </row>
    <row r="68198" spans="15:15" x14ac:dyDescent="0.2">
      <c r="O68198" s="5">
        <f>P68198+Q68198</f>
        <v>0</v>
      </c>
    </row>
    <row r="68199" spans="15:15" x14ac:dyDescent="0.2">
      <c r="O68199" s="5">
        <f>P68199+Q68199</f>
        <v>0</v>
      </c>
    </row>
    <row r="68200" spans="15:15" x14ac:dyDescent="0.2">
      <c r="O68200" s="5">
        <f>P68200+Q68200</f>
        <v>0</v>
      </c>
    </row>
    <row r="68201" spans="15:15" x14ac:dyDescent="0.2">
      <c r="O68201" s="5">
        <f>P68201+Q68201</f>
        <v>0</v>
      </c>
    </row>
    <row r="68202" spans="15:15" x14ac:dyDescent="0.2">
      <c r="O68202" s="5">
        <f>P68202+Q68202</f>
        <v>0</v>
      </c>
    </row>
    <row r="68203" spans="15:15" x14ac:dyDescent="0.2">
      <c r="O68203" s="5">
        <f>P68203+Q68203</f>
        <v>0</v>
      </c>
    </row>
    <row r="68204" spans="15:15" x14ac:dyDescent="0.2">
      <c r="O68204" s="5">
        <f>P68204+Q68204</f>
        <v>0</v>
      </c>
    </row>
    <row r="68205" spans="15:15" x14ac:dyDescent="0.2">
      <c r="O68205" s="5">
        <f>P68205+Q68205</f>
        <v>0</v>
      </c>
    </row>
    <row r="68206" spans="15:15" x14ac:dyDescent="0.2">
      <c r="O68206" s="5">
        <f>P68206+Q68206</f>
        <v>0</v>
      </c>
    </row>
    <row r="68207" spans="15:15" x14ac:dyDescent="0.2">
      <c r="O68207" s="5">
        <f>P68207+Q68207</f>
        <v>0</v>
      </c>
    </row>
    <row r="68208" spans="15:15" x14ac:dyDescent="0.2">
      <c r="O68208" s="5">
        <f>P68208+Q68208</f>
        <v>0</v>
      </c>
    </row>
    <row r="68209" spans="15:15" x14ac:dyDescent="0.2">
      <c r="O68209" s="5">
        <f>P68209+Q68209</f>
        <v>0</v>
      </c>
    </row>
    <row r="68210" spans="15:15" x14ac:dyDescent="0.2">
      <c r="O68210" s="5">
        <f>P68210+Q68210</f>
        <v>0</v>
      </c>
    </row>
    <row r="68211" spans="15:15" x14ac:dyDescent="0.2">
      <c r="O68211" s="5">
        <f>P68211+Q68211</f>
        <v>0</v>
      </c>
    </row>
    <row r="68212" spans="15:15" x14ac:dyDescent="0.2">
      <c r="O68212" s="5">
        <f>P68212+Q68212</f>
        <v>0</v>
      </c>
    </row>
    <row r="68213" spans="15:15" x14ac:dyDescent="0.2">
      <c r="O68213" s="5">
        <f>P68213+Q68213</f>
        <v>0</v>
      </c>
    </row>
    <row r="68214" spans="15:15" x14ac:dyDescent="0.2">
      <c r="O68214" s="5">
        <f>P68214+Q68214</f>
        <v>0</v>
      </c>
    </row>
    <row r="68215" spans="15:15" x14ac:dyDescent="0.2">
      <c r="O68215" s="5">
        <f>P68215+Q68215</f>
        <v>0</v>
      </c>
    </row>
    <row r="68216" spans="15:15" x14ac:dyDescent="0.2">
      <c r="O68216" s="5">
        <f>P68216+Q68216</f>
        <v>0</v>
      </c>
    </row>
    <row r="68217" spans="15:15" x14ac:dyDescent="0.2">
      <c r="O68217" s="5">
        <f>P68217+Q68217</f>
        <v>0</v>
      </c>
    </row>
    <row r="68218" spans="15:15" x14ac:dyDescent="0.2">
      <c r="O68218" s="5">
        <f>P68218+Q68218</f>
        <v>0</v>
      </c>
    </row>
    <row r="68219" spans="15:15" x14ac:dyDescent="0.2">
      <c r="O68219" s="5">
        <f>P68219+Q68219</f>
        <v>0</v>
      </c>
    </row>
    <row r="68220" spans="15:15" x14ac:dyDescent="0.2">
      <c r="O68220" s="5">
        <f>P68220+Q68220</f>
        <v>0</v>
      </c>
    </row>
    <row r="68221" spans="15:15" x14ac:dyDescent="0.2">
      <c r="O68221" s="5">
        <f>P68221+Q68221</f>
        <v>0</v>
      </c>
    </row>
    <row r="68222" spans="15:15" x14ac:dyDescent="0.2">
      <c r="O68222" s="5">
        <f>P68222+Q68222</f>
        <v>0</v>
      </c>
    </row>
    <row r="68223" spans="15:15" x14ac:dyDescent="0.2">
      <c r="O68223" s="5">
        <f>P68223+Q68223</f>
        <v>0</v>
      </c>
    </row>
    <row r="68224" spans="15:15" x14ac:dyDescent="0.2">
      <c r="O68224" s="5">
        <f>P68224+Q68224</f>
        <v>0</v>
      </c>
    </row>
    <row r="68225" spans="15:15" x14ac:dyDescent="0.2">
      <c r="O68225" s="5">
        <f>P68225+Q68225</f>
        <v>0</v>
      </c>
    </row>
    <row r="68226" spans="15:15" x14ac:dyDescent="0.2">
      <c r="O68226" s="5">
        <f>P68226+Q68226</f>
        <v>0</v>
      </c>
    </row>
    <row r="68227" spans="15:15" x14ac:dyDescent="0.2">
      <c r="O68227" s="5">
        <f>P68227+Q68227</f>
        <v>0</v>
      </c>
    </row>
    <row r="68228" spans="15:15" x14ac:dyDescent="0.2">
      <c r="O68228" s="5">
        <f>P68228+Q68228</f>
        <v>0</v>
      </c>
    </row>
    <row r="68229" spans="15:15" x14ac:dyDescent="0.2">
      <c r="O68229" s="5">
        <f>P68229+Q68229</f>
        <v>0</v>
      </c>
    </row>
    <row r="68230" spans="15:15" x14ac:dyDescent="0.2">
      <c r="O68230" s="5">
        <f>P68230+Q68230</f>
        <v>0</v>
      </c>
    </row>
    <row r="68231" spans="15:15" x14ac:dyDescent="0.2">
      <c r="O68231" s="5">
        <f>P68231+Q68231</f>
        <v>0</v>
      </c>
    </row>
    <row r="68232" spans="15:15" x14ac:dyDescent="0.2">
      <c r="O68232" s="5">
        <f>P68232+Q68232</f>
        <v>0</v>
      </c>
    </row>
    <row r="68233" spans="15:15" x14ac:dyDescent="0.2">
      <c r="O68233" s="5">
        <f>P68233+Q68233</f>
        <v>0</v>
      </c>
    </row>
    <row r="68234" spans="15:15" x14ac:dyDescent="0.2">
      <c r="O68234" s="5">
        <f>P68234+Q68234</f>
        <v>0</v>
      </c>
    </row>
    <row r="68235" spans="15:15" x14ac:dyDescent="0.2">
      <c r="O68235" s="5">
        <f>P68235+Q68235</f>
        <v>0</v>
      </c>
    </row>
    <row r="68236" spans="15:15" x14ac:dyDescent="0.2">
      <c r="O68236" s="5">
        <f>P68236+Q68236</f>
        <v>0</v>
      </c>
    </row>
    <row r="68237" spans="15:15" x14ac:dyDescent="0.2">
      <c r="O68237" s="5">
        <f>P68237+Q68237</f>
        <v>0</v>
      </c>
    </row>
    <row r="68238" spans="15:15" x14ac:dyDescent="0.2">
      <c r="O68238" s="5">
        <f>P68238+Q68238</f>
        <v>0</v>
      </c>
    </row>
    <row r="68239" spans="15:15" x14ac:dyDescent="0.2">
      <c r="O68239" s="5">
        <f>P68239+Q68239</f>
        <v>0</v>
      </c>
    </row>
    <row r="68240" spans="15:15" x14ac:dyDescent="0.2">
      <c r="O68240" s="5">
        <f>P68240+Q68240</f>
        <v>0</v>
      </c>
    </row>
    <row r="68241" spans="15:15" x14ac:dyDescent="0.2">
      <c r="O68241" s="5">
        <f>P68241+Q68241</f>
        <v>0</v>
      </c>
    </row>
    <row r="68242" spans="15:15" x14ac:dyDescent="0.2">
      <c r="O68242" s="5">
        <f>P68242+Q68242</f>
        <v>0</v>
      </c>
    </row>
    <row r="68243" spans="15:15" x14ac:dyDescent="0.2">
      <c r="O68243" s="5">
        <f>P68243+Q68243</f>
        <v>0</v>
      </c>
    </row>
    <row r="68244" spans="15:15" x14ac:dyDescent="0.2">
      <c r="O68244" s="5">
        <f>P68244+Q68244</f>
        <v>0</v>
      </c>
    </row>
    <row r="68245" spans="15:15" x14ac:dyDescent="0.2">
      <c r="O68245" s="5">
        <f>P68245+Q68245</f>
        <v>0</v>
      </c>
    </row>
    <row r="68246" spans="15:15" x14ac:dyDescent="0.2">
      <c r="O68246" s="5">
        <f>P68246+Q68246</f>
        <v>0</v>
      </c>
    </row>
    <row r="68247" spans="15:15" x14ac:dyDescent="0.2">
      <c r="O68247" s="5">
        <f>P68247+Q68247</f>
        <v>0</v>
      </c>
    </row>
    <row r="68248" spans="15:15" x14ac:dyDescent="0.2">
      <c r="O68248" s="5">
        <f>P68248+Q68248</f>
        <v>0</v>
      </c>
    </row>
    <row r="68249" spans="15:15" x14ac:dyDescent="0.2">
      <c r="O68249" s="5">
        <f>P68249+Q68249</f>
        <v>0</v>
      </c>
    </row>
    <row r="68250" spans="15:15" x14ac:dyDescent="0.2">
      <c r="O68250" s="5">
        <f>P68250+Q68250</f>
        <v>0</v>
      </c>
    </row>
    <row r="68251" spans="15:15" x14ac:dyDescent="0.2">
      <c r="O68251" s="5">
        <f>P68251+Q68251</f>
        <v>0</v>
      </c>
    </row>
    <row r="68252" spans="15:15" x14ac:dyDescent="0.2">
      <c r="O68252" s="5">
        <f>P68252+Q68252</f>
        <v>0</v>
      </c>
    </row>
    <row r="68253" spans="15:15" x14ac:dyDescent="0.2">
      <c r="O68253" s="5">
        <f>P68253+Q68253</f>
        <v>0</v>
      </c>
    </row>
    <row r="68254" spans="15:15" x14ac:dyDescent="0.2">
      <c r="O68254" s="5">
        <f>P68254+Q68254</f>
        <v>0</v>
      </c>
    </row>
    <row r="68255" spans="15:15" x14ac:dyDescent="0.2">
      <c r="O68255" s="5">
        <f>P68255+Q68255</f>
        <v>0</v>
      </c>
    </row>
    <row r="68256" spans="15:15" x14ac:dyDescent="0.2">
      <c r="O68256" s="5">
        <f>P68256+Q68256</f>
        <v>0</v>
      </c>
    </row>
    <row r="68257" spans="15:15" x14ac:dyDescent="0.2">
      <c r="O68257" s="5">
        <f>P68257+Q68257</f>
        <v>0</v>
      </c>
    </row>
    <row r="68258" spans="15:15" x14ac:dyDescent="0.2">
      <c r="O68258" s="5">
        <f>P68258+Q68258</f>
        <v>0</v>
      </c>
    </row>
    <row r="68259" spans="15:15" x14ac:dyDescent="0.2">
      <c r="O68259" s="5">
        <f>P68259+Q68259</f>
        <v>0</v>
      </c>
    </row>
    <row r="68260" spans="15:15" x14ac:dyDescent="0.2">
      <c r="O68260" s="5">
        <f>P68260+Q68260</f>
        <v>0</v>
      </c>
    </row>
    <row r="68261" spans="15:15" x14ac:dyDescent="0.2">
      <c r="O68261" s="5">
        <f>P68261+Q68261</f>
        <v>0</v>
      </c>
    </row>
    <row r="68262" spans="15:15" x14ac:dyDescent="0.2">
      <c r="O68262" s="5">
        <f>P68262+Q68262</f>
        <v>0</v>
      </c>
    </row>
    <row r="68263" spans="15:15" x14ac:dyDescent="0.2">
      <c r="O68263" s="5">
        <f>P68263+Q68263</f>
        <v>0</v>
      </c>
    </row>
    <row r="68264" spans="15:15" x14ac:dyDescent="0.2">
      <c r="O68264" s="5">
        <f>P68264+Q68264</f>
        <v>0</v>
      </c>
    </row>
    <row r="68265" spans="15:15" x14ac:dyDescent="0.2">
      <c r="O68265" s="5">
        <f>P68265+Q68265</f>
        <v>0</v>
      </c>
    </row>
    <row r="68266" spans="15:15" x14ac:dyDescent="0.2">
      <c r="O68266" s="5">
        <f>P68266+Q68266</f>
        <v>0</v>
      </c>
    </row>
    <row r="68267" spans="15:15" x14ac:dyDescent="0.2">
      <c r="O68267" s="5">
        <f>P68267+Q68267</f>
        <v>0</v>
      </c>
    </row>
    <row r="68268" spans="15:15" x14ac:dyDescent="0.2">
      <c r="O68268" s="5">
        <f>P68268+Q68268</f>
        <v>0</v>
      </c>
    </row>
    <row r="68269" spans="15:15" x14ac:dyDescent="0.2">
      <c r="O68269" s="5">
        <f>P68269+Q68269</f>
        <v>0</v>
      </c>
    </row>
    <row r="68270" spans="15:15" x14ac:dyDescent="0.2">
      <c r="O68270" s="5">
        <f>P68270+Q68270</f>
        <v>0</v>
      </c>
    </row>
    <row r="68271" spans="15:15" x14ac:dyDescent="0.2">
      <c r="O68271" s="5">
        <f>P68271+Q68271</f>
        <v>0</v>
      </c>
    </row>
    <row r="68272" spans="15:15" x14ac:dyDescent="0.2">
      <c r="O68272" s="5">
        <f>P68272+Q68272</f>
        <v>0</v>
      </c>
    </row>
    <row r="68273" spans="15:15" x14ac:dyDescent="0.2">
      <c r="O68273" s="5">
        <f>P68273+Q68273</f>
        <v>0</v>
      </c>
    </row>
    <row r="68274" spans="15:15" x14ac:dyDescent="0.2">
      <c r="O68274" s="5">
        <f>P68274+Q68274</f>
        <v>0</v>
      </c>
    </row>
    <row r="68275" spans="15:15" x14ac:dyDescent="0.2">
      <c r="O68275" s="5">
        <f>P68275+Q68275</f>
        <v>0</v>
      </c>
    </row>
    <row r="68276" spans="15:15" x14ac:dyDescent="0.2">
      <c r="O68276" s="5">
        <f>P68276+Q68276</f>
        <v>0</v>
      </c>
    </row>
    <row r="68277" spans="15:15" x14ac:dyDescent="0.2">
      <c r="O68277" s="5">
        <f>P68277+Q68277</f>
        <v>0</v>
      </c>
    </row>
    <row r="68278" spans="15:15" x14ac:dyDescent="0.2">
      <c r="O68278" s="5">
        <f>P68278+Q68278</f>
        <v>0</v>
      </c>
    </row>
    <row r="68279" spans="15:15" x14ac:dyDescent="0.2">
      <c r="O68279" s="5">
        <f>P68279+Q68279</f>
        <v>0</v>
      </c>
    </row>
    <row r="68280" spans="15:15" x14ac:dyDescent="0.2">
      <c r="O68280" s="5">
        <f>P68280+Q68280</f>
        <v>0</v>
      </c>
    </row>
    <row r="68281" spans="15:15" x14ac:dyDescent="0.2">
      <c r="O68281" s="5">
        <f>P68281+Q68281</f>
        <v>0</v>
      </c>
    </row>
    <row r="68282" spans="15:15" x14ac:dyDescent="0.2">
      <c r="O68282" s="5">
        <f>P68282+Q68282</f>
        <v>0</v>
      </c>
    </row>
    <row r="68283" spans="15:15" x14ac:dyDescent="0.2">
      <c r="O68283" s="5">
        <f>P68283+Q68283</f>
        <v>0</v>
      </c>
    </row>
    <row r="68284" spans="15:15" x14ac:dyDescent="0.2">
      <c r="O68284" s="5">
        <f>P68284+Q68284</f>
        <v>0</v>
      </c>
    </row>
    <row r="68285" spans="15:15" x14ac:dyDescent="0.2">
      <c r="O68285" s="5">
        <f>P68285+Q68285</f>
        <v>0</v>
      </c>
    </row>
    <row r="68286" spans="15:15" x14ac:dyDescent="0.2">
      <c r="O68286" s="5">
        <f>P68286+Q68286</f>
        <v>0</v>
      </c>
    </row>
    <row r="68287" spans="15:15" x14ac:dyDescent="0.2">
      <c r="O68287" s="5">
        <f>P68287+Q68287</f>
        <v>0</v>
      </c>
    </row>
    <row r="68288" spans="15:15" x14ac:dyDescent="0.2">
      <c r="O68288" s="5">
        <f>P68288+Q68288</f>
        <v>0</v>
      </c>
    </row>
    <row r="68289" spans="15:15" x14ac:dyDescent="0.2">
      <c r="O68289" s="5">
        <f>P68289+Q68289</f>
        <v>0</v>
      </c>
    </row>
    <row r="68290" spans="15:15" x14ac:dyDescent="0.2">
      <c r="O68290" s="5">
        <f>P68290+Q68290</f>
        <v>0</v>
      </c>
    </row>
    <row r="68291" spans="15:15" x14ac:dyDescent="0.2">
      <c r="O68291" s="5">
        <f>P68291+Q68291</f>
        <v>0</v>
      </c>
    </row>
    <row r="68292" spans="15:15" x14ac:dyDescent="0.2">
      <c r="O68292" s="5">
        <f>P68292+Q68292</f>
        <v>0</v>
      </c>
    </row>
    <row r="68293" spans="15:15" x14ac:dyDescent="0.2">
      <c r="O68293" s="5">
        <f>P68293+Q68293</f>
        <v>0</v>
      </c>
    </row>
    <row r="68294" spans="15:15" x14ac:dyDescent="0.2">
      <c r="O68294" s="5">
        <f>P68294+Q68294</f>
        <v>0</v>
      </c>
    </row>
    <row r="68295" spans="15:15" x14ac:dyDescent="0.2">
      <c r="O68295" s="5">
        <f>P68295+Q68295</f>
        <v>0</v>
      </c>
    </row>
    <row r="68296" spans="15:15" x14ac:dyDescent="0.2">
      <c r="O68296" s="5">
        <f>P68296+Q68296</f>
        <v>0</v>
      </c>
    </row>
    <row r="68297" spans="15:15" x14ac:dyDescent="0.2">
      <c r="O68297" s="5">
        <f>P68297+Q68297</f>
        <v>0</v>
      </c>
    </row>
    <row r="68298" spans="15:15" x14ac:dyDescent="0.2">
      <c r="O68298" s="5">
        <f>P68298+Q68298</f>
        <v>0</v>
      </c>
    </row>
    <row r="68299" spans="15:15" x14ac:dyDescent="0.2">
      <c r="O68299" s="5">
        <f>P68299+Q68299</f>
        <v>0</v>
      </c>
    </row>
    <row r="68300" spans="15:15" x14ac:dyDescent="0.2">
      <c r="O68300" s="5">
        <f>P68300+Q68300</f>
        <v>0</v>
      </c>
    </row>
    <row r="68301" spans="15:15" x14ac:dyDescent="0.2">
      <c r="O68301" s="5">
        <f>P68301+Q68301</f>
        <v>0</v>
      </c>
    </row>
    <row r="68302" spans="15:15" x14ac:dyDescent="0.2">
      <c r="O68302" s="5">
        <f>P68302+Q68302</f>
        <v>0</v>
      </c>
    </row>
    <row r="68303" spans="15:15" x14ac:dyDescent="0.2">
      <c r="O68303" s="5">
        <f>P68303+Q68303</f>
        <v>0</v>
      </c>
    </row>
    <row r="68304" spans="15:15" x14ac:dyDescent="0.2">
      <c r="O68304" s="5">
        <f>P68304+Q68304</f>
        <v>0</v>
      </c>
    </row>
    <row r="68305" spans="15:15" x14ac:dyDescent="0.2">
      <c r="O68305" s="5">
        <f>P68305+Q68305</f>
        <v>0</v>
      </c>
    </row>
    <row r="68306" spans="15:15" x14ac:dyDescent="0.2">
      <c r="O68306" s="5">
        <f>P68306+Q68306</f>
        <v>0</v>
      </c>
    </row>
    <row r="68307" spans="15:15" x14ac:dyDescent="0.2">
      <c r="O68307" s="5">
        <f>P68307+Q68307</f>
        <v>0</v>
      </c>
    </row>
    <row r="68308" spans="15:15" x14ac:dyDescent="0.2">
      <c r="O68308" s="5">
        <f>P68308+Q68308</f>
        <v>0</v>
      </c>
    </row>
    <row r="68309" spans="15:15" x14ac:dyDescent="0.2">
      <c r="O68309" s="5">
        <f>P68309+Q68309</f>
        <v>0</v>
      </c>
    </row>
    <row r="68310" spans="15:15" x14ac:dyDescent="0.2">
      <c r="O68310" s="5">
        <f>P68310+Q68310</f>
        <v>0</v>
      </c>
    </row>
    <row r="68311" spans="15:15" x14ac:dyDescent="0.2">
      <c r="O68311" s="5">
        <f>P68311+Q68311</f>
        <v>0</v>
      </c>
    </row>
    <row r="68312" spans="15:15" x14ac:dyDescent="0.2">
      <c r="O68312" s="5">
        <f>P68312+Q68312</f>
        <v>0</v>
      </c>
    </row>
    <row r="68313" spans="15:15" x14ac:dyDescent="0.2">
      <c r="O68313" s="5">
        <f>P68313+Q68313</f>
        <v>0</v>
      </c>
    </row>
    <row r="68314" spans="15:15" x14ac:dyDescent="0.2">
      <c r="O68314" s="5">
        <f>P68314+Q68314</f>
        <v>0</v>
      </c>
    </row>
    <row r="68315" spans="15:15" x14ac:dyDescent="0.2">
      <c r="O68315" s="5">
        <f>P68315+Q68315</f>
        <v>0</v>
      </c>
    </row>
    <row r="68316" spans="15:15" x14ac:dyDescent="0.2">
      <c r="O68316" s="5">
        <f>P68316+Q68316</f>
        <v>0</v>
      </c>
    </row>
    <row r="68317" spans="15:15" x14ac:dyDescent="0.2">
      <c r="O68317" s="5">
        <f>P68317+Q68317</f>
        <v>0</v>
      </c>
    </row>
    <row r="68318" spans="15:15" x14ac:dyDescent="0.2">
      <c r="O68318" s="5">
        <f>P68318+Q68318</f>
        <v>0</v>
      </c>
    </row>
    <row r="68319" spans="15:15" x14ac:dyDescent="0.2">
      <c r="O68319" s="5">
        <f>P68319+Q68319</f>
        <v>0</v>
      </c>
    </row>
    <row r="68320" spans="15:15" x14ac:dyDescent="0.2">
      <c r="O68320" s="5">
        <f>P68320+Q68320</f>
        <v>0</v>
      </c>
    </row>
    <row r="68321" spans="15:15" x14ac:dyDescent="0.2">
      <c r="O68321" s="5">
        <f>P68321+Q68321</f>
        <v>0</v>
      </c>
    </row>
    <row r="68322" spans="15:15" x14ac:dyDescent="0.2">
      <c r="O68322" s="5">
        <f>P68322+Q68322</f>
        <v>0</v>
      </c>
    </row>
    <row r="68323" spans="15:15" x14ac:dyDescent="0.2">
      <c r="O68323" s="5">
        <f>P68323+Q68323</f>
        <v>0</v>
      </c>
    </row>
    <row r="68324" spans="15:15" x14ac:dyDescent="0.2">
      <c r="O68324" s="5">
        <f>P68324+Q68324</f>
        <v>0</v>
      </c>
    </row>
    <row r="68325" spans="15:15" x14ac:dyDescent="0.2">
      <c r="O68325" s="5">
        <f>P68325+Q68325</f>
        <v>0</v>
      </c>
    </row>
    <row r="68326" spans="15:15" x14ac:dyDescent="0.2">
      <c r="O68326" s="5">
        <f>P68326+Q68326</f>
        <v>0</v>
      </c>
    </row>
    <row r="68327" spans="15:15" x14ac:dyDescent="0.2">
      <c r="O68327" s="5">
        <f>P68327+Q68327</f>
        <v>0</v>
      </c>
    </row>
    <row r="68328" spans="15:15" x14ac:dyDescent="0.2">
      <c r="O68328" s="5">
        <f>P68328+Q68328</f>
        <v>0</v>
      </c>
    </row>
    <row r="68329" spans="15:15" x14ac:dyDescent="0.2">
      <c r="O68329" s="5">
        <f>P68329+Q68329</f>
        <v>0</v>
      </c>
    </row>
    <row r="68330" spans="15:15" x14ac:dyDescent="0.2">
      <c r="O68330" s="5">
        <f>P68330+Q68330</f>
        <v>0</v>
      </c>
    </row>
    <row r="68331" spans="15:15" x14ac:dyDescent="0.2">
      <c r="O68331" s="5">
        <f>P68331+Q68331</f>
        <v>0</v>
      </c>
    </row>
    <row r="68332" spans="15:15" x14ac:dyDescent="0.2">
      <c r="O68332" s="5">
        <f>P68332+Q68332</f>
        <v>0</v>
      </c>
    </row>
    <row r="68333" spans="15:15" x14ac:dyDescent="0.2">
      <c r="O68333" s="5">
        <f>P68333+Q68333</f>
        <v>0</v>
      </c>
    </row>
    <row r="68334" spans="15:15" x14ac:dyDescent="0.2">
      <c r="O68334" s="5">
        <f>P68334+Q68334</f>
        <v>0</v>
      </c>
    </row>
    <row r="68335" spans="15:15" x14ac:dyDescent="0.2">
      <c r="O68335" s="5">
        <f>P68335+Q68335</f>
        <v>0</v>
      </c>
    </row>
    <row r="68336" spans="15:15" x14ac:dyDescent="0.2">
      <c r="O68336" s="5">
        <f>P68336+Q68336</f>
        <v>0</v>
      </c>
    </row>
    <row r="68337" spans="15:15" x14ac:dyDescent="0.2">
      <c r="O68337" s="5">
        <f>P68337+Q68337</f>
        <v>0</v>
      </c>
    </row>
    <row r="68338" spans="15:15" x14ac:dyDescent="0.2">
      <c r="O68338" s="5">
        <f>P68338+Q68338</f>
        <v>0</v>
      </c>
    </row>
    <row r="68339" spans="15:15" x14ac:dyDescent="0.2">
      <c r="O68339" s="5">
        <f>P68339+Q68339</f>
        <v>0</v>
      </c>
    </row>
    <row r="68340" spans="15:15" x14ac:dyDescent="0.2">
      <c r="O68340" s="5">
        <f>P68340+Q68340</f>
        <v>0</v>
      </c>
    </row>
    <row r="68341" spans="15:15" x14ac:dyDescent="0.2">
      <c r="O68341" s="5">
        <f>P68341+Q68341</f>
        <v>0</v>
      </c>
    </row>
    <row r="68342" spans="15:15" x14ac:dyDescent="0.2">
      <c r="O68342" s="5">
        <f>P68342+Q68342</f>
        <v>0</v>
      </c>
    </row>
    <row r="68343" spans="15:15" x14ac:dyDescent="0.2">
      <c r="O68343" s="5">
        <f>P68343+Q68343</f>
        <v>0</v>
      </c>
    </row>
    <row r="68344" spans="15:15" x14ac:dyDescent="0.2">
      <c r="O68344" s="5">
        <f>P68344+Q68344</f>
        <v>0</v>
      </c>
    </row>
    <row r="68345" spans="15:15" x14ac:dyDescent="0.2">
      <c r="O68345" s="5">
        <f>P68345+Q68345</f>
        <v>0</v>
      </c>
    </row>
    <row r="68346" spans="15:15" x14ac:dyDescent="0.2">
      <c r="O68346" s="5">
        <f>P68346+Q68346</f>
        <v>0</v>
      </c>
    </row>
    <row r="68347" spans="15:15" x14ac:dyDescent="0.2">
      <c r="O68347" s="5">
        <f>P68347+Q68347</f>
        <v>0</v>
      </c>
    </row>
    <row r="68348" spans="15:15" x14ac:dyDescent="0.2">
      <c r="O68348" s="5">
        <f>P68348+Q68348</f>
        <v>0</v>
      </c>
    </row>
    <row r="68349" spans="15:15" x14ac:dyDescent="0.2">
      <c r="O68349" s="5">
        <f>P68349+Q68349</f>
        <v>0</v>
      </c>
    </row>
    <row r="68350" spans="15:15" x14ac:dyDescent="0.2">
      <c r="O68350" s="5">
        <f>P68350+Q68350</f>
        <v>0</v>
      </c>
    </row>
    <row r="68351" spans="15:15" x14ac:dyDescent="0.2">
      <c r="O68351" s="5">
        <f>P68351+Q68351</f>
        <v>0</v>
      </c>
    </row>
    <row r="68352" spans="15:15" x14ac:dyDescent="0.2">
      <c r="O68352" s="5">
        <f>P68352+Q68352</f>
        <v>0</v>
      </c>
    </row>
    <row r="68353" spans="15:15" x14ac:dyDescent="0.2">
      <c r="O68353" s="5">
        <f>P68353+Q68353</f>
        <v>0</v>
      </c>
    </row>
    <row r="68354" spans="15:15" x14ac:dyDescent="0.2">
      <c r="O68354" s="5">
        <f>P68354+Q68354</f>
        <v>0</v>
      </c>
    </row>
    <row r="68355" spans="15:15" x14ac:dyDescent="0.2">
      <c r="O68355" s="5">
        <f>P68355+Q68355</f>
        <v>0</v>
      </c>
    </row>
    <row r="68356" spans="15:15" x14ac:dyDescent="0.2">
      <c r="O68356" s="5">
        <f>P68356+Q68356</f>
        <v>0</v>
      </c>
    </row>
    <row r="68357" spans="15:15" x14ac:dyDescent="0.2">
      <c r="O68357" s="5">
        <f>P68357+Q68357</f>
        <v>0</v>
      </c>
    </row>
    <row r="68358" spans="15:15" x14ac:dyDescent="0.2">
      <c r="O68358" s="5">
        <f>P68358+Q68358</f>
        <v>0</v>
      </c>
    </row>
    <row r="68359" spans="15:15" x14ac:dyDescent="0.2">
      <c r="O68359" s="5">
        <f>P68359+Q68359</f>
        <v>0</v>
      </c>
    </row>
    <row r="68360" spans="15:15" x14ac:dyDescent="0.2">
      <c r="O68360" s="5">
        <f>P68360+Q68360</f>
        <v>0</v>
      </c>
    </row>
    <row r="68361" spans="15:15" x14ac:dyDescent="0.2">
      <c r="O68361" s="5">
        <f>P68361+Q68361</f>
        <v>0</v>
      </c>
    </row>
    <row r="68362" spans="15:15" x14ac:dyDescent="0.2">
      <c r="O68362" s="5">
        <f>P68362+Q68362</f>
        <v>0</v>
      </c>
    </row>
    <row r="68363" spans="15:15" x14ac:dyDescent="0.2">
      <c r="O68363" s="5">
        <f>P68363+Q68363</f>
        <v>0</v>
      </c>
    </row>
    <row r="68364" spans="15:15" x14ac:dyDescent="0.2">
      <c r="O68364" s="5">
        <f>P68364+Q68364</f>
        <v>0</v>
      </c>
    </row>
    <row r="68365" spans="15:15" x14ac:dyDescent="0.2">
      <c r="O68365" s="5">
        <f>P68365+Q68365</f>
        <v>0</v>
      </c>
    </row>
    <row r="68366" spans="15:15" x14ac:dyDescent="0.2">
      <c r="O68366" s="5">
        <f>P68366+Q68366</f>
        <v>0</v>
      </c>
    </row>
    <row r="68367" spans="15:15" x14ac:dyDescent="0.2">
      <c r="O68367" s="5">
        <f>P68367+Q68367</f>
        <v>0</v>
      </c>
    </row>
    <row r="68368" spans="15:15" x14ac:dyDescent="0.2">
      <c r="O68368" s="5">
        <f>P68368+Q68368</f>
        <v>0</v>
      </c>
    </row>
    <row r="68369" spans="15:15" x14ac:dyDescent="0.2">
      <c r="O68369" s="5">
        <f>P68369+Q68369</f>
        <v>0</v>
      </c>
    </row>
    <row r="68370" spans="15:15" x14ac:dyDescent="0.2">
      <c r="O68370" s="5">
        <f>P68370+Q68370</f>
        <v>0</v>
      </c>
    </row>
    <row r="68371" spans="15:15" x14ac:dyDescent="0.2">
      <c r="O68371" s="5">
        <f>P68371+Q68371</f>
        <v>0</v>
      </c>
    </row>
    <row r="68372" spans="15:15" x14ac:dyDescent="0.2">
      <c r="O68372" s="5">
        <f>P68372+Q68372</f>
        <v>0</v>
      </c>
    </row>
    <row r="68373" spans="15:15" x14ac:dyDescent="0.2">
      <c r="O68373" s="5">
        <f>P68373+Q68373</f>
        <v>0</v>
      </c>
    </row>
    <row r="68374" spans="15:15" x14ac:dyDescent="0.2">
      <c r="O68374" s="5">
        <f>P68374+Q68374</f>
        <v>0</v>
      </c>
    </row>
    <row r="68375" spans="15:15" x14ac:dyDescent="0.2">
      <c r="O68375" s="5">
        <f>P68375+Q68375</f>
        <v>0</v>
      </c>
    </row>
    <row r="68376" spans="15:15" x14ac:dyDescent="0.2">
      <c r="O68376" s="5">
        <f>P68376+Q68376</f>
        <v>0</v>
      </c>
    </row>
    <row r="68377" spans="15:15" x14ac:dyDescent="0.2">
      <c r="O68377" s="5">
        <f>P68377+Q68377</f>
        <v>0</v>
      </c>
    </row>
    <row r="68378" spans="15:15" x14ac:dyDescent="0.2">
      <c r="O68378" s="5">
        <f>P68378+Q68378</f>
        <v>0</v>
      </c>
    </row>
    <row r="68379" spans="15:15" x14ac:dyDescent="0.2">
      <c r="O68379" s="5">
        <f>P68379+Q68379</f>
        <v>0</v>
      </c>
    </row>
    <row r="68380" spans="15:15" x14ac:dyDescent="0.2">
      <c r="O68380" s="5">
        <f>P68380+Q68380</f>
        <v>0</v>
      </c>
    </row>
    <row r="68381" spans="15:15" x14ac:dyDescent="0.2">
      <c r="O68381" s="5">
        <f>P68381+Q68381</f>
        <v>0</v>
      </c>
    </row>
    <row r="68382" spans="15:15" x14ac:dyDescent="0.2">
      <c r="O68382" s="5">
        <f>P68382+Q68382</f>
        <v>0</v>
      </c>
    </row>
    <row r="68383" spans="15:15" x14ac:dyDescent="0.2">
      <c r="O68383" s="5">
        <f>P68383+Q68383</f>
        <v>0</v>
      </c>
    </row>
    <row r="68384" spans="15:15" x14ac:dyDescent="0.2">
      <c r="O68384" s="5">
        <f>P68384+Q68384</f>
        <v>0</v>
      </c>
    </row>
    <row r="68385" spans="15:15" x14ac:dyDescent="0.2">
      <c r="O68385" s="5">
        <f>P68385+Q68385</f>
        <v>0</v>
      </c>
    </row>
    <row r="68386" spans="15:15" x14ac:dyDescent="0.2">
      <c r="O68386" s="5">
        <f>P68386+Q68386</f>
        <v>0</v>
      </c>
    </row>
    <row r="68387" spans="15:15" x14ac:dyDescent="0.2">
      <c r="O68387" s="5">
        <f>P68387+Q68387</f>
        <v>0</v>
      </c>
    </row>
    <row r="68388" spans="15:15" x14ac:dyDescent="0.2">
      <c r="O68388" s="5">
        <f>P68388+Q68388</f>
        <v>0</v>
      </c>
    </row>
    <row r="68389" spans="15:15" x14ac:dyDescent="0.2">
      <c r="O68389" s="5">
        <f>P68389+Q68389</f>
        <v>0</v>
      </c>
    </row>
    <row r="68390" spans="15:15" x14ac:dyDescent="0.2">
      <c r="O68390" s="5">
        <f>P68390+Q68390</f>
        <v>0</v>
      </c>
    </row>
    <row r="68391" spans="15:15" x14ac:dyDescent="0.2">
      <c r="O68391" s="5">
        <f>P68391+Q68391</f>
        <v>0</v>
      </c>
    </row>
    <row r="68392" spans="15:15" x14ac:dyDescent="0.2">
      <c r="O68392" s="5">
        <f>P68392+Q68392</f>
        <v>0</v>
      </c>
    </row>
    <row r="68393" spans="15:15" x14ac:dyDescent="0.2">
      <c r="O68393" s="5">
        <f>P68393+Q68393</f>
        <v>0</v>
      </c>
    </row>
    <row r="68394" spans="15:15" x14ac:dyDescent="0.2">
      <c r="O68394" s="5">
        <f>P68394+Q68394</f>
        <v>0</v>
      </c>
    </row>
    <row r="68395" spans="15:15" x14ac:dyDescent="0.2">
      <c r="O68395" s="5">
        <f>P68395+Q68395</f>
        <v>0</v>
      </c>
    </row>
    <row r="68396" spans="15:15" x14ac:dyDescent="0.2">
      <c r="O68396" s="5">
        <f>P68396+Q68396</f>
        <v>0</v>
      </c>
    </row>
    <row r="68397" spans="15:15" x14ac:dyDescent="0.2">
      <c r="O68397" s="5">
        <f>P68397+Q68397</f>
        <v>0</v>
      </c>
    </row>
    <row r="68398" spans="15:15" x14ac:dyDescent="0.2">
      <c r="O68398" s="5">
        <f>P68398+Q68398</f>
        <v>0</v>
      </c>
    </row>
    <row r="68399" spans="15:15" x14ac:dyDescent="0.2">
      <c r="O68399" s="5">
        <f>P68399+Q68399</f>
        <v>0</v>
      </c>
    </row>
    <row r="68400" spans="15:15" x14ac:dyDescent="0.2">
      <c r="O68400" s="5">
        <f>P68400+Q68400</f>
        <v>0</v>
      </c>
    </row>
    <row r="68401" spans="15:15" x14ac:dyDescent="0.2">
      <c r="O68401" s="5">
        <f>P68401+Q68401</f>
        <v>0</v>
      </c>
    </row>
    <row r="68402" spans="15:15" x14ac:dyDescent="0.2">
      <c r="O68402" s="5">
        <f>P68402+Q68402</f>
        <v>0</v>
      </c>
    </row>
    <row r="68403" spans="15:15" x14ac:dyDescent="0.2">
      <c r="O68403" s="5">
        <f>P68403+Q68403</f>
        <v>0</v>
      </c>
    </row>
    <row r="68404" spans="15:15" x14ac:dyDescent="0.2">
      <c r="O68404" s="5">
        <f>P68404+Q68404</f>
        <v>0</v>
      </c>
    </row>
    <row r="68405" spans="15:15" x14ac:dyDescent="0.2">
      <c r="O68405" s="5">
        <f>P68405+Q68405</f>
        <v>0</v>
      </c>
    </row>
    <row r="68406" spans="15:15" x14ac:dyDescent="0.2">
      <c r="O68406" s="5">
        <f>P68406+Q68406</f>
        <v>0</v>
      </c>
    </row>
    <row r="68407" spans="15:15" x14ac:dyDescent="0.2">
      <c r="O68407" s="5">
        <f>P68407+Q68407</f>
        <v>0</v>
      </c>
    </row>
    <row r="68408" spans="15:15" x14ac:dyDescent="0.2">
      <c r="O68408" s="5">
        <f>P68408+Q68408</f>
        <v>0</v>
      </c>
    </row>
    <row r="68409" spans="15:15" x14ac:dyDescent="0.2">
      <c r="O68409" s="5">
        <f>P68409+Q68409</f>
        <v>0</v>
      </c>
    </row>
    <row r="68410" spans="15:15" x14ac:dyDescent="0.2">
      <c r="O68410" s="5">
        <f>P68410+Q68410</f>
        <v>0</v>
      </c>
    </row>
    <row r="68411" spans="15:15" x14ac:dyDescent="0.2">
      <c r="O68411" s="5">
        <f>P68411+Q68411</f>
        <v>0</v>
      </c>
    </row>
    <row r="68412" spans="15:15" x14ac:dyDescent="0.2">
      <c r="O68412" s="5">
        <f>P68412+Q68412</f>
        <v>0</v>
      </c>
    </row>
    <row r="68413" spans="15:15" x14ac:dyDescent="0.2">
      <c r="O68413" s="5">
        <f>P68413+Q68413</f>
        <v>0</v>
      </c>
    </row>
    <row r="68414" spans="15:15" x14ac:dyDescent="0.2">
      <c r="O68414" s="5">
        <f>P68414+Q68414</f>
        <v>0</v>
      </c>
    </row>
    <row r="68415" spans="15:15" x14ac:dyDescent="0.2">
      <c r="O68415" s="5">
        <f>P68415+Q68415</f>
        <v>0</v>
      </c>
    </row>
    <row r="68416" spans="15:15" x14ac:dyDescent="0.2">
      <c r="O68416" s="5">
        <f>P68416+Q68416</f>
        <v>0</v>
      </c>
    </row>
    <row r="68417" spans="15:15" x14ac:dyDescent="0.2">
      <c r="O68417" s="5">
        <f>P68417+Q68417</f>
        <v>0</v>
      </c>
    </row>
    <row r="68418" spans="15:15" x14ac:dyDescent="0.2">
      <c r="O68418" s="5">
        <f>P68418+Q68418</f>
        <v>0</v>
      </c>
    </row>
    <row r="68419" spans="15:15" x14ac:dyDescent="0.2">
      <c r="O68419" s="5">
        <f>P68419+Q68419</f>
        <v>0</v>
      </c>
    </row>
    <row r="68420" spans="15:15" x14ac:dyDescent="0.2">
      <c r="O68420" s="5">
        <f>P68420+Q68420</f>
        <v>0</v>
      </c>
    </row>
    <row r="68421" spans="15:15" x14ac:dyDescent="0.2">
      <c r="O68421" s="5">
        <f>P68421+Q68421</f>
        <v>0</v>
      </c>
    </row>
    <row r="68422" spans="15:15" x14ac:dyDescent="0.2">
      <c r="O68422" s="5">
        <f>P68422+Q68422</f>
        <v>0</v>
      </c>
    </row>
    <row r="68423" spans="15:15" x14ac:dyDescent="0.2">
      <c r="O68423" s="5">
        <f>P68423+Q68423</f>
        <v>0</v>
      </c>
    </row>
    <row r="68424" spans="15:15" x14ac:dyDescent="0.2">
      <c r="O68424" s="5">
        <f>P68424+Q68424</f>
        <v>0</v>
      </c>
    </row>
    <row r="68425" spans="15:15" x14ac:dyDescent="0.2">
      <c r="O68425" s="5">
        <f>P68425+Q68425</f>
        <v>0</v>
      </c>
    </row>
    <row r="68426" spans="15:15" x14ac:dyDescent="0.2">
      <c r="O68426" s="5">
        <f>P68426+Q68426</f>
        <v>0</v>
      </c>
    </row>
    <row r="68427" spans="15:15" x14ac:dyDescent="0.2">
      <c r="O68427" s="5">
        <f>P68427+Q68427</f>
        <v>0</v>
      </c>
    </row>
    <row r="68428" spans="15:15" x14ac:dyDescent="0.2">
      <c r="O68428" s="5">
        <f>P68428+Q68428</f>
        <v>0</v>
      </c>
    </row>
    <row r="68429" spans="15:15" x14ac:dyDescent="0.2">
      <c r="O68429" s="5">
        <f>P68429+Q68429</f>
        <v>0</v>
      </c>
    </row>
    <row r="68430" spans="15:15" x14ac:dyDescent="0.2">
      <c r="O68430" s="5">
        <f>P68430+Q68430</f>
        <v>0</v>
      </c>
    </row>
    <row r="68431" spans="15:15" x14ac:dyDescent="0.2">
      <c r="O68431" s="5">
        <f>P68431+Q68431</f>
        <v>0</v>
      </c>
    </row>
    <row r="68432" spans="15:15" x14ac:dyDescent="0.2">
      <c r="O68432" s="5">
        <f>P68432+Q68432</f>
        <v>0</v>
      </c>
    </row>
    <row r="68433" spans="15:15" x14ac:dyDescent="0.2">
      <c r="O68433" s="5">
        <f>P68433+Q68433</f>
        <v>0</v>
      </c>
    </row>
    <row r="68434" spans="15:15" x14ac:dyDescent="0.2">
      <c r="O68434" s="5">
        <f>P68434+Q68434</f>
        <v>0</v>
      </c>
    </row>
    <row r="68435" spans="15:15" x14ac:dyDescent="0.2">
      <c r="O68435" s="5">
        <f>P68435+Q68435</f>
        <v>0</v>
      </c>
    </row>
    <row r="68436" spans="15:15" x14ac:dyDescent="0.2">
      <c r="O68436" s="5">
        <f>P68436+Q68436</f>
        <v>0</v>
      </c>
    </row>
    <row r="68437" spans="15:15" x14ac:dyDescent="0.2">
      <c r="O68437" s="5">
        <f>P68437+Q68437</f>
        <v>0</v>
      </c>
    </row>
    <row r="68438" spans="15:15" x14ac:dyDescent="0.2">
      <c r="O68438" s="5">
        <f>P68438+Q68438</f>
        <v>0</v>
      </c>
    </row>
    <row r="68439" spans="15:15" x14ac:dyDescent="0.2">
      <c r="O68439" s="5">
        <f>P68439+Q68439</f>
        <v>0</v>
      </c>
    </row>
    <row r="68440" spans="15:15" x14ac:dyDescent="0.2">
      <c r="O68440" s="5">
        <f>P68440+Q68440</f>
        <v>0</v>
      </c>
    </row>
    <row r="68441" spans="15:15" x14ac:dyDescent="0.2">
      <c r="O68441" s="5">
        <f>P68441+Q68441</f>
        <v>0</v>
      </c>
    </row>
    <row r="68442" spans="15:15" x14ac:dyDescent="0.2">
      <c r="O68442" s="5">
        <f>P68442+Q68442</f>
        <v>0</v>
      </c>
    </row>
    <row r="68443" spans="15:15" x14ac:dyDescent="0.2">
      <c r="O68443" s="5">
        <f>P68443+Q68443</f>
        <v>0</v>
      </c>
    </row>
    <row r="68444" spans="15:15" x14ac:dyDescent="0.2">
      <c r="O68444" s="5">
        <f>P68444+Q68444</f>
        <v>0</v>
      </c>
    </row>
    <row r="68445" spans="15:15" x14ac:dyDescent="0.2">
      <c r="O68445" s="5">
        <f>P68445+Q68445</f>
        <v>0</v>
      </c>
    </row>
    <row r="68446" spans="15:15" x14ac:dyDescent="0.2">
      <c r="O68446" s="5">
        <f>P68446+Q68446</f>
        <v>0</v>
      </c>
    </row>
    <row r="68447" spans="15:15" x14ac:dyDescent="0.2">
      <c r="O68447" s="5">
        <f>P68447+Q68447</f>
        <v>0</v>
      </c>
    </row>
    <row r="68448" spans="15:15" x14ac:dyDescent="0.2">
      <c r="O68448" s="5">
        <f>P68448+Q68448</f>
        <v>0</v>
      </c>
    </row>
    <row r="68449" spans="15:15" x14ac:dyDescent="0.2">
      <c r="O68449" s="5">
        <f>P68449+Q68449</f>
        <v>0</v>
      </c>
    </row>
    <row r="68450" spans="15:15" x14ac:dyDescent="0.2">
      <c r="O68450" s="5">
        <f>P68450+Q68450</f>
        <v>0</v>
      </c>
    </row>
    <row r="68451" spans="15:15" x14ac:dyDescent="0.2">
      <c r="O68451" s="5">
        <f>P68451+Q68451</f>
        <v>0</v>
      </c>
    </row>
    <row r="68452" spans="15:15" x14ac:dyDescent="0.2">
      <c r="O68452" s="5">
        <f>P68452+Q68452</f>
        <v>0</v>
      </c>
    </row>
    <row r="68453" spans="15:15" x14ac:dyDescent="0.2">
      <c r="O68453" s="5">
        <f>P68453+Q68453</f>
        <v>0</v>
      </c>
    </row>
    <row r="68454" spans="15:15" x14ac:dyDescent="0.2">
      <c r="O68454" s="5">
        <f>P68454+Q68454</f>
        <v>0</v>
      </c>
    </row>
    <row r="68455" spans="15:15" x14ac:dyDescent="0.2">
      <c r="O68455" s="5">
        <f>P68455+Q68455</f>
        <v>0</v>
      </c>
    </row>
    <row r="68456" spans="15:15" x14ac:dyDescent="0.2">
      <c r="O68456" s="5">
        <f>P68456+Q68456</f>
        <v>0</v>
      </c>
    </row>
    <row r="68457" spans="15:15" x14ac:dyDescent="0.2">
      <c r="O68457" s="5">
        <f>P68457+Q68457</f>
        <v>0</v>
      </c>
    </row>
    <row r="68458" spans="15:15" x14ac:dyDescent="0.2">
      <c r="O68458" s="5">
        <f>P68458+Q68458</f>
        <v>0</v>
      </c>
    </row>
    <row r="68459" spans="15:15" x14ac:dyDescent="0.2">
      <c r="O68459" s="5">
        <f>P68459+Q68459</f>
        <v>0</v>
      </c>
    </row>
    <row r="68460" spans="15:15" x14ac:dyDescent="0.2">
      <c r="O68460" s="5">
        <f>P68460+Q68460</f>
        <v>0</v>
      </c>
    </row>
    <row r="68461" spans="15:15" x14ac:dyDescent="0.2">
      <c r="O68461" s="5">
        <f>P68461+Q68461</f>
        <v>0</v>
      </c>
    </row>
    <row r="68462" spans="15:15" x14ac:dyDescent="0.2">
      <c r="O68462" s="5">
        <f>P68462+Q68462</f>
        <v>0</v>
      </c>
    </row>
    <row r="68463" spans="15:15" x14ac:dyDescent="0.2">
      <c r="O68463" s="5">
        <f>P68463+Q68463</f>
        <v>0</v>
      </c>
    </row>
    <row r="68464" spans="15:15" x14ac:dyDescent="0.2">
      <c r="O68464" s="5">
        <f>P68464+Q68464</f>
        <v>0</v>
      </c>
    </row>
    <row r="68465" spans="15:15" x14ac:dyDescent="0.2">
      <c r="O68465" s="5">
        <f>P68465+Q68465</f>
        <v>0</v>
      </c>
    </row>
    <row r="68466" spans="15:15" x14ac:dyDescent="0.2">
      <c r="O68466" s="5">
        <f>P68466+Q68466</f>
        <v>0</v>
      </c>
    </row>
    <row r="68467" spans="15:15" x14ac:dyDescent="0.2">
      <c r="O68467" s="5">
        <f>P68467+Q68467</f>
        <v>0</v>
      </c>
    </row>
    <row r="68468" spans="15:15" x14ac:dyDescent="0.2">
      <c r="O68468" s="5">
        <f>P68468+Q68468</f>
        <v>0</v>
      </c>
    </row>
    <row r="68469" spans="15:15" x14ac:dyDescent="0.2">
      <c r="O68469" s="5">
        <f>P68469+Q68469</f>
        <v>0</v>
      </c>
    </row>
    <row r="68470" spans="15:15" x14ac:dyDescent="0.2">
      <c r="O68470" s="5">
        <f>P68470+Q68470</f>
        <v>0</v>
      </c>
    </row>
    <row r="68471" spans="15:15" x14ac:dyDescent="0.2">
      <c r="O68471" s="5">
        <f>P68471+Q68471</f>
        <v>0</v>
      </c>
    </row>
    <row r="68472" spans="15:15" x14ac:dyDescent="0.2">
      <c r="O68472" s="5">
        <f>P68472+Q68472</f>
        <v>0</v>
      </c>
    </row>
    <row r="68473" spans="15:15" x14ac:dyDescent="0.2">
      <c r="O68473" s="5">
        <f>P68473+Q68473</f>
        <v>0</v>
      </c>
    </row>
    <row r="68474" spans="15:15" x14ac:dyDescent="0.2">
      <c r="O68474" s="5">
        <f>P68474+Q68474</f>
        <v>0</v>
      </c>
    </row>
    <row r="68475" spans="15:15" x14ac:dyDescent="0.2">
      <c r="O68475" s="5">
        <f>P68475+Q68475</f>
        <v>0</v>
      </c>
    </row>
    <row r="68476" spans="15:15" x14ac:dyDescent="0.2">
      <c r="O68476" s="5">
        <f>P68476+Q68476</f>
        <v>0</v>
      </c>
    </row>
    <row r="68477" spans="15:15" x14ac:dyDescent="0.2">
      <c r="O68477" s="5">
        <f>P68477+Q68477</f>
        <v>0</v>
      </c>
    </row>
    <row r="68478" spans="15:15" x14ac:dyDescent="0.2">
      <c r="O68478" s="5">
        <f>P68478+Q68478</f>
        <v>0</v>
      </c>
    </row>
    <row r="68479" spans="15:15" x14ac:dyDescent="0.2">
      <c r="O68479" s="5">
        <f>P68479+Q68479</f>
        <v>0</v>
      </c>
    </row>
    <row r="68480" spans="15:15" x14ac:dyDescent="0.2">
      <c r="O68480" s="5">
        <f>P68480+Q68480</f>
        <v>0</v>
      </c>
    </row>
    <row r="68481" spans="15:15" x14ac:dyDescent="0.2">
      <c r="O68481" s="5">
        <f>P68481+Q68481</f>
        <v>0</v>
      </c>
    </row>
    <row r="68482" spans="15:15" x14ac:dyDescent="0.2">
      <c r="O68482" s="5">
        <f>P68482+Q68482</f>
        <v>0</v>
      </c>
    </row>
    <row r="68483" spans="15:15" x14ac:dyDescent="0.2">
      <c r="O68483" s="5">
        <f>P68483+Q68483</f>
        <v>0</v>
      </c>
    </row>
    <row r="68484" spans="15:15" x14ac:dyDescent="0.2">
      <c r="O68484" s="5">
        <f>P68484+Q68484</f>
        <v>0</v>
      </c>
    </row>
    <row r="68485" spans="15:15" x14ac:dyDescent="0.2">
      <c r="O68485" s="5">
        <f>P68485+Q68485</f>
        <v>0</v>
      </c>
    </row>
    <row r="68486" spans="15:15" x14ac:dyDescent="0.2">
      <c r="O68486" s="5">
        <f>P68486+Q68486</f>
        <v>0</v>
      </c>
    </row>
    <row r="68487" spans="15:15" x14ac:dyDescent="0.2">
      <c r="O68487" s="5">
        <f>P68487+Q68487</f>
        <v>0</v>
      </c>
    </row>
    <row r="68488" spans="15:15" x14ac:dyDescent="0.2">
      <c r="O68488" s="5">
        <f>P68488+Q68488</f>
        <v>0</v>
      </c>
    </row>
    <row r="68489" spans="15:15" x14ac:dyDescent="0.2">
      <c r="O68489" s="5">
        <f>P68489+Q68489</f>
        <v>0</v>
      </c>
    </row>
    <row r="68490" spans="15:15" x14ac:dyDescent="0.2">
      <c r="O68490" s="5">
        <f>P68490+Q68490</f>
        <v>0</v>
      </c>
    </row>
    <row r="68491" spans="15:15" x14ac:dyDescent="0.2">
      <c r="O68491" s="5">
        <f>P68491+Q68491</f>
        <v>0</v>
      </c>
    </row>
    <row r="68492" spans="15:15" x14ac:dyDescent="0.2">
      <c r="O68492" s="5">
        <f>P68492+Q68492</f>
        <v>0</v>
      </c>
    </row>
    <row r="68493" spans="15:15" x14ac:dyDescent="0.2">
      <c r="O68493" s="5">
        <f>P68493+Q68493</f>
        <v>0</v>
      </c>
    </row>
    <row r="68494" spans="15:15" x14ac:dyDescent="0.2">
      <c r="O68494" s="5">
        <f>P68494+Q68494</f>
        <v>0</v>
      </c>
    </row>
    <row r="68495" spans="15:15" x14ac:dyDescent="0.2">
      <c r="O68495" s="5">
        <f>P68495+Q68495</f>
        <v>0</v>
      </c>
    </row>
    <row r="68496" spans="15:15" x14ac:dyDescent="0.2">
      <c r="O68496" s="5">
        <f>P68496+Q68496</f>
        <v>0</v>
      </c>
    </row>
    <row r="68497" spans="15:15" x14ac:dyDescent="0.2">
      <c r="O68497" s="5">
        <f>P68497+Q68497</f>
        <v>0</v>
      </c>
    </row>
    <row r="68498" spans="15:15" x14ac:dyDescent="0.2">
      <c r="O68498" s="5">
        <f>P68498+Q68498</f>
        <v>0</v>
      </c>
    </row>
    <row r="68499" spans="15:15" x14ac:dyDescent="0.2">
      <c r="O68499" s="5">
        <f>P68499+Q68499</f>
        <v>0</v>
      </c>
    </row>
    <row r="68500" spans="15:15" x14ac:dyDescent="0.2">
      <c r="O68500" s="5">
        <f>P68500+Q68500</f>
        <v>0</v>
      </c>
    </row>
    <row r="68501" spans="15:15" x14ac:dyDescent="0.2">
      <c r="O68501" s="5">
        <f>P68501+Q68501</f>
        <v>0</v>
      </c>
    </row>
    <row r="68502" spans="15:15" x14ac:dyDescent="0.2">
      <c r="O68502" s="5">
        <f>P68502+Q68502</f>
        <v>0</v>
      </c>
    </row>
    <row r="68503" spans="15:15" x14ac:dyDescent="0.2">
      <c r="O68503" s="5">
        <f>P68503+Q68503</f>
        <v>0</v>
      </c>
    </row>
    <row r="68504" spans="15:15" x14ac:dyDescent="0.2">
      <c r="O68504" s="5">
        <f>P68504+Q68504</f>
        <v>0</v>
      </c>
    </row>
    <row r="68505" spans="15:15" x14ac:dyDescent="0.2">
      <c r="O68505" s="5">
        <f>P68505+Q68505</f>
        <v>0</v>
      </c>
    </row>
    <row r="68506" spans="15:15" x14ac:dyDescent="0.2">
      <c r="O68506" s="5">
        <f>P68506+Q68506</f>
        <v>0</v>
      </c>
    </row>
    <row r="68507" spans="15:15" x14ac:dyDescent="0.2">
      <c r="O68507" s="5">
        <f>P68507+Q68507</f>
        <v>0</v>
      </c>
    </row>
    <row r="68508" spans="15:15" x14ac:dyDescent="0.2">
      <c r="O68508" s="5">
        <f>P68508+Q68508</f>
        <v>0</v>
      </c>
    </row>
    <row r="68509" spans="15:15" x14ac:dyDescent="0.2">
      <c r="O68509" s="5">
        <f>P68509+Q68509</f>
        <v>0</v>
      </c>
    </row>
    <row r="68510" spans="15:15" x14ac:dyDescent="0.2">
      <c r="O68510" s="5">
        <f>P68510+Q68510</f>
        <v>0</v>
      </c>
    </row>
    <row r="68511" spans="15:15" x14ac:dyDescent="0.2">
      <c r="O68511" s="5">
        <f>P68511+Q68511</f>
        <v>0</v>
      </c>
    </row>
    <row r="68512" spans="15:15" x14ac:dyDescent="0.2">
      <c r="O68512" s="5">
        <f>P68512+Q68512</f>
        <v>0</v>
      </c>
    </row>
    <row r="68513" spans="15:15" x14ac:dyDescent="0.2">
      <c r="O68513" s="5">
        <f>P68513+Q68513</f>
        <v>0</v>
      </c>
    </row>
    <row r="68514" spans="15:15" x14ac:dyDescent="0.2">
      <c r="O68514" s="5">
        <f>P68514+Q68514</f>
        <v>0</v>
      </c>
    </row>
    <row r="68515" spans="15:15" x14ac:dyDescent="0.2">
      <c r="O68515" s="5">
        <f>P68515+Q68515</f>
        <v>0</v>
      </c>
    </row>
    <row r="68516" spans="15:15" x14ac:dyDescent="0.2">
      <c r="O68516" s="5">
        <f>P68516+Q68516</f>
        <v>0</v>
      </c>
    </row>
    <row r="68517" spans="15:15" x14ac:dyDescent="0.2">
      <c r="O68517" s="5">
        <f>P68517+Q68517</f>
        <v>0</v>
      </c>
    </row>
    <row r="68518" spans="15:15" x14ac:dyDescent="0.2">
      <c r="O68518" s="5">
        <f>P68518+Q68518</f>
        <v>0</v>
      </c>
    </row>
    <row r="68519" spans="15:15" x14ac:dyDescent="0.2">
      <c r="O68519" s="5">
        <f>P68519+Q68519</f>
        <v>0</v>
      </c>
    </row>
    <row r="68520" spans="15:15" x14ac:dyDescent="0.2">
      <c r="O68520" s="5">
        <f>P68520+Q68520</f>
        <v>0</v>
      </c>
    </row>
    <row r="68521" spans="15:15" x14ac:dyDescent="0.2">
      <c r="O68521" s="5">
        <f>P68521+Q68521</f>
        <v>0</v>
      </c>
    </row>
    <row r="68522" spans="15:15" x14ac:dyDescent="0.2">
      <c r="O68522" s="5">
        <f>P68522+Q68522</f>
        <v>0</v>
      </c>
    </row>
    <row r="68523" spans="15:15" x14ac:dyDescent="0.2">
      <c r="O68523" s="5">
        <f>P68523+Q68523</f>
        <v>0</v>
      </c>
    </row>
    <row r="68524" spans="15:15" x14ac:dyDescent="0.2">
      <c r="O68524" s="5">
        <f>P68524+Q68524</f>
        <v>0</v>
      </c>
    </row>
    <row r="68525" spans="15:15" x14ac:dyDescent="0.2">
      <c r="O68525" s="5">
        <f>P68525+Q68525</f>
        <v>0</v>
      </c>
    </row>
    <row r="68526" spans="15:15" x14ac:dyDescent="0.2">
      <c r="O68526" s="5">
        <f>P68526+Q68526</f>
        <v>0</v>
      </c>
    </row>
    <row r="68527" spans="15:15" x14ac:dyDescent="0.2">
      <c r="O68527" s="5">
        <f>P68527+Q68527</f>
        <v>0</v>
      </c>
    </row>
    <row r="68528" spans="15:15" x14ac:dyDescent="0.2">
      <c r="O68528" s="5">
        <f>P68528+Q68528</f>
        <v>0</v>
      </c>
    </row>
    <row r="68529" spans="15:15" x14ac:dyDescent="0.2">
      <c r="O68529" s="5">
        <f>P68529+Q68529</f>
        <v>0</v>
      </c>
    </row>
    <row r="68530" spans="15:15" x14ac:dyDescent="0.2">
      <c r="O68530" s="5">
        <f>P68530+Q68530</f>
        <v>0</v>
      </c>
    </row>
    <row r="68531" spans="15:15" x14ac:dyDescent="0.2">
      <c r="O68531" s="5">
        <f>P68531+Q68531</f>
        <v>0</v>
      </c>
    </row>
    <row r="68532" spans="15:15" x14ac:dyDescent="0.2">
      <c r="O68532" s="5">
        <f>P68532+Q68532</f>
        <v>0</v>
      </c>
    </row>
    <row r="68533" spans="15:15" x14ac:dyDescent="0.2">
      <c r="O68533" s="5">
        <f>P68533+Q68533</f>
        <v>0</v>
      </c>
    </row>
    <row r="68534" spans="15:15" x14ac:dyDescent="0.2">
      <c r="O68534" s="5">
        <f>P68534+Q68534</f>
        <v>0</v>
      </c>
    </row>
    <row r="68535" spans="15:15" x14ac:dyDescent="0.2">
      <c r="O68535" s="5">
        <f>P68535+Q68535</f>
        <v>0</v>
      </c>
    </row>
    <row r="68536" spans="15:15" x14ac:dyDescent="0.2">
      <c r="O68536" s="5">
        <f>P68536+Q68536</f>
        <v>0</v>
      </c>
    </row>
    <row r="68537" spans="15:15" x14ac:dyDescent="0.2">
      <c r="O68537" s="5">
        <f>P68537+Q68537</f>
        <v>0</v>
      </c>
    </row>
    <row r="68538" spans="15:15" x14ac:dyDescent="0.2">
      <c r="O68538" s="5">
        <f>P68538+Q68538</f>
        <v>0</v>
      </c>
    </row>
    <row r="68539" spans="15:15" x14ac:dyDescent="0.2">
      <c r="O68539" s="5">
        <f>P68539+Q68539</f>
        <v>0</v>
      </c>
    </row>
    <row r="68540" spans="15:15" x14ac:dyDescent="0.2">
      <c r="O68540" s="5">
        <f>P68540+Q68540</f>
        <v>0</v>
      </c>
    </row>
    <row r="68541" spans="15:15" x14ac:dyDescent="0.2">
      <c r="O68541" s="5">
        <f>P68541+Q68541</f>
        <v>0</v>
      </c>
    </row>
    <row r="68542" spans="15:15" x14ac:dyDescent="0.2">
      <c r="O68542" s="5">
        <f>P68542+Q68542</f>
        <v>0</v>
      </c>
    </row>
    <row r="68543" spans="15:15" x14ac:dyDescent="0.2">
      <c r="O68543" s="5">
        <f>P68543+Q68543</f>
        <v>0</v>
      </c>
    </row>
    <row r="68544" spans="15:15" x14ac:dyDescent="0.2">
      <c r="O68544" s="5">
        <f>P68544+Q68544</f>
        <v>0</v>
      </c>
    </row>
    <row r="68545" spans="15:15" x14ac:dyDescent="0.2">
      <c r="O68545" s="5">
        <f>P68545+Q68545</f>
        <v>0</v>
      </c>
    </row>
    <row r="68546" spans="15:15" x14ac:dyDescent="0.2">
      <c r="O68546" s="5">
        <f>P68546+Q68546</f>
        <v>0</v>
      </c>
    </row>
    <row r="68547" spans="15:15" x14ac:dyDescent="0.2">
      <c r="O68547" s="5">
        <f>P68547+Q68547</f>
        <v>0</v>
      </c>
    </row>
    <row r="68548" spans="15:15" x14ac:dyDescent="0.2">
      <c r="O68548" s="5">
        <f>P68548+Q68548</f>
        <v>0</v>
      </c>
    </row>
    <row r="68549" spans="15:15" x14ac:dyDescent="0.2">
      <c r="O68549" s="5">
        <f>P68549+Q68549</f>
        <v>0</v>
      </c>
    </row>
    <row r="68550" spans="15:15" x14ac:dyDescent="0.2">
      <c r="O68550" s="5">
        <f>P68550+Q68550</f>
        <v>0</v>
      </c>
    </row>
    <row r="68551" spans="15:15" x14ac:dyDescent="0.2">
      <c r="O68551" s="5">
        <f>P68551+Q68551</f>
        <v>0</v>
      </c>
    </row>
    <row r="68552" spans="15:15" x14ac:dyDescent="0.2">
      <c r="O68552" s="5">
        <f>P68552+Q68552</f>
        <v>0</v>
      </c>
    </row>
    <row r="68553" spans="15:15" x14ac:dyDescent="0.2">
      <c r="O68553" s="5">
        <f>P68553+Q68553</f>
        <v>0</v>
      </c>
    </row>
    <row r="68554" spans="15:15" x14ac:dyDescent="0.2">
      <c r="O68554" s="5">
        <f>P68554+Q68554</f>
        <v>0</v>
      </c>
    </row>
    <row r="68555" spans="15:15" x14ac:dyDescent="0.2">
      <c r="O68555" s="5">
        <f>P68555+Q68555</f>
        <v>0</v>
      </c>
    </row>
    <row r="68556" spans="15:15" x14ac:dyDescent="0.2">
      <c r="O68556" s="5">
        <f>P68556+Q68556</f>
        <v>0</v>
      </c>
    </row>
    <row r="68557" spans="15:15" x14ac:dyDescent="0.2">
      <c r="O68557" s="5">
        <f>P68557+Q68557</f>
        <v>0</v>
      </c>
    </row>
    <row r="68558" spans="15:15" x14ac:dyDescent="0.2">
      <c r="O68558" s="5">
        <f>P68558+Q68558</f>
        <v>0</v>
      </c>
    </row>
    <row r="68559" spans="15:15" x14ac:dyDescent="0.2">
      <c r="O68559" s="5">
        <f>P68559+Q68559</f>
        <v>0</v>
      </c>
    </row>
    <row r="68560" spans="15:15" x14ac:dyDescent="0.2">
      <c r="O68560" s="5">
        <f>P68560+Q68560</f>
        <v>0</v>
      </c>
    </row>
    <row r="68561" spans="15:15" x14ac:dyDescent="0.2">
      <c r="O68561" s="5">
        <f>P68561+Q68561</f>
        <v>0</v>
      </c>
    </row>
    <row r="68562" spans="15:15" x14ac:dyDescent="0.2">
      <c r="O68562" s="5">
        <f>P68562+Q68562</f>
        <v>0</v>
      </c>
    </row>
    <row r="68563" spans="15:15" x14ac:dyDescent="0.2">
      <c r="O68563" s="5">
        <f>P68563+Q68563</f>
        <v>0</v>
      </c>
    </row>
    <row r="68564" spans="15:15" x14ac:dyDescent="0.2">
      <c r="O68564" s="5">
        <f>P68564+Q68564</f>
        <v>0</v>
      </c>
    </row>
    <row r="68565" spans="15:15" x14ac:dyDescent="0.2">
      <c r="O68565" s="5">
        <f>P68565+Q68565</f>
        <v>0</v>
      </c>
    </row>
    <row r="68566" spans="15:15" x14ac:dyDescent="0.2">
      <c r="O68566" s="5">
        <f>P68566+Q68566</f>
        <v>0</v>
      </c>
    </row>
    <row r="68567" spans="15:15" x14ac:dyDescent="0.2">
      <c r="O68567" s="5">
        <f>P68567+Q68567</f>
        <v>0</v>
      </c>
    </row>
    <row r="68568" spans="15:15" x14ac:dyDescent="0.2">
      <c r="O68568" s="5">
        <f>P68568+Q68568</f>
        <v>0</v>
      </c>
    </row>
    <row r="68569" spans="15:15" x14ac:dyDescent="0.2">
      <c r="O68569" s="5">
        <f>P68569+Q68569</f>
        <v>0</v>
      </c>
    </row>
    <row r="68570" spans="15:15" x14ac:dyDescent="0.2">
      <c r="O68570" s="5">
        <f>P68570+Q68570</f>
        <v>0</v>
      </c>
    </row>
    <row r="68571" spans="15:15" x14ac:dyDescent="0.2">
      <c r="O68571" s="5">
        <f>P68571+Q68571</f>
        <v>0</v>
      </c>
    </row>
    <row r="68572" spans="15:15" x14ac:dyDescent="0.2">
      <c r="O68572" s="5">
        <f>P68572+Q68572</f>
        <v>0</v>
      </c>
    </row>
    <row r="68573" spans="15:15" x14ac:dyDescent="0.2">
      <c r="O68573" s="5">
        <f>P68573+Q68573</f>
        <v>0</v>
      </c>
    </row>
    <row r="68574" spans="15:15" x14ac:dyDescent="0.2">
      <c r="O68574" s="5">
        <f>P68574+Q68574</f>
        <v>0</v>
      </c>
    </row>
    <row r="68575" spans="15:15" x14ac:dyDescent="0.2">
      <c r="O68575" s="5">
        <f>P68575+Q68575</f>
        <v>0</v>
      </c>
    </row>
    <row r="68576" spans="15:15" x14ac:dyDescent="0.2">
      <c r="O68576" s="5">
        <f>P68576+Q68576</f>
        <v>0</v>
      </c>
    </row>
    <row r="68577" spans="15:15" x14ac:dyDescent="0.2">
      <c r="O68577" s="5">
        <f>P68577+Q68577</f>
        <v>0</v>
      </c>
    </row>
    <row r="68578" spans="15:15" x14ac:dyDescent="0.2">
      <c r="O68578" s="5">
        <f>P68578+Q68578</f>
        <v>0</v>
      </c>
    </row>
    <row r="68579" spans="15:15" x14ac:dyDescent="0.2">
      <c r="O68579" s="5">
        <f>P68579+Q68579</f>
        <v>0</v>
      </c>
    </row>
    <row r="68580" spans="15:15" x14ac:dyDescent="0.2">
      <c r="O68580" s="5">
        <f>P68580+Q68580</f>
        <v>0</v>
      </c>
    </row>
    <row r="68581" spans="15:15" x14ac:dyDescent="0.2">
      <c r="O68581" s="5">
        <f>P68581+Q68581</f>
        <v>0</v>
      </c>
    </row>
    <row r="68582" spans="15:15" x14ac:dyDescent="0.2">
      <c r="O68582" s="5">
        <f>P68582+Q68582</f>
        <v>0</v>
      </c>
    </row>
    <row r="68583" spans="15:15" x14ac:dyDescent="0.2">
      <c r="O68583" s="5">
        <f>P68583+Q68583</f>
        <v>0</v>
      </c>
    </row>
    <row r="68584" spans="15:15" x14ac:dyDescent="0.2">
      <c r="O68584" s="5">
        <f>P68584+Q68584</f>
        <v>0</v>
      </c>
    </row>
    <row r="68585" spans="15:15" x14ac:dyDescent="0.2">
      <c r="O68585" s="5">
        <f>P68585+Q68585</f>
        <v>0</v>
      </c>
    </row>
    <row r="68586" spans="15:15" x14ac:dyDescent="0.2">
      <c r="O68586" s="5">
        <f>P68586+Q68586</f>
        <v>0</v>
      </c>
    </row>
    <row r="68587" spans="15:15" x14ac:dyDescent="0.2">
      <c r="O68587" s="5">
        <f>P68587+Q68587</f>
        <v>0</v>
      </c>
    </row>
    <row r="68588" spans="15:15" x14ac:dyDescent="0.2">
      <c r="O68588" s="5">
        <f>P68588+Q68588</f>
        <v>0</v>
      </c>
    </row>
    <row r="68589" spans="15:15" x14ac:dyDescent="0.2">
      <c r="O68589" s="5">
        <f>P68589+Q68589</f>
        <v>0</v>
      </c>
    </row>
    <row r="68590" spans="15:15" x14ac:dyDescent="0.2">
      <c r="O68590" s="5">
        <f>P68590+Q68590</f>
        <v>0</v>
      </c>
    </row>
    <row r="68591" spans="15:15" x14ac:dyDescent="0.2">
      <c r="O68591" s="5">
        <f>P68591+Q68591</f>
        <v>0</v>
      </c>
    </row>
    <row r="68592" spans="15:15" x14ac:dyDescent="0.2">
      <c r="O68592" s="5">
        <f>P68592+Q68592</f>
        <v>0</v>
      </c>
    </row>
    <row r="68593" spans="15:15" x14ac:dyDescent="0.2">
      <c r="O68593" s="5">
        <f>P68593+Q68593</f>
        <v>0</v>
      </c>
    </row>
    <row r="68594" spans="15:15" x14ac:dyDescent="0.2">
      <c r="O68594" s="5">
        <f>P68594+Q68594</f>
        <v>0</v>
      </c>
    </row>
    <row r="68595" spans="15:15" x14ac:dyDescent="0.2">
      <c r="O68595" s="5">
        <f>P68595+Q68595</f>
        <v>0</v>
      </c>
    </row>
    <row r="68596" spans="15:15" x14ac:dyDescent="0.2">
      <c r="O68596" s="5">
        <f>P68596+Q68596</f>
        <v>0</v>
      </c>
    </row>
    <row r="68597" spans="15:15" x14ac:dyDescent="0.2">
      <c r="O68597" s="5">
        <f>P68597+Q68597</f>
        <v>0</v>
      </c>
    </row>
    <row r="68598" spans="15:15" x14ac:dyDescent="0.2">
      <c r="O68598" s="5">
        <f>P68598+Q68598</f>
        <v>0</v>
      </c>
    </row>
    <row r="68599" spans="15:15" x14ac:dyDescent="0.2">
      <c r="O68599" s="5">
        <f>P68599+Q68599</f>
        <v>0</v>
      </c>
    </row>
    <row r="68600" spans="15:15" x14ac:dyDescent="0.2">
      <c r="O68600" s="5">
        <f>P68600+Q68600</f>
        <v>0</v>
      </c>
    </row>
    <row r="68601" spans="15:15" x14ac:dyDescent="0.2">
      <c r="O68601" s="5">
        <f>P68601+Q68601</f>
        <v>0</v>
      </c>
    </row>
    <row r="68602" spans="15:15" x14ac:dyDescent="0.2">
      <c r="O68602" s="5">
        <f>P68602+Q68602</f>
        <v>0</v>
      </c>
    </row>
    <row r="68603" spans="15:15" x14ac:dyDescent="0.2">
      <c r="O68603" s="5">
        <f>P68603+Q68603</f>
        <v>0</v>
      </c>
    </row>
    <row r="68604" spans="15:15" x14ac:dyDescent="0.2">
      <c r="O68604" s="5">
        <f>P68604+Q68604</f>
        <v>0</v>
      </c>
    </row>
    <row r="68605" spans="15:15" x14ac:dyDescent="0.2">
      <c r="O68605" s="5">
        <f>P68605+Q68605</f>
        <v>0</v>
      </c>
    </row>
    <row r="68606" spans="15:15" x14ac:dyDescent="0.2">
      <c r="O68606" s="5">
        <f>P68606+Q68606</f>
        <v>0</v>
      </c>
    </row>
    <row r="68607" spans="15:15" x14ac:dyDescent="0.2">
      <c r="O68607" s="5">
        <f>P68607+Q68607</f>
        <v>0</v>
      </c>
    </row>
    <row r="68608" spans="15:15" x14ac:dyDescent="0.2">
      <c r="O68608" s="5">
        <f>P68608+Q68608</f>
        <v>0</v>
      </c>
    </row>
    <row r="68609" spans="15:15" x14ac:dyDescent="0.2">
      <c r="O68609" s="5">
        <f>P68609+Q68609</f>
        <v>0</v>
      </c>
    </row>
    <row r="68610" spans="15:15" x14ac:dyDescent="0.2">
      <c r="O68610" s="5">
        <f>P68610+Q68610</f>
        <v>0</v>
      </c>
    </row>
    <row r="68611" spans="15:15" x14ac:dyDescent="0.2">
      <c r="O68611" s="5">
        <f>P68611+Q68611</f>
        <v>0</v>
      </c>
    </row>
    <row r="68612" spans="15:15" x14ac:dyDescent="0.2">
      <c r="O68612" s="5">
        <f>P68612+Q68612</f>
        <v>0</v>
      </c>
    </row>
    <row r="68613" spans="15:15" x14ac:dyDescent="0.2">
      <c r="O68613" s="5">
        <f>P68613+Q68613</f>
        <v>0</v>
      </c>
    </row>
    <row r="68614" spans="15:15" x14ac:dyDescent="0.2">
      <c r="O68614" s="5">
        <f>P68614+Q68614</f>
        <v>0</v>
      </c>
    </row>
    <row r="68615" spans="15:15" x14ac:dyDescent="0.2">
      <c r="O68615" s="5">
        <f>P68615+Q68615</f>
        <v>0</v>
      </c>
    </row>
    <row r="68616" spans="15:15" x14ac:dyDescent="0.2">
      <c r="O68616" s="5">
        <f>P68616+Q68616</f>
        <v>0</v>
      </c>
    </row>
    <row r="68617" spans="15:15" x14ac:dyDescent="0.2">
      <c r="O68617" s="5">
        <f>P68617+Q68617</f>
        <v>0</v>
      </c>
    </row>
    <row r="68618" spans="15:15" x14ac:dyDescent="0.2">
      <c r="O68618" s="5">
        <f>P68618+Q68618</f>
        <v>0</v>
      </c>
    </row>
    <row r="68619" spans="15:15" x14ac:dyDescent="0.2">
      <c r="O68619" s="5">
        <f>P68619+Q68619</f>
        <v>0</v>
      </c>
    </row>
    <row r="68620" spans="15:15" x14ac:dyDescent="0.2">
      <c r="O68620" s="5">
        <f>P68620+Q68620</f>
        <v>0</v>
      </c>
    </row>
    <row r="68621" spans="15:15" x14ac:dyDescent="0.2">
      <c r="O68621" s="5">
        <f>P68621+Q68621</f>
        <v>0</v>
      </c>
    </row>
    <row r="68622" spans="15:15" x14ac:dyDescent="0.2">
      <c r="O68622" s="5">
        <f>P68622+Q68622</f>
        <v>0</v>
      </c>
    </row>
    <row r="68623" spans="15:15" x14ac:dyDescent="0.2">
      <c r="O68623" s="5">
        <f>P68623+Q68623</f>
        <v>0</v>
      </c>
    </row>
    <row r="68624" spans="15:15" x14ac:dyDescent="0.2">
      <c r="O68624" s="5">
        <f>P68624+Q68624</f>
        <v>0</v>
      </c>
    </row>
    <row r="68625" spans="15:15" x14ac:dyDescent="0.2">
      <c r="O68625" s="5">
        <f>P68625+Q68625</f>
        <v>0</v>
      </c>
    </row>
    <row r="68626" spans="15:15" x14ac:dyDescent="0.2">
      <c r="O68626" s="5">
        <f>P68626+Q68626</f>
        <v>0</v>
      </c>
    </row>
    <row r="68627" spans="15:15" x14ac:dyDescent="0.2">
      <c r="O68627" s="5">
        <f>P68627+Q68627</f>
        <v>0</v>
      </c>
    </row>
    <row r="68628" spans="15:15" x14ac:dyDescent="0.2">
      <c r="O68628" s="5">
        <f>P68628+Q68628</f>
        <v>0</v>
      </c>
    </row>
    <row r="68629" spans="15:15" x14ac:dyDescent="0.2">
      <c r="O68629" s="5">
        <f>P68629+Q68629</f>
        <v>0</v>
      </c>
    </row>
    <row r="68630" spans="15:15" x14ac:dyDescent="0.2">
      <c r="O68630" s="5">
        <f>P68630+Q68630</f>
        <v>0</v>
      </c>
    </row>
    <row r="68631" spans="15:15" x14ac:dyDescent="0.2">
      <c r="O68631" s="5">
        <f>P68631+Q68631</f>
        <v>0</v>
      </c>
    </row>
    <row r="68632" spans="15:15" x14ac:dyDescent="0.2">
      <c r="O68632" s="5">
        <f>P68632+Q68632</f>
        <v>0</v>
      </c>
    </row>
    <row r="68633" spans="15:15" x14ac:dyDescent="0.2">
      <c r="O68633" s="5">
        <f>P68633+Q68633</f>
        <v>0</v>
      </c>
    </row>
    <row r="68634" spans="15:15" x14ac:dyDescent="0.2">
      <c r="O68634" s="5">
        <f>P68634+Q68634</f>
        <v>0</v>
      </c>
    </row>
    <row r="68635" spans="15:15" x14ac:dyDescent="0.2">
      <c r="O68635" s="5">
        <f>P68635+Q68635</f>
        <v>0</v>
      </c>
    </row>
    <row r="68636" spans="15:15" x14ac:dyDescent="0.2">
      <c r="O68636" s="5">
        <f>P68636+Q68636</f>
        <v>0</v>
      </c>
    </row>
    <row r="68637" spans="15:15" x14ac:dyDescent="0.2">
      <c r="O68637" s="5">
        <f>P68637+Q68637</f>
        <v>0</v>
      </c>
    </row>
    <row r="68638" spans="15:15" x14ac:dyDescent="0.2">
      <c r="O68638" s="5">
        <f>P68638+Q68638</f>
        <v>0</v>
      </c>
    </row>
    <row r="68639" spans="15:15" x14ac:dyDescent="0.2">
      <c r="O68639" s="5">
        <f>P68639+Q68639</f>
        <v>0</v>
      </c>
    </row>
    <row r="68640" spans="15:15" x14ac:dyDescent="0.2">
      <c r="O68640" s="5">
        <f>P68640+Q68640</f>
        <v>0</v>
      </c>
    </row>
    <row r="68641" spans="15:15" x14ac:dyDescent="0.2">
      <c r="O68641" s="5">
        <f>P68641+Q68641</f>
        <v>0</v>
      </c>
    </row>
    <row r="68642" spans="15:15" x14ac:dyDescent="0.2">
      <c r="O68642" s="5">
        <f>P68642+Q68642</f>
        <v>0</v>
      </c>
    </row>
    <row r="68643" spans="15:15" x14ac:dyDescent="0.2">
      <c r="O68643" s="5">
        <f>P68643+Q68643</f>
        <v>0</v>
      </c>
    </row>
    <row r="68644" spans="15:15" x14ac:dyDescent="0.2">
      <c r="O68644" s="5">
        <f>P68644+Q68644</f>
        <v>0</v>
      </c>
    </row>
    <row r="68645" spans="15:15" x14ac:dyDescent="0.2">
      <c r="O68645" s="5">
        <f>P68645+Q68645</f>
        <v>0</v>
      </c>
    </row>
    <row r="68646" spans="15:15" x14ac:dyDescent="0.2">
      <c r="O68646" s="5">
        <f>P68646+Q68646</f>
        <v>0</v>
      </c>
    </row>
    <row r="68647" spans="15:15" x14ac:dyDescent="0.2">
      <c r="O68647" s="5">
        <f>P68647+Q68647</f>
        <v>0</v>
      </c>
    </row>
    <row r="68648" spans="15:15" x14ac:dyDescent="0.2">
      <c r="O68648" s="5">
        <f>P68648+Q68648</f>
        <v>0</v>
      </c>
    </row>
    <row r="68649" spans="15:15" x14ac:dyDescent="0.2">
      <c r="O68649" s="5">
        <f>P68649+Q68649</f>
        <v>0</v>
      </c>
    </row>
    <row r="68650" spans="15:15" x14ac:dyDescent="0.2">
      <c r="O68650" s="5">
        <f>P68650+Q68650</f>
        <v>0</v>
      </c>
    </row>
    <row r="68651" spans="15:15" x14ac:dyDescent="0.2">
      <c r="O68651" s="5">
        <f>P68651+Q68651</f>
        <v>0</v>
      </c>
    </row>
    <row r="68652" spans="15:15" x14ac:dyDescent="0.2">
      <c r="O68652" s="5">
        <f>P68652+Q68652</f>
        <v>0</v>
      </c>
    </row>
    <row r="68653" spans="15:15" x14ac:dyDescent="0.2">
      <c r="O68653" s="5">
        <f>P68653+Q68653</f>
        <v>0</v>
      </c>
    </row>
    <row r="68654" spans="15:15" x14ac:dyDescent="0.2">
      <c r="O68654" s="5">
        <f>P68654+Q68654</f>
        <v>0</v>
      </c>
    </row>
    <row r="68655" spans="15:15" x14ac:dyDescent="0.2">
      <c r="O68655" s="5">
        <f>P68655+Q68655</f>
        <v>0</v>
      </c>
    </row>
    <row r="68656" spans="15:15" x14ac:dyDescent="0.2">
      <c r="O68656" s="5">
        <f>P68656+Q68656</f>
        <v>0</v>
      </c>
    </row>
    <row r="68657" spans="15:15" x14ac:dyDescent="0.2">
      <c r="O68657" s="5">
        <f>P68657+Q68657</f>
        <v>0</v>
      </c>
    </row>
    <row r="68658" spans="15:15" x14ac:dyDescent="0.2">
      <c r="O68658" s="5">
        <f>P68658+Q68658</f>
        <v>0</v>
      </c>
    </row>
    <row r="68659" spans="15:15" x14ac:dyDescent="0.2">
      <c r="O68659" s="5">
        <f>P68659+Q68659</f>
        <v>0</v>
      </c>
    </row>
    <row r="68660" spans="15:15" x14ac:dyDescent="0.2">
      <c r="O68660" s="5">
        <f>P68660+Q68660</f>
        <v>0</v>
      </c>
    </row>
    <row r="68661" spans="15:15" x14ac:dyDescent="0.2">
      <c r="O68661" s="5">
        <f>P68661+Q68661</f>
        <v>0</v>
      </c>
    </row>
    <row r="68662" spans="15:15" x14ac:dyDescent="0.2">
      <c r="O68662" s="5">
        <f>P68662+Q68662</f>
        <v>0</v>
      </c>
    </row>
    <row r="68663" spans="15:15" x14ac:dyDescent="0.2">
      <c r="O68663" s="5">
        <f>P68663+Q68663</f>
        <v>0</v>
      </c>
    </row>
    <row r="68664" spans="15:15" x14ac:dyDescent="0.2">
      <c r="O68664" s="5">
        <f>P68664+Q68664</f>
        <v>0</v>
      </c>
    </row>
    <row r="68665" spans="15:15" x14ac:dyDescent="0.2">
      <c r="O68665" s="5">
        <f>P68665+Q68665</f>
        <v>0</v>
      </c>
    </row>
    <row r="68666" spans="15:15" x14ac:dyDescent="0.2">
      <c r="O68666" s="5">
        <f>P68666+Q68666</f>
        <v>0</v>
      </c>
    </row>
    <row r="68667" spans="15:15" x14ac:dyDescent="0.2">
      <c r="O68667" s="5">
        <f>P68667+Q68667</f>
        <v>0</v>
      </c>
    </row>
    <row r="68668" spans="15:15" x14ac:dyDescent="0.2">
      <c r="O68668" s="5">
        <f>P68668+Q68668</f>
        <v>0</v>
      </c>
    </row>
    <row r="68669" spans="15:15" x14ac:dyDescent="0.2">
      <c r="O68669" s="5">
        <f>P68669+Q68669</f>
        <v>0</v>
      </c>
    </row>
    <row r="68670" spans="15:15" x14ac:dyDescent="0.2">
      <c r="O68670" s="5">
        <f>P68670+Q68670</f>
        <v>0</v>
      </c>
    </row>
    <row r="68671" spans="15:15" x14ac:dyDescent="0.2">
      <c r="O68671" s="5">
        <f>P68671+Q68671</f>
        <v>0</v>
      </c>
    </row>
    <row r="68672" spans="15:15" x14ac:dyDescent="0.2">
      <c r="O68672" s="5">
        <f>P68672+Q68672</f>
        <v>0</v>
      </c>
    </row>
    <row r="68673" spans="15:15" x14ac:dyDescent="0.2">
      <c r="O68673" s="5">
        <f>P68673+Q68673</f>
        <v>0</v>
      </c>
    </row>
    <row r="68674" spans="15:15" x14ac:dyDescent="0.2">
      <c r="O68674" s="5">
        <f>P68674+Q68674</f>
        <v>0</v>
      </c>
    </row>
    <row r="68675" spans="15:15" x14ac:dyDescent="0.2">
      <c r="O68675" s="5">
        <f>P68675+Q68675</f>
        <v>0</v>
      </c>
    </row>
    <row r="68676" spans="15:15" x14ac:dyDescent="0.2">
      <c r="O68676" s="5">
        <f>P68676+Q68676</f>
        <v>0</v>
      </c>
    </row>
    <row r="68677" spans="15:15" x14ac:dyDescent="0.2">
      <c r="O68677" s="5">
        <f>P68677+Q68677</f>
        <v>0</v>
      </c>
    </row>
    <row r="68678" spans="15:15" x14ac:dyDescent="0.2">
      <c r="O68678" s="5">
        <f>P68678+Q68678</f>
        <v>0</v>
      </c>
    </row>
    <row r="68679" spans="15:15" x14ac:dyDescent="0.2">
      <c r="O68679" s="5">
        <f>P68679+Q68679</f>
        <v>0</v>
      </c>
    </row>
    <row r="68680" spans="15:15" x14ac:dyDescent="0.2">
      <c r="O68680" s="5">
        <f>P68680+Q68680</f>
        <v>0</v>
      </c>
    </row>
    <row r="68681" spans="15:15" x14ac:dyDescent="0.2">
      <c r="O68681" s="5">
        <f>P68681+Q68681</f>
        <v>0</v>
      </c>
    </row>
    <row r="68682" spans="15:15" x14ac:dyDescent="0.2">
      <c r="O68682" s="5">
        <f>P68682+Q68682</f>
        <v>0</v>
      </c>
    </row>
    <row r="68683" spans="15:15" x14ac:dyDescent="0.2">
      <c r="O68683" s="5">
        <f>P68683+Q68683</f>
        <v>0</v>
      </c>
    </row>
    <row r="68684" spans="15:15" x14ac:dyDescent="0.2">
      <c r="O68684" s="5">
        <f>P68684+Q68684</f>
        <v>0</v>
      </c>
    </row>
    <row r="68685" spans="15:15" x14ac:dyDescent="0.2">
      <c r="O68685" s="5">
        <f>P68685+Q68685</f>
        <v>0</v>
      </c>
    </row>
    <row r="68686" spans="15:15" x14ac:dyDescent="0.2">
      <c r="O68686" s="5">
        <f>P68686+Q68686</f>
        <v>0</v>
      </c>
    </row>
    <row r="68687" spans="15:15" x14ac:dyDescent="0.2">
      <c r="O68687" s="5">
        <f>P68687+Q68687</f>
        <v>0</v>
      </c>
    </row>
    <row r="68688" spans="15:15" x14ac:dyDescent="0.2">
      <c r="O68688" s="5">
        <f>P68688+Q68688</f>
        <v>0</v>
      </c>
    </row>
    <row r="68689" spans="15:15" x14ac:dyDescent="0.2">
      <c r="O68689" s="5">
        <f>P68689+Q68689</f>
        <v>0</v>
      </c>
    </row>
    <row r="68690" spans="15:15" x14ac:dyDescent="0.2">
      <c r="O68690" s="5">
        <f>P68690+Q68690</f>
        <v>0</v>
      </c>
    </row>
    <row r="68691" spans="15:15" x14ac:dyDescent="0.2">
      <c r="O68691" s="5">
        <f>P68691+Q68691</f>
        <v>0</v>
      </c>
    </row>
    <row r="68692" spans="15:15" x14ac:dyDescent="0.2">
      <c r="O68692" s="5">
        <f>P68692+Q68692</f>
        <v>0</v>
      </c>
    </row>
    <row r="68693" spans="15:15" x14ac:dyDescent="0.2">
      <c r="O68693" s="5">
        <f>P68693+Q68693</f>
        <v>0</v>
      </c>
    </row>
    <row r="68694" spans="15:15" x14ac:dyDescent="0.2">
      <c r="O68694" s="5">
        <f>P68694+Q68694</f>
        <v>0</v>
      </c>
    </row>
    <row r="68695" spans="15:15" x14ac:dyDescent="0.2">
      <c r="O68695" s="5">
        <f>P68695+Q68695</f>
        <v>0</v>
      </c>
    </row>
    <row r="68696" spans="15:15" x14ac:dyDescent="0.2">
      <c r="O68696" s="5">
        <f>P68696+Q68696</f>
        <v>0</v>
      </c>
    </row>
    <row r="68697" spans="15:15" x14ac:dyDescent="0.2">
      <c r="O68697" s="5">
        <f>P68697+Q68697</f>
        <v>0</v>
      </c>
    </row>
    <row r="68698" spans="15:15" x14ac:dyDescent="0.2">
      <c r="O68698" s="5">
        <f>P68698+Q68698</f>
        <v>0</v>
      </c>
    </row>
    <row r="68699" spans="15:15" x14ac:dyDescent="0.2">
      <c r="O68699" s="5">
        <f>P68699+Q68699</f>
        <v>0</v>
      </c>
    </row>
    <row r="68700" spans="15:15" x14ac:dyDescent="0.2">
      <c r="O68700" s="5">
        <f>P68700+Q68700</f>
        <v>0</v>
      </c>
    </row>
    <row r="68701" spans="15:15" x14ac:dyDescent="0.2">
      <c r="O68701" s="5">
        <f>P68701+Q68701</f>
        <v>0</v>
      </c>
    </row>
    <row r="68702" spans="15:15" x14ac:dyDescent="0.2">
      <c r="O68702" s="5">
        <f>P68702+Q68702</f>
        <v>0</v>
      </c>
    </row>
    <row r="68703" spans="15:15" x14ac:dyDescent="0.2">
      <c r="O68703" s="5">
        <f>P68703+Q68703</f>
        <v>0</v>
      </c>
    </row>
    <row r="68704" spans="15:15" x14ac:dyDescent="0.2">
      <c r="O68704" s="5">
        <f>P68704+Q68704</f>
        <v>0</v>
      </c>
    </row>
    <row r="68705" spans="15:15" x14ac:dyDescent="0.2">
      <c r="O68705" s="5">
        <f>P68705+Q68705</f>
        <v>0</v>
      </c>
    </row>
    <row r="68706" spans="15:15" x14ac:dyDescent="0.2">
      <c r="O68706" s="5">
        <f>P68706+Q68706</f>
        <v>0</v>
      </c>
    </row>
    <row r="68707" spans="15:15" x14ac:dyDescent="0.2">
      <c r="O68707" s="5">
        <f>P68707+Q68707</f>
        <v>0</v>
      </c>
    </row>
    <row r="68708" spans="15:15" x14ac:dyDescent="0.2">
      <c r="O68708" s="5">
        <f>P68708+Q68708</f>
        <v>0</v>
      </c>
    </row>
    <row r="68709" spans="15:15" x14ac:dyDescent="0.2">
      <c r="O68709" s="5">
        <f>P68709+Q68709</f>
        <v>0</v>
      </c>
    </row>
    <row r="68710" spans="15:15" x14ac:dyDescent="0.2">
      <c r="O68710" s="5">
        <f>P68710+Q68710</f>
        <v>0</v>
      </c>
    </row>
    <row r="68711" spans="15:15" x14ac:dyDescent="0.2">
      <c r="O68711" s="5">
        <f>P68711+Q68711</f>
        <v>0</v>
      </c>
    </row>
    <row r="68712" spans="15:15" x14ac:dyDescent="0.2">
      <c r="O68712" s="5">
        <f>P68712+Q68712</f>
        <v>0</v>
      </c>
    </row>
    <row r="68713" spans="15:15" x14ac:dyDescent="0.2">
      <c r="O68713" s="5">
        <f>P68713+Q68713</f>
        <v>0</v>
      </c>
    </row>
    <row r="68714" spans="15:15" x14ac:dyDescent="0.2">
      <c r="O68714" s="5">
        <f>P68714+Q68714</f>
        <v>0</v>
      </c>
    </row>
    <row r="68715" spans="15:15" x14ac:dyDescent="0.2">
      <c r="O68715" s="5">
        <f>P68715+Q68715</f>
        <v>0</v>
      </c>
    </row>
    <row r="68716" spans="15:15" x14ac:dyDescent="0.2">
      <c r="O68716" s="5">
        <f>P68716+Q68716</f>
        <v>0</v>
      </c>
    </row>
    <row r="68717" spans="15:15" x14ac:dyDescent="0.2">
      <c r="O68717" s="5">
        <f>P68717+Q68717</f>
        <v>0</v>
      </c>
    </row>
    <row r="68718" spans="15:15" x14ac:dyDescent="0.2">
      <c r="O68718" s="5">
        <f>P68718+Q68718</f>
        <v>0</v>
      </c>
    </row>
    <row r="68719" spans="15:15" x14ac:dyDescent="0.2">
      <c r="O68719" s="5">
        <f>P68719+Q68719</f>
        <v>0</v>
      </c>
    </row>
    <row r="68720" spans="15:15" x14ac:dyDescent="0.2">
      <c r="O68720" s="5">
        <f>P68720+Q68720</f>
        <v>0</v>
      </c>
    </row>
    <row r="68721" spans="15:15" x14ac:dyDescent="0.2">
      <c r="O68721" s="5">
        <f>P68721+Q68721</f>
        <v>0</v>
      </c>
    </row>
    <row r="68722" spans="15:15" x14ac:dyDescent="0.2">
      <c r="O68722" s="5">
        <f>P68722+Q68722</f>
        <v>0</v>
      </c>
    </row>
    <row r="68723" spans="15:15" x14ac:dyDescent="0.2">
      <c r="O68723" s="5">
        <f>P68723+Q68723</f>
        <v>0</v>
      </c>
    </row>
    <row r="68724" spans="15:15" x14ac:dyDescent="0.2">
      <c r="O68724" s="5">
        <f>P68724+Q68724</f>
        <v>0</v>
      </c>
    </row>
    <row r="68725" spans="15:15" x14ac:dyDescent="0.2">
      <c r="O68725" s="5">
        <f>P68725+Q68725</f>
        <v>0</v>
      </c>
    </row>
    <row r="68726" spans="15:15" x14ac:dyDescent="0.2">
      <c r="O68726" s="5">
        <f>P68726+Q68726</f>
        <v>0</v>
      </c>
    </row>
    <row r="68727" spans="15:15" x14ac:dyDescent="0.2">
      <c r="O68727" s="5">
        <f>P68727+Q68727</f>
        <v>0</v>
      </c>
    </row>
    <row r="68728" spans="15:15" x14ac:dyDescent="0.2">
      <c r="O68728" s="5">
        <f>P68728+Q68728</f>
        <v>0</v>
      </c>
    </row>
    <row r="68729" spans="15:15" x14ac:dyDescent="0.2">
      <c r="O68729" s="5">
        <f>P68729+Q68729</f>
        <v>0</v>
      </c>
    </row>
    <row r="68730" spans="15:15" x14ac:dyDescent="0.2">
      <c r="O68730" s="5">
        <f>P68730+Q68730</f>
        <v>0</v>
      </c>
    </row>
    <row r="68731" spans="15:15" x14ac:dyDescent="0.2">
      <c r="O68731" s="5">
        <f>P68731+Q68731</f>
        <v>0</v>
      </c>
    </row>
    <row r="68732" spans="15:15" x14ac:dyDescent="0.2">
      <c r="O68732" s="5">
        <f>P68732+Q68732</f>
        <v>0</v>
      </c>
    </row>
    <row r="68733" spans="15:15" x14ac:dyDescent="0.2">
      <c r="O68733" s="5">
        <f>P68733+Q68733</f>
        <v>0</v>
      </c>
    </row>
    <row r="68734" spans="15:15" x14ac:dyDescent="0.2">
      <c r="O68734" s="5">
        <f>P68734+Q68734</f>
        <v>0</v>
      </c>
    </row>
    <row r="68735" spans="15:15" x14ac:dyDescent="0.2">
      <c r="O68735" s="5">
        <f>P68735+Q68735</f>
        <v>0</v>
      </c>
    </row>
    <row r="68736" spans="15:15" x14ac:dyDescent="0.2">
      <c r="O68736" s="5">
        <f>P68736+Q68736</f>
        <v>0</v>
      </c>
    </row>
    <row r="68737" spans="15:15" x14ac:dyDescent="0.2">
      <c r="O68737" s="5">
        <f>P68737+Q68737</f>
        <v>0</v>
      </c>
    </row>
    <row r="68738" spans="15:15" x14ac:dyDescent="0.2">
      <c r="O68738" s="5">
        <f>P68738+Q68738</f>
        <v>0</v>
      </c>
    </row>
    <row r="68739" spans="15:15" x14ac:dyDescent="0.2">
      <c r="O68739" s="5">
        <f>P68739+Q68739</f>
        <v>0</v>
      </c>
    </row>
    <row r="68740" spans="15:15" x14ac:dyDescent="0.2">
      <c r="O68740" s="5">
        <f>P68740+Q68740</f>
        <v>0</v>
      </c>
    </row>
    <row r="68741" spans="15:15" x14ac:dyDescent="0.2">
      <c r="O68741" s="5">
        <f>P68741+Q68741</f>
        <v>0</v>
      </c>
    </row>
    <row r="68742" spans="15:15" x14ac:dyDescent="0.2">
      <c r="O68742" s="5">
        <f>P68742+Q68742</f>
        <v>0</v>
      </c>
    </row>
    <row r="68743" spans="15:15" x14ac:dyDescent="0.2">
      <c r="O68743" s="5">
        <f>P68743+Q68743</f>
        <v>0</v>
      </c>
    </row>
    <row r="68744" spans="15:15" x14ac:dyDescent="0.2">
      <c r="O68744" s="5">
        <f>P68744+Q68744</f>
        <v>0</v>
      </c>
    </row>
    <row r="68745" spans="15:15" x14ac:dyDescent="0.2">
      <c r="O68745" s="5">
        <f>P68745+Q68745</f>
        <v>0</v>
      </c>
    </row>
    <row r="68746" spans="15:15" x14ac:dyDescent="0.2">
      <c r="O68746" s="5">
        <f>P68746+Q68746</f>
        <v>0</v>
      </c>
    </row>
    <row r="68747" spans="15:15" x14ac:dyDescent="0.2">
      <c r="O68747" s="5">
        <f>P68747+Q68747</f>
        <v>0</v>
      </c>
    </row>
    <row r="68748" spans="15:15" x14ac:dyDescent="0.2">
      <c r="O68748" s="5">
        <f>P68748+Q68748</f>
        <v>0</v>
      </c>
    </row>
    <row r="68749" spans="15:15" x14ac:dyDescent="0.2">
      <c r="O68749" s="5">
        <f>P68749+Q68749</f>
        <v>0</v>
      </c>
    </row>
    <row r="68750" spans="15:15" x14ac:dyDescent="0.2">
      <c r="O68750" s="5">
        <f>P68750+Q68750</f>
        <v>0</v>
      </c>
    </row>
    <row r="68751" spans="15:15" x14ac:dyDescent="0.2">
      <c r="O68751" s="5">
        <f>P68751+Q68751</f>
        <v>0</v>
      </c>
    </row>
    <row r="68752" spans="15:15" x14ac:dyDescent="0.2">
      <c r="O68752" s="5">
        <f>P68752+Q68752</f>
        <v>0</v>
      </c>
    </row>
    <row r="68753" spans="15:15" x14ac:dyDescent="0.2">
      <c r="O68753" s="5">
        <f>P68753+Q68753</f>
        <v>0</v>
      </c>
    </row>
    <row r="68754" spans="15:15" x14ac:dyDescent="0.2">
      <c r="O68754" s="5">
        <f>P68754+Q68754</f>
        <v>0</v>
      </c>
    </row>
    <row r="68755" spans="15:15" x14ac:dyDescent="0.2">
      <c r="O68755" s="5">
        <f>P68755+Q68755</f>
        <v>0</v>
      </c>
    </row>
    <row r="68756" spans="15:15" x14ac:dyDescent="0.2">
      <c r="O68756" s="5">
        <f>P68756+Q68756</f>
        <v>0</v>
      </c>
    </row>
    <row r="68757" spans="15:15" x14ac:dyDescent="0.2">
      <c r="O68757" s="5">
        <f>P68757+Q68757</f>
        <v>0</v>
      </c>
    </row>
    <row r="68758" spans="15:15" x14ac:dyDescent="0.2">
      <c r="O68758" s="5">
        <f>P68758+Q68758</f>
        <v>0</v>
      </c>
    </row>
    <row r="68759" spans="15:15" x14ac:dyDescent="0.2">
      <c r="O68759" s="5">
        <f>P68759+Q68759</f>
        <v>0</v>
      </c>
    </row>
    <row r="68760" spans="15:15" x14ac:dyDescent="0.2">
      <c r="O68760" s="5">
        <f>P68760+Q68760</f>
        <v>0</v>
      </c>
    </row>
    <row r="68761" spans="15:15" x14ac:dyDescent="0.2">
      <c r="O68761" s="5">
        <f>P68761+Q68761</f>
        <v>0</v>
      </c>
    </row>
    <row r="68762" spans="15:15" x14ac:dyDescent="0.2">
      <c r="O68762" s="5">
        <f>P68762+Q68762</f>
        <v>0</v>
      </c>
    </row>
    <row r="68763" spans="15:15" x14ac:dyDescent="0.2">
      <c r="O68763" s="5">
        <f>P68763+Q68763</f>
        <v>0</v>
      </c>
    </row>
    <row r="68764" spans="15:15" x14ac:dyDescent="0.2">
      <c r="O68764" s="5">
        <f>P68764+Q68764</f>
        <v>0</v>
      </c>
    </row>
    <row r="68765" spans="15:15" x14ac:dyDescent="0.2">
      <c r="O68765" s="5">
        <f>P68765+Q68765</f>
        <v>0</v>
      </c>
    </row>
    <row r="68766" spans="15:15" x14ac:dyDescent="0.2">
      <c r="O68766" s="5">
        <f>P68766+Q68766</f>
        <v>0</v>
      </c>
    </row>
    <row r="68767" spans="15:15" x14ac:dyDescent="0.2">
      <c r="O68767" s="5">
        <f>P68767+Q68767</f>
        <v>0</v>
      </c>
    </row>
    <row r="68768" spans="15:15" x14ac:dyDescent="0.2">
      <c r="O68768" s="5">
        <f>P68768+Q68768</f>
        <v>0</v>
      </c>
    </row>
    <row r="68769" spans="15:15" x14ac:dyDescent="0.2">
      <c r="O68769" s="5">
        <f>P68769+Q68769</f>
        <v>0</v>
      </c>
    </row>
    <row r="68770" spans="15:15" x14ac:dyDescent="0.2">
      <c r="O68770" s="5">
        <f>P68770+Q68770</f>
        <v>0</v>
      </c>
    </row>
    <row r="68771" spans="15:15" x14ac:dyDescent="0.2">
      <c r="O68771" s="5">
        <f>P68771+Q68771</f>
        <v>0</v>
      </c>
    </row>
    <row r="68772" spans="15:15" x14ac:dyDescent="0.2">
      <c r="O68772" s="5">
        <f>P68772+Q68772</f>
        <v>0</v>
      </c>
    </row>
    <row r="68773" spans="15:15" x14ac:dyDescent="0.2">
      <c r="O68773" s="5">
        <f>P68773+Q68773</f>
        <v>0</v>
      </c>
    </row>
    <row r="68774" spans="15:15" x14ac:dyDescent="0.2">
      <c r="O68774" s="5">
        <f>P68774+Q68774</f>
        <v>0</v>
      </c>
    </row>
    <row r="68775" spans="15:15" x14ac:dyDescent="0.2">
      <c r="O68775" s="5">
        <f>P68775+Q68775</f>
        <v>0</v>
      </c>
    </row>
    <row r="68776" spans="15:15" x14ac:dyDescent="0.2">
      <c r="O68776" s="5">
        <f>P68776+Q68776</f>
        <v>0</v>
      </c>
    </row>
    <row r="68777" spans="15:15" x14ac:dyDescent="0.2">
      <c r="O68777" s="5">
        <f>P68777+Q68777</f>
        <v>0</v>
      </c>
    </row>
    <row r="68778" spans="15:15" x14ac:dyDescent="0.2">
      <c r="O68778" s="5">
        <f>P68778+Q68778</f>
        <v>0</v>
      </c>
    </row>
    <row r="68779" spans="15:15" x14ac:dyDescent="0.2">
      <c r="O68779" s="5">
        <f>P68779+Q68779</f>
        <v>0</v>
      </c>
    </row>
    <row r="68780" spans="15:15" x14ac:dyDescent="0.2">
      <c r="O68780" s="5">
        <f>P68780+Q68780</f>
        <v>0</v>
      </c>
    </row>
    <row r="68781" spans="15:15" x14ac:dyDescent="0.2">
      <c r="O68781" s="5">
        <f>P68781+Q68781</f>
        <v>0</v>
      </c>
    </row>
    <row r="68782" spans="15:15" x14ac:dyDescent="0.2">
      <c r="O68782" s="5">
        <f>P68782+Q68782</f>
        <v>0</v>
      </c>
    </row>
    <row r="68783" spans="15:15" x14ac:dyDescent="0.2">
      <c r="O68783" s="5">
        <f>P68783+Q68783</f>
        <v>0</v>
      </c>
    </row>
    <row r="68784" spans="15:15" x14ac:dyDescent="0.2">
      <c r="O68784" s="5">
        <f>P68784+Q68784</f>
        <v>0</v>
      </c>
    </row>
    <row r="68785" spans="15:15" x14ac:dyDescent="0.2">
      <c r="O68785" s="5">
        <f>P68785+Q68785</f>
        <v>0</v>
      </c>
    </row>
    <row r="68786" spans="15:15" x14ac:dyDescent="0.2">
      <c r="O68786" s="5">
        <f>P68786+Q68786</f>
        <v>0</v>
      </c>
    </row>
    <row r="68787" spans="15:15" x14ac:dyDescent="0.2">
      <c r="O68787" s="5">
        <f>P68787+Q68787</f>
        <v>0</v>
      </c>
    </row>
    <row r="68788" spans="15:15" x14ac:dyDescent="0.2">
      <c r="O68788" s="5">
        <f>P68788+Q68788</f>
        <v>0</v>
      </c>
    </row>
    <row r="68789" spans="15:15" x14ac:dyDescent="0.2">
      <c r="O68789" s="5">
        <f>P68789+Q68789</f>
        <v>0</v>
      </c>
    </row>
    <row r="68790" spans="15:15" x14ac:dyDescent="0.2">
      <c r="O68790" s="5">
        <f>P68790+Q68790</f>
        <v>0</v>
      </c>
    </row>
    <row r="68791" spans="15:15" x14ac:dyDescent="0.2">
      <c r="O68791" s="5">
        <f>P68791+Q68791</f>
        <v>0</v>
      </c>
    </row>
    <row r="68792" spans="15:15" x14ac:dyDescent="0.2">
      <c r="O68792" s="5">
        <f>P68792+Q68792</f>
        <v>0</v>
      </c>
    </row>
    <row r="68793" spans="15:15" x14ac:dyDescent="0.2">
      <c r="O68793" s="5">
        <f>P68793+Q68793</f>
        <v>0</v>
      </c>
    </row>
    <row r="68794" spans="15:15" x14ac:dyDescent="0.2">
      <c r="O68794" s="5">
        <f>P68794+Q68794</f>
        <v>0</v>
      </c>
    </row>
    <row r="68795" spans="15:15" x14ac:dyDescent="0.2">
      <c r="O68795" s="5">
        <f>P68795+Q68795</f>
        <v>0</v>
      </c>
    </row>
    <row r="68796" spans="15:15" x14ac:dyDescent="0.2">
      <c r="O68796" s="5">
        <f>P68796+Q68796</f>
        <v>0</v>
      </c>
    </row>
    <row r="68797" spans="15:15" x14ac:dyDescent="0.2">
      <c r="O68797" s="5">
        <f>P68797+Q68797</f>
        <v>0</v>
      </c>
    </row>
    <row r="68798" spans="15:15" x14ac:dyDescent="0.2">
      <c r="O68798" s="5">
        <f>P68798+Q68798</f>
        <v>0</v>
      </c>
    </row>
    <row r="68799" spans="15:15" x14ac:dyDescent="0.2">
      <c r="O68799" s="5">
        <f>P68799+Q68799</f>
        <v>0</v>
      </c>
    </row>
    <row r="68800" spans="15:15" x14ac:dyDescent="0.2">
      <c r="O68800" s="5">
        <f>P68800+Q68800</f>
        <v>0</v>
      </c>
    </row>
    <row r="68801" spans="15:15" x14ac:dyDescent="0.2">
      <c r="O68801" s="5">
        <f>P68801+Q68801</f>
        <v>0</v>
      </c>
    </row>
    <row r="68802" spans="15:15" x14ac:dyDescent="0.2">
      <c r="O68802" s="5">
        <f>P68802+Q68802</f>
        <v>0</v>
      </c>
    </row>
    <row r="68803" spans="15:15" x14ac:dyDescent="0.2">
      <c r="O68803" s="5">
        <f>P68803+Q68803</f>
        <v>0</v>
      </c>
    </row>
    <row r="68804" spans="15:15" x14ac:dyDescent="0.2">
      <c r="O68804" s="5">
        <f>P68804+Q68804</f>
        <v>0</v>
      </c>
    </row>
    <row r="68805" spans="15:15" x14ac:dyDescent="0.2">
      <c r="O68805" s="5">
        <f>P68805+Q68805</f>
        <v>0</v>
      </c>
    </row>
    <row r="68806" spans="15:15" x14ac:dyDescent="0.2">
      <c r="O68806" s="5">
        <f>P68806+Q68806</f>
        <v>0</v>
      </c>
    </row>
    <row r="68807" spans="15:15" x14ac:dyDescent="0.2">
      <c r="O68807" s="5">
        <f>P68807+Q68807</f>
        <v>0</v>
      </c>
    </row>
    <row r="68808" spans="15:15" x14ac:dyDescent="0.2">
      <c r="O68808" s="5">
        <f>P68808+Q68808</f>
        <v>0</v>
      </c>
    </row>
    <row r="68809" spans="15:15" x14ac:dyDescent="0.2">
      <c r="O68809" s="5">
        <f>P68809+Q68809</f>
        <v>0</v>
      </c>
    </row>
    <row r="68810" spans="15:15" x14ac:dyDescent="0.2">
      <c r="O68810" s="5">
        <f>P68810+Q68810</f>
        <v>0</v>
      </c>
    </row>
    <row r="68811" spans="15:15" x14ac:dyDescent="0.2">
      <c r="O68811" s="5">
        <f>P68811+Q68811</f>
        <v>0</v>
      </c>
    </row>
    <row r="68812" spans="15:15" x14ac:dyDescent="0.2">
      <c r="O68812" s="5">
        <f>P68812+Q68812</f>
        <v>0</v>
      </c>
    </row>
    <row r="68813" spans="15:15" x14ac:dyDescent="0.2">
      <c r="O68813" s="5">
        <f>P68813+Q68813</f>
        <v>0</v>
      </c>
    </row>
    <row r="68814" spans="15:15" x14ac:dyDescent="0.2">
      <c r="O68814" s="5">
        <f>P68814+Q68814</f>
        <v>0</v>
      </c>
    </row>
    <row r="68815" spans="15:15" x14ac:dyDescent="0.2">
      <c r="O68815" s="5">
        <f>P68815+Q68815</f>
        <v>0</v>
      </c>
    </row>
    <row r="68816" spans="15:15" x14ac:dyDescent="0.2">
      <c r="O68816" s="5">
        <f>P68816+Q68816</f>
        <v>0</v>
      </c>
    </row>
    <row r="68817" spans="15:15" x14ac:dyDescent="0.2">
      <c r="O68817" s="5">
        <f>P68817+Q68817</f>
        <v>0</v>
      </c>
    </row>
    <row r="68818" spans="15:15" x14ac:dyDescent="0.2">
      <c r="O68818" s="5">
        <f>P68818+Q68818</f>
        <v>0</v>
      </c>
    </row>
    <row r="68819" spans="15:15" x14ac:dyDescent="0.2">
      <c r="O68819" s="5">
        <f>P68819+Q68819</f>
        <v>0</v>
      </c>
    </row>
    <row r="68820" spans="15:15" x14ac:dyDescent="0.2">
      <c r="O68820" s="5">
        <f>P68820+Q68820</f>
        <v>0</v>
      </c>
    </row>
    <row r="68821" spans="15:15" x14ac:dyDescent="0.2">
      <c r="O68821" s="5">
        <f>P68821+Q68821</f>
        <v>0</v>
      </c>
    </row>
    <row r="68822" spans="15:15" x14ac:dyDescent="0.2">
      <c r="O68822" s="5">
        <f>P68822+Q68822</f>
        <v>0</v>
      </c>
    </row>
    <row r="68823" spans="15:15" x14ac:dyDescent="0.2">
      <c r="O68823" s="5">
        <f>P68823+Q68823</f>
        <v>0</v>
      </c>
    </row>
    <row r="68824" spans="15:15" x14ac:dyDescent="0.2">
      <c r="O68824" s="5">
        <f>P68824+Q68824</f>
        <v>0</v>
      </c>
    </row>
    <row r="68825" spans="15:15" x14ac:dyDescent="0.2">
      <c r="O68825" s="5">
        <f>P68825+Q68825</f>
        <v>0</v>
      </c>
    </row>
    <row r="68826" spans="15:15" x14ac:dyDescent="0.2">
      <c r="O68826" s="5">
        <f>P68826+Q68826</f>
        <v>0</v>
      </c>
    </row>
    <row r="68827" spans="15:15" x14ac:dyDescent="0.2">
      <c r="O68827" s="5">
        <f>P68827+Q68827</f>
        <v>0</v>
      </c>
    </row>
    <row r="68828" spans="15:15" x14ac:dyDescent="0.2">
      <c r="O68828" s="5">
        <f>P68828+Q68828</f>
        <v>0</v>
      </c>
    </row>
    <row r="68829" spans="15:15" x14ac:dyDescent="0.2">
      <c r="O68829" s="5">
        <f>P68829+Q68829</f>
        <v>0</v>
      </c>
    </row>
    <row r="68830" spans="15:15" x14ac:dyDescent="0.2">
      <c r="O68830" s="5">
        <f>P68830+Q68830</f>
        <v>0</v>
      </c>
    </row>
    <row r="68831" spans="15:15" x14ac:dyDescent="0.2">
      <c r="O68831" s="5">
        <f>P68831+Q68831</f>
        <v>0</v>
      </c>
    </row>
    <row r="68832" spans="15:15" x14ac:dyDescent="0.2">
      <c r="O68832" s="5">
        <f>P68832+Q68832</f>
        <v>0</v>
      </c>
    </row>
    <row r="68833" spans="15:15" x14ac:dyDescent="0.2">
      <c r="O68833" s="5">
        <f>P68833+Q68833</f>
        <v>0</v>
      </c>
    </row>
    <row r="68834" spans="15:15" x14ac:dyDescent="0.2">
      <c r="O68834" s="5">
        <f>P68834+Q68834</f>
        <v>0</v>
      </c>
    </row>
    <row r="68835" spans="15:15" x14ac:dyDescent="0.2">
      <c r="O68835" s="5">
        <f>P68835+Q68835</f>
        <v>0</v>
      </c>
    </row>
    <row r="68836" spans="15:15" x14ac:dyDescent="0.2">
      <c r="O68836" s="5">
        <f>P68836+Q68836</f>
        <v>0</v>
      </c>
    </row>
    <row r="68837" spans="15:15" x14ac:dyDescent="0.2">
      <c r="O68837" s="5">
        <f>P68837+Q68837</f>
        <v>0</v>
      </c>
    </row>
    <row r="68838" spans="15:15" x14ac:dyDescent="0.2">
      <c r="O68838" s="5">
        <f>P68838+Q68838</f>
        <v>0</v>
      </c>
    </row>
    <row r="68839" spans="15:15" x14ac:dyDescent="0.2">
      <c r="O68839" s="5">
        <f>P68839+Q68839</f>
        <v>0</v>
      </c>
    </row>
    <row r="68840" spans="15:15" x14ac:dyDescent="0.2">
      <c r="O68840" s="5">
        <f>P68840+Q68840</f>
        <v>0</v>
      </c>
    </row>
    <row r="68841" spans="15:15" x14ac:dyDescent="0.2">
      <c r="O68841" s="5">
        <f>P68841+Q68841</f>
        <v>0</v>
      </c>
    </row>
    <row r="68842" spans="15:15" x14ac:dyDescent="0.2">
      <c r="O68842" s="5">
        <f>P68842+Q68842</f>
        <v>0</v>
      </c>
    </row>
    <row r="68843" spans="15:15" x14ac:dyDescent="0.2">
      <c r="O68843" s="5">
        <f>P68843+Q68843</f>
        <v>0</v>
      </c>
    </row>
    <row r="68844" spans="15:15" x14ac:dyDescent="0.2">
      <c r="O68844" s="5">
        <f>P68844+Q68844</f>
        <v>0</v>
      </c>
    </row>
    <row r="68845" spans="15:15" x14ac:dyDescent="0.2">
      <c r="O68845" s="5">
        <f>P68845+Q68845</f>
        <v>0</v>
      </c>
    </row>
    <row r="68846" spans="15:15" x14ac:dyDescent="0.2">
      <c r="O68846" s="5">
        <f>P68846+Q68846</f>
        <v>0</v>
      </c>
    </row>
    <row r="68847" spans="15:15" x14ac:dyDescent="0.2">
      <c r="O68847" s="5">
        <f>P68847+Q68847</f>
        <v>0</v>
      </c>
    </row>
    <row r="68848" spans="15:15" x14ac:dyDescent="0.2">
      <c r="O68848" s="5">
        <f>P68848+Q68848</f>
        <v>0</v>
      </c>
    </row>
    <row r="68849" spans="15:15" x14ac:dyDescent="0.2">
      <c r="O68849" s="5">
        <f>P68849+Q68849</f>
        <v>0</v>
      </c>
    </row>
    <row r="68850" spans="15:15" x14ac:dyDescent="0.2">
      <c r="O68850" s="5">
        <f>P68850+Q68850</f>
        <v>0</v>
      </c>
    </row>
    <row r="68851" spans="15:15" x14ac:dyDescent="0.2">
      <c r="O68851" s="5">
        <f>P68851+Q68851</f>
        <v>0</v>
      </c>
    </row>
    <row r="68852" spans="15:15" x14ac:dyDescent="0.2">
      <c r="O68852" s="5">
        <f>P68852+Q68852</f>
        <v>0</v>
      </c>
    </row>
    <row r="68853" spans="15:15" x14ac:dyDescent="0.2">
      <c r="O68853" s="5">
        <f>P68853+Q68853</f>
        <v>0</v>
      </c>
    </row>
    <row r="68854" spans="15:15" x14ac:dyDescent="0.2">
      <c r="O68854" s="5">
        <f>P68854+Q68854</f>
        <v>0</v>
      </c>
    </row>
    <row r="68855" spans="15:15" x14ac:dyDescent="0.2">
      <c r="O68855" s="5">
        <f>P68855+Q68855</f>
        <v>0</v>
      </c>
    </row>
    <row r="68856" spans="15:15" x14ac:dyDescent="0.2">
      <c r="O68856" s="5">
        <f>P68856+Q68856</f>
        <v>0</v>
      </c>
    </row>
    <row r="68857" spans="15:15" x14ac:dyDescent="0.2">
      <c r="O68857" s="5">
        <f>P68857+Q68857</f>
        <v>0</v>
      </c>
    </row>
    <row r="68858" spans="15:15" x14ac:dyDescent="0.2">
      <c r="O68858" s="5">
        <f>P68858+Q68858</f>
        <v>0</v>
      </c>
    </row>
    <row r="68859" spans="15:15" x14ac:dyDescent="0.2">
      <c r="O68859" s="5">
        <f>P68859+Q68859</f>
        <v>0</v>
      </c>
    </row>
    <row r="68860" spans="15:15" x14ac:dyDescent="0.2">
      <c r="O68860" s="5">
        <f>P68860+Q68860</f>
        <v>0</v>
      </c>
    </row>
    <row r="68861" spans="15:15" x14ac:dyDescent="0.2">
      <c r="O68861" s="5">
        <f>P68861+Q68861</f>
        <v>0</v>
      </c>
    </row>
    <row r="68862" spans="15:15" x14ac:dyDescent="0.2">
      <c r="O68862" s="5">
        <f>P68862+Q68862</f>
        <v>0</v>
      </c>
    </row>
    <row r="68863" spans="15:15" x14ac:dyDescent="0.2">
      <c r="O68863" s="5">
        <f>P68863+Q68863</f>
        <v>0</v>
      </c>
    </row>
    <row r="68864" spans="15:15" x14ac:dyDescent="0.2">
      <c r="O68864" s="5">
        <f>P68864+Q68864</f>
        <v>0</v>
      </c>
    </row>
    <row r="68865" spans="15:15" x14ac:dyDescent="0.2">
      <c r="O68865" s="5">
        <f>P68865+Q68865</f>
        <v>0</v>
      </c>
    </row>
    <row r="68866" spans="15:15" x14ac:dyDescent="0.2">
      <c r="O68866" s="5">
        <f>P68866+Q68866</f>
        <v>0</v>
      </c>
    </row>
    <row r="68867" spans="15:15" x14ac:dyDescent="0.2">
      <c r="O68867" s="5">
        <f>P68867+Q68867</f>
        <v>0</v>
      </c>
    </row>
    <row r="68868" spans="15:15" x14ac:dyDescent="0.2">
      <c r="O68868" s="5">
        <f>P68868+Q68868</f>
        <v>0</v>
      </c>
    </row>
    <row r="68869" spans="15:15" x14ac:dyDescent="0.2">
      <c r="O68869" s="5">
        <f>P68869+Q68869</f>
        <v>0</v>
      </c>
    </row>
    <row r="68870" spans="15:15" x14ac:dyDescent="0.2">
      <c r="O68870" s="5">
        <f>P68870+Q68870</f>
        <v>0</v>
      </c>
    </row>
    <row r="68871" spans="15:15" x14ac:dyDescent="0.2">
      <c r="O68871" s="5">
        <f>P68871+Q68871</f>
        <v>0</v>
      </c>
    </row>
    <row r="68872" spans="15:15" x14ac:dyDescent="0.2">
      <c r="O68872" s="5">
        <f>P68872+Q68872</f>
        <v>0</v>
      </c>
    </row>
    <row r="68873" spans="15:15" x14ac:dyDescent="0.2">
      <c r="O68873" s="5">
        <f>P68873+Q68873</f>
        <v>0</v>
      </c>
    </row>
    <row r="68874" spans="15:15" x14ac:dyDescent="0.2">
      <c r="O68874" s="5">
        <f>P68874+Q68874</f>
        <v>0</v>
      </c>
    </row>
    <row r="68875" spans="15:15" x14ac:dyDescent="0.2">
      <c r="O68875" s="5">
        <f>P68875+Q68875</f>
        <v>0</v>
      </c>
    </row>
    <row r="68876" spans="15:15" x14ac:dyDescent="0.2">
      <c r="O68876" s="5">
        <f>P68876+Q68876</f>
        <v>0</v>
      </c>
    </row>
    <row r="68877" spans="15:15" x14ac:dyDescent="0.2">
      <c r="O68877" s="5">
        <f>P68877+Q68877</f>
        <v>0</v>
      </c>
    </row>
    <row r="68878" spans="15:15" x14ac:dyDescent="0.2">
      <c r="O68878" s="5">
        <f>P68878+Q68878</f>
        <v>0</v>
      </c>
    </row>
    <row r="68879" spans="15:15" x14ac:dyDescent="0.2">
      <c r="O68879" s="5">
        <f>P68879+Q68879</f>
        <v>0</v>
      </c>
    </row>
    <row r="68880" spans="15:15" x14ac:dyDescent="0.2">
      <c r="O68880" s="5">
        <f>P68880+Q68880</f>
        <v>0</v>
      </c>
    </row>
    <row r="68881" spans="15:15" x14ac:dyDescent="0.2">
      <c r="O68881" s="5">
        <f>P68881+Q68881</f>
        <v>0</v>
      </c>
    </row>
    <row r="68882" spans="15:15" x14ac:dyDescent="0.2">
      <c r="O68882" s="5">
        <f>P68882+Q68882</f>
        <v>0</v>
      </c>
    </row>
    <row r="68883" spans="15:15" x14ac:dyDescent="0.2">
      <c r="O68883" s="5">
        <f>P68883+Q68883</f>
        <v>0</v>
      </c>
    </row>
    <row r="68884" spans="15:15" x14ac:dyDescent="0.2">
      <c r="O68884" s="5">
        <f>P68884+Q68884</f>
        <v>0</v>
      </c>
    </row>
    <row r="68885" spans="15:15" x14ac:dyDescent="0.2">
      <c r="O68885" s="5">
        <f>P68885+Q68885</f>
        <v>0</v>
      </c>
    </row>
    <row r="68886" spans="15:15" x14ac:dyDescent="0.2">
      <c r="O68886" s="5">
        <f>P68886+Q68886</f>
        <v>0</v>
      </c>
    </row>
    <row r="68887" spans="15:15" x14ac:dyDescent="0.2">
      <c r="O68887" s="5">
        <f>P68887+Q68887</f>
        <v>0</v>
      </c>
    </row>
    <row r="68888" spans="15:15" x14ac:dyDescent="0.2">
      <c r="O68888" s="5">
        <f>P68888+Q68888</f>
        <v>0</v>
      </c>
    </row>
    <row r="68889" spans="15:15" x14ac:dyDescent="0.2">
      <c r="O68889" s="5">
        <f>P68889+Q68889</f>
        <v>0</v>
      </c>
    </row>
    <row r="68890" spans="15:15" x14ac:dyDescent="0.2">
      <c r="O68890" s="5">
        <f>P68890+Q68890</f>
        <v>0</v>
      </c>
    </row>
    <row r="68891" spans="15:15" x14ac:dyDescent="0.2">
      <c r="O68891" s="5">
        <f>P68891+Q68891</f>
        <v>0</v>
      </c>
    </row>
    <row r="68892" spans="15:15" x14ac:dyDescent="0.2">
      <c r="O68892" s="5">
        <f>P68892+Q68892</f>
        <v>0</v>
      </c>
    </row>
    <row r="68893" spans="15:15" x14ac:dyDescent="0.2">
      <c r="O68893" s="5">
        <f>P68893+Q68893</f>
        <v>0</v>
      </c>
    </row>
    <row r="68894" spans="15:15" x14ac:dyDescent="0.2">
      <c r="O68894" s="5">
        <f>P68894+Q68894</f>
        <v>0</v>
      </c>
    </row>
    <row r="68895" spans="15:15" x14ac:dyDescent="0.2">
      <c r="O68895" s="5">
        <f>P68895+Q68895</f>
        <v>0</v>
      </c>
    </row>
    <row r="68896" spans="15:15" x14ac:dyDescent="0.2">
      <c r="O68896" s="5">
        <f>P68896+Q68896</f>
        <v>0</v>
      </c>
    </row>
    <row r="68897" spans="15:15" x14ac:dyDescent="0.2">
      <c r="O68897" s="5">
        <f>P68897+Q68897</f>
        <v>0</v>
      </c>
    </row>
    <row r="68898" spans="15:15" x14ac:dyDescent="0.2">
      <c r="O68898" s="5">
        <f>P68898+Q68898</f>
        <v>0</v>
      </c>
    </row>
    <row r="68899" spans="15:15" x14ac:dyDescent="0.2">
      <c r="O68899" s="5">
        <f>P68899+Q68899</f>
        <v>0</v>
      </c>
    </row>
    <row r="68900" spans="15:15" x14ac:dyDescent="0.2">
      <c r="O68900" s="5">
        <f>P68900+Q68900</f>
        <v>0</v>
      </c>
    </row>
    <row r="68901" spans="15:15" x14ac:dyDescent="0.2">
      <c r="O68901" s="5">
        <f>P68901+Q68901</f>
        <v>0</v>
      </c>
    </row>
    <row r="68902" spans="15:15" x14ac:dyDescent="0.2">
      <c r="O68902" s="5">
        <f>P68902+Q68902</f>
        <v>0</v>
      </c>
    </row>
    <row r="68903" spans="15:15" x14ac:dyDescent="0.2">
      <c r="O68903" s="5">
        <f>P68903+Q68903</f>
        <v>0</v>
      </c>
    </row>
    <row r="68904" spans="15:15" x14ac:dyDescent="0.2">
      <c r="O68904" s="5">
        <f>P68904+Q68904</f>
        <v>0</v>
      </c>
    </row>
    <row r="68905" spans="15:15" x14ac:dyDescent="0.2">
      <c r="O68905" s="5">
        <f>P68905+Q68905</f>
        <v>0</v>
      </c>
    </row>
    <row r="68906" spans="15:15" x14ac:dyDescent="0.2">
      <c r="O68906" s="5">
        <f>P68906+Q68906</f>
        <v>0</v>
      </c>
    </row>
    <row r="68907" spans="15:15" x14ac:dyDescent="0.2">
      <c r="O68907" s="5">
        <f>P68907+Q68907</f>
        <v>0</v>
      </c>
    </row>
    <row r="68908" spans="15:15" x14ac:dyDescent="0.2">
      <c r="O68908" s="5">
        <f>P68908+Q68908</f>
        <v>0</v>
      </c>
    </row>
    <row r="68909" spans="15:15" x14ac:dyDescent="0.2">
      <c r="O68909" s="5">
        <f>P68909+Q68909</f>
        <v>0</v>
      </c>
    </row>
    <row r="68910" spans="15:15" x14ac:dyDescent="0.2">
      <c r="O68910" s="5">
        <f>P68910+Q68910</f>
        <v>0</v>
      </c>
    </row>
    <row r="68911" spans="15:15" x14ac:dyDescent="0.2">
      <c r="O68911" s="5">
        <f>P68911+Q68911</f>
        <v>0</v>
      </c>
    </row>
    <row r="68912" spans="15:15" x14ac:dyDescent="0.2">
      <c r="O68912" s="5">
        <f>P68912+Q68912</f>
        <v>0</v>
      </c>
    </row>
    <row r="68913" spans="15:15" x14ac:dyDescent="0.2">
      <c r="O68913" s="5">
        <f>P68913+Q68913</f>
        <v>0</v>
      </c>
    </row>
    <row r="68914" spans="15:15" x14ac:dyDescent="0.2">
      <c r="O68914" s="5">
        <f>P68914+Q68914</f>
        <v>0</v>
      </c>
    </row>
    <row r="68915" spans="15:15" x14ac:dyDescent="0.2">
      <c r="O68915" s="5">
        <f>P68915+Q68915</f>
        <v>0</v>
      </c>
    </row>
    <row r="68916" spans="15:15" x14ac:dyDescent="0.2">
      <c r="O68916" s="5">
        <f>P68916+Q68916</f>
        <v>0</v>
      </c>
    </row>
    <row r="68917" spans="15:15" x14ac:dyDescent="0.2">
      <c r="O68917" s="5">
        <f>P68917+Q68917</f>
        <v>0</v>
      </c>
    </row>
    <row r="68918" spans="15:15" x14ac:dyDescent="0.2">
      <c r="O68918" s="5">
        <f>P68918+Q68918</f>
        <v>0</v>
      </c>
    </row>
    <row r="68919" spans="15:15" x14ac:dyDescent="0.2">
      <c r="O68919" s="5">
        <f>P68919+Q68919</f>
        <v>0</v>
      </c>
    </row>
    <row r="68920" spans="15:15" x14ac:dyDescent="0.2">
      <c r="O68920" s="5">
        <f>P68920+Q68920</f>
        <v>0</v>
      </c>
    </row>
    <row r="68921" spans="15:15" x14ac:dyDescent="0.2">
      <c r="O68921" s="5">
        <f>P68921+Q68921</f>
        <v>0</v>
      </c>
    </row>
    <row r="68922" spans="15:15" x14ac:dyDescent="0.2">
      <c r="O68922" s="5">
        <f>P68922+Q68922</f>
        <v>0</v>
      </c>
    </row>
    <row r="68923" spans="15:15" x14ac:dyDescent="0.2">
      <c r="O68923" s="5">
        <f>P68923+Q68923</f>
        <v>0</v>
      </c>
    </row>
    <row r="68924" spans="15:15" x14ac:dyDescent="0.2">
      <c r="O68924" s="5">
        <f>P68924+Q68924</f>
        <v>0</v>
      </c>
    </row>
    <row r="68925" spans="15:15" x14ac:dyDescent="0.2">
      <c r="O68925" s="5">
        <f>P68925+Q68925</f>
        <v>0</v>
      </c>
    </row>
    <row r="68926" spans="15:15" x14ac:dyDescent="0.2">
      <c r="O68926" s="5">
        <f>P68926+Q68926</f>
        <v>0</v>
      </c>
    </row>
    <row r="68927" spans="15:15" x14ac:dyDescent="0.2">
      <c r="O68927" s="5">
        <f>P68927+Q68927</f>
        <v>0</v>
      </c>
    </row>
    <row r="68928" spans="15:15" x14ac:dyDescent="0.2">
      <c r="O68928" s="5">
        <f>P68928+Q68928</f>
        <v>0</v>
      </c>
    </row>
    <row r="68929" spans="15:15" x14ac:dyDescent="0.2">
      <c r="O68929" s="5">
        <f>P68929+Q68929</f>
        <v>0</v>
      </c>
    </row>
    <row r="68930" spans="15:15" x14ac:dyDescent="0.2">
      <c r="O68930" s="5">
        <f>P68930+Q68930</f>
        <v>0</v>
      </c>
    </row>
    <row r="68931" spans="15:15" x14ac:dyDescent="0.2">
      <c r="O68931" s="5">
        <f>P68931+Q68931</f>
        <v>0</v>
      </c>
    </row>
    <row r="68932" spans="15:15" x14ac:dyDescent="0.2">
      <c r="O68932" s="5">
        <f>P68932+Q68932</f>
        <v>0</v>
      </c>
    </row>
    <row r="68933" spans="15:15" x14ac:dyDescent="0.2">
      <c r="O68933" s="5">
        <f>P68933+Q68933</f>
        <v>0</v>
      </c>
    </row>
    <row r="68934" spans="15:15" x14ac:dyDescent="0.2">
      <c r="O68934" s="5">
        <f>P68934+Q68934</f>
        <v>0</v>
      </c>
    </row>
    <row r="68935" spans="15:15" x14ac:dyDescent="0.2">
      <c r="O68935" s="5">
        <f>P68935+Q68935</f>
        <v>0</v>
      </c>
    </row>
    <row r="68936" spans="15:15" x14ac:dyDescent="0.2">
      <c r="O68936" s="5">
        <f>P68936+Q68936</f>
        <v>0</v>
      </c>
    </row>
    <row r="68937" spans="15:15" x14ac:dyDescent="0.2">
      <c r="O68937" s="5">
        <f>P68937+Q68937</f>
        <v>0</v>
      </c>
    </row>
    <row r="68938" spans="15:15" x14ac:dyDescent="0.2">
      <c r="O68938" s="5">
        <f>P68938+Q68938</f>
        <v>0</v>
      </c>
    </row>
    <row r="68939" spans="15:15" x14ac:dyDescent="0.2">
      <c r="O68939" s="5">
        <f>P68939+Q68939</f>
        <v>0</v>
      </c>
    </row>
    <row r="68940" spans="15:15" x14ac:dyDescent="0.2">
      <c r="O68940" s="5">
        <f>P68940+Q68940</f>
        <v>0</v>
      </c>
    </row>
    <row r="68941" spans="15:15" x14ac:dyDescent="0.2">
      <c r="O68941" s="5">
        <f>P68941+Q68941</f>
        <v>0</v>
      </c>
    </row>
    <row r="68942" spans="15:15" x14ac:dyDescent="0.2">
      <c r="O68942" s="5">
        <f>P68942+Q68942</f>
        <v>0</v>
      </c>
    </row>
    <row r="68943" spans="15:15" x14ac:dyDescent="0.2">
      <c r="O68943" s="5">
        <f>P68943+Q68943</f>
        <v>0</v>
      </c>
    </row>
    <row r="68944" spans="15:15" x14ac:dyDescent="0.2">
      <c r="O68944" s="5">
        <f>P68944+Q68944</f>
        <v>0</v>
      </c>
    </row>
    <row r="68945" spans="15:15" x14ac:dyDescent="0.2">
      <c r="O68945" s="5">
        <f>P68945+Q68945</f>
        <v>0</v>
      </c>
    </row>
    <row r="68946" spans="15:15" x14ac:dyDescent="0.2">
      <c r="O68946" s="5">
        <f>P68946+Q68946</f>
        <v>0</v>
      </c>
    </row>
    <row r="68947" spans="15:15" x14ac:dyDescent="0.2">
      <c r="O68947" s="5">
        <f>P68947+Q68947</f>
        <v>0</v>
      </c>
    </row>
    <row r="68948" spans="15:15" x14ac:dyDescent="0.2">
      <c r="O68948" s="5">
        <f>P68948+Q68948</f>
        <v>0</v>
      </c>
    </row>
    <row r="68949" spans="15:15" x14ac:dyDescent="0.2">
      <c r="O68949" s="5">
        <f>P68949+Q68949</f>
        <v>0</v>
      </c>
    </row>
    <row r="68950" spans="15:15" x14ac:dyDescent="0.2">
      <c r="O68950" s="5">
        <f>P68950+Q68950</f>
        <v>0</v>
      </c>
    </row>
    <row r="68951" spans="15:15" x14ac:dyDescent="0.2">
      <c r="O68951" s="5">
        <f>P68951+Q68951</f>
        <v>0</v>
      </c>
    </row>
    <row r="68952" spans="15:15" x14ac:dyDescent="0.2">
      <c r="O68952" s="5">
        <f>P68952+Q68952</f>
        <v>0</v>
      </c>
    </row>
    <row r="68953" spans="15:15" x14ac:dyDescent="0.2">
      <c r="O68953" s="5">
        <f>P68953+Q68953</f>
        <v>0</v>
      </c>
    </row>
    <row r="68954" spans="15:15" x14ac:dyDescent="0.2">
      <c r="O68954" s="5">
        <f>P68954+Q68954</f>
        <v>0</v>
      </c>
    </row>
    <row r="68955" spans="15:15" x14ac:dyDescent="0.2">
      <c r="O68955" s="5">
        <f>P68955+Q68955</f>
        <v>0</v>
      </c>
    </row>
    <row r="68956" spans="15:15" x14ac:dyDescent="0.2">
      <c r="O68956" s="5">
        <f>P68956+Q68956</f>
        <v>0</v>
      </c>
    </row>
    <row r="68957" spans="15:15" x14ac:dyDescent="0.2">
      <c r="O68957" s="5">
        <f>P68957+Q68957</f>
        <v>0</v>
      </c>
    </row>
    <row r="68958" spans="15:15" x14ac:dyDescent="0.2">
      <c r="O68958" s="5">
        <f>P68958+Q68958</f>
        <v>0</v>
      </c>
    </row>
    <row r="68959" spans="15:15" x14ac:dyDescent="0.2">
      <c r="O68959" s="5">
        <f>P68959+Q68959</f>
        <v>0</v>
      </c>
    </row>
    <row r="68960" spans="15:15" x14ac:dyDescent="0.2">
      <c r="O68960" s="5">
        <f>P68960+Q68960</f>
        <v>0</v>
      </c>
    </row>
    <row r="68961" spans="15:15" x14ac:dyDescent="0.2">
      <c r="O68961" s="5">
        <f>P68961+Q68961</f>
        <v>0</v>
      </c>
    </row>
    <row r="68962" spans="15:15" x14ac:dyDescent="0.2">
      <c r="O68962" s="5">
        <f>P68962+Q68962</f>
        <v>0</v>
      </c>
    </row>
    <row r="68963" spans="15:15" x14ac:dyDescent="0.2">
      <c r="O68963" s="5">
        <f>P68963+Q68963</f>
        <v>0</v>
      </c>
    </row>
    <row r="68964" spans="15:15" x14ac:dyDescent="0.2">
      <c r="O68964" s="5">
        <f>P68964+Q68964</f>
        <v>0</v>
      </c>
    </row>
    <row r="68965" spans="15:15" x14ac:dyDescent="0.2">
      <c r="O68965" s="5">
        <f>P68965+Q68965</f>
        <v>0</v>
      </c>
    </row>
    <row r="68966" spans="15:15" x14ac:dyDescent="0.2">
      <c r="O68966" s="5">
        <f>P68966+Q68966</f>
        <v>0</v>
      </c>
    </row>
    <row r="68967" spans="15:15" x14ac:dyDescent="0.2">
      <c r="O68967" s="5">
        <f>P68967+Q68967</f>
        <v>0</v>
      </c>
    </row>
    <row r="68968" spans="15:15" x14ac:dyDescent="0.2">
      <c r="O68968" s="5">
        <f>P68968+Q68968</f>
        <v>0</v>
      </c>
    </row>
    <row r="68969" spans="15:15" x14ac:dyDescent="0.2">
      <c r="O68969" s="5">
        <f>P68969+Q68969</f>
        <v>0</v>
      </c>
    </row>
    <row r="68970" spans="15:15" x14ac:dyDescent="0.2">
      <c r="O68970" s="5">
        <f>P68970+Q68970</f>
        <v>0</v>
      </c>
    </row>
    <row r="68971" spans="15:15" x14ac:dyDescent="0.2">
      <c r="O68971" s="5">
        <f>P68971+Q68971</f>
        <v>0</v>
      </c>
    </row>
    <row r="68972" spans="15:15" x14ac:dyDescent="0.2">
      <c r="O68972" s="5">
        <f>P68972+Q68972</f>
        <v>0</v>
      </c>
    </row>
    <row r="68973" spans="15:15" x14ac:dyDescent="0.2">
      <c r="O68973" s="5">
        <f>P68973+Q68973</f>
        <v>0</v>
      </c>
    </row>
    <row r="68974" spans="15:15" x14ac:dyDescent="0.2">
      <c r="O68974" s="5">
        <f>P68974+Q68974</f>
        <v>0</v>
      </c>
    </row>
    <row r="68975" spans="15:15" x14ac:dyDescent="0.2">
      <c r="O68975" s="5">
        <f>P68975+Q68975</f>
        <v>0</v>
      </c>
    </row>
    <row r="68976" spans="15:15" x14ac:dyDescent="0.2">
      <c r="O68976" s="5">
        <f>P68976+Q68976</f>
        <v>0</v>
      </c>
    </row>
    <row r="68977" spans="15:15" x14ac:dyDescent="0.2">
      <c r="O68977" s="5">
        <f>P68977+Q68977</f>
        <v>0</v>
      </c>
    </row>
    <row r="68978" spans="15:15" x14ac:dyDescent="0.2">
      <c r="O68978" s="5">
        <f>P68978+Q68978</f>
        <v>0</v>
      </c>
    </row>
    <row r="68979" spans="15:15" x14ac:dyDescent="0.2">
      <c r="O68979" s="5">
        <f>P68979+Q68979</f>
        <v>0</v>
      </c>
    </row>
    <row r="68980" spans="15:15" x14ac:dyDescent="0.2">
      <c r="O68980" s="5">
        <f>P68980+Q68980</f>
        <v>0</v>
      </c>
    </row>
    <row r="68981" spans="15:15" x14ac:dyDescent="0.2">
      <c r="O68981" s="5">
        <f>P68981+Q68981</f>
        <v>0</v>
      </c>
    </row>
    <row r="68982" spans="15:15" x14ac:dyDescent="0.2">
      <c r="O68982" s="5">
        <f>P68982+Q68982</f>
        <v>0</v>
      </c>
    </row>
    <row r="68983" spans="15:15" x14ac:dyDescent="0.2">
      <c r="O68983" s="5">
        <f>P68983+Q68983</f>
        <v>0</v>
      </c>
    </row>
    <row r="68984" spans="15:15" x14ac:dyDescent="0.2">
      <c r="O68984" s="5">
        <f>P68984+Q68984</f>
        <v>0</v>
      </c>
    </row>
    <row r="68985" spans="15:15" x14ac:dyDescent="0.2">
      <c r="O68985" s="5">
        <f>P68985+Q68985</f>
        <v>0</v>
      </c>
    </row>
    <row r="68986" spans="15:15" x14ac:dyDescent="0.2">
      <c r="O68986" s="5">
        <f>P68986+Q68986</f>
        <v>0</v>
      </c>
    </row>
    <row r="68987" spans="15:15" x14ac:dyDescent="0.2">
      <c r="O68987" s="5">
        <f>P68987+Q68987</f>
        <v>0</v>
      </c>
    </row>
    <row r="68988" spans="15:15" x14ac:dyDescent="0.2">
      <c r="O68988" s="5">
        <f>P68988+Q68988</f>
        <v>0</v>
      </c>
    </row>
    <row r="68989" spans="15:15" x14ac:dyDescent="0.2">
      <c r="O68989" s="5">
        <f>P68989+Q68989</f>
        <v>0</v>
      </c>
    </row>
    <row r="68990" spans="15:15" x14ac:dyDescent="0.2">
      <c r="O68990" s="5">
        <f>P68990+Q68990</f>
        <v>0</v>
      </c>
    </row>
    <row r="68991" spans="15:15" x14ac:dyDescent="0.2">
      <c r="O68991" s="5">
        <f>P68991+Q68991</f>
        <v>0</v>
      </c>
    </row>
    <row r="68992" spans="15:15" x14ac:dyDescent="0.2">
      <c r="O68992" s="5">
        <f>P68992+Q68992</f>
        <v>0</v>
      </c>
    </row>
    <row r="68993" spans="15:15" x14ac:dyDescent="0.2">
      <c r="O68993" s="5">
        <f>P68993+Q68993</f>
        <v>0</v>
      </c>
    </row>
    <row r="68994" spans="15:15" x14ac:dyDescent="0.2">
      <c r="O68994" s="5">
        <f>P68994+Q68994</f>
        <v>0</v>
      </c>
    </row>
    <row r="68995" spans="15:15" x14ac:dyDescent="0.2">
      <c r="O68995" s="5">
        <f>P68995+Q68995</f>
        <v>0</v>
      </c>
    </row>
    <row r="68996" spans="15:15" x14ac:dyDescent="0.2">
      <c r="O68996" s="5">
        <f>P68996+Q68996</f>
        <v>0</v>
      </c>
    </row>
    <row r="68997" spans="15:15" x14ac:dyDescent="0.2">
      <c r="O68997" s="5">
        <f>P68997+Q68997</f>
        <v>0</v>
      </c>
    </row>
    <row r="68998" spans="15:15" x14ac:dyDescent="0.2">
      <c r="O68998" s="5">
        <f>P68998+Q68998</f>
        <v>0</v>
      </c>
    </row>
    <row r="68999" spans="15:15" x14ac:dyDescent="0.2">
      <c r="O68999" s="5">
        <f>P68999+Q68999</f>
        <v>0</v>
      </c>
    </row>
    <row r="69000" spans="15:15" x14ac:dyDescent="0.2">
      <c r="O69000" s="5">
        <f>P69000+Q69000</f>
        <v>0</v>
      </c>
    </row>
    <row r="69001" spans="15:15" x14ac:dyDescent="0.2">
      <c r="O69001" s="5">
        <f>P69001+Q69001</f>
        <v>0</v>
      </c>
    </row>
    <row r="69002" spans="15:15" x14ac:dyDescent="0.2">
      <c r="O69002" s="5">
        <f>P69002+Q69002</f>
        <v>0</v>
      </c>
    </row>
    <row r="69003" spans="15:15" x14ac:dyDescent="0.2">
      <c r="O69003" s="5">
        <f>P69003+Q69003</f>
        <v>0</v>
      </c>
    </row>
    <row r="69004" spans="15:15" x14ac:dyDescent="0.2">
      <c r="O69004" s="5">
        <f>P69004+Q69004</f>
        <v>0</v>
      </c>
    </row>
    <row r="69005" spans="15:15" x14ac:dyDescent="0.2">
      <c r="O69005" s="5">
        <f>P69005+Q69005</f>
        <v>0</v>
      </c>
    </row>
    <row r="69006" spans="15:15" x14ac:dyDescent="0.2">
      <c r="O69006" s="5">
        <f>P69006+Q69006</f>
        <v>0</v>
      </c>
    </row>
    <row r="69007" spans="15:15" x14ac:dyDescent="0.2">
      <c r="O69007" s="5">
        <f>P69007+Q69007</f>
        <v>0</v>
      </c>
    </row>
    <row r="69008" spans="15:15" x14ac:dyDescent="0.2">
      <c r="O69008" s="5">
        <f>P69008+Q69008</f>
        <v>0</v>
      </c>
    </row>
    <row r="69009" spans="15:15" x14ac:dyDescent="0.2">
      <c r="O69009" s="5">
        <f>P69009+Q69009</f>
        <v>0</v>
      </c>
    </row>
    <row r="69010" spans="15:15" x14ac:dyDescent="0.2">
      <c r="O69010" s="5">
        <f>P69010+Q69010</f>
        <v>0</v>
      </c>
    </row>
    <row r="69011" spans="15:15" x14ac:dyDescent="0.2">
      <c r="O69011" s="5">
        <f>P69011+Q69011</f>
        <v>0</v>
      </c>
    </row>
    <row r="69012" spans="15:15" x14ac:dyDescent="0.2">
      <c r="O69012" s="5">
        <f>P69012+Q69012</f>
        <v>0</v>
      </c>
    </row>
    <row r="69013" spans="15:15" x14ac:dyDescent="0.2">
      <c r="O69013" s="5">
        <f>P69013+Q69013</f>
        <v>0</v>
      </c>
    </row>
    <row r="69014" spans="15:15" x14ac:dyDescent="0.2">
      <c r="O69014" s="5">
        <f>P69014+Q69014</f>
        <v>0</v>
      </c>
    </row>
    <row r="69015" spans="15:15" x14ac:dyDescent="0.2">
      <c r="O69015" s="5">
        <f>P69015+Q69015</f>
        <v>0</v>
      </c>
    </row>
    <row r="69016" spans="15:15" x14ac:dyDescent="0.2">
      <c r="O69016" s="5">
        <f>P69016+Q69016</f>
        <v>0</v>
      </c>
    </row>
    <row r="69017" spans="15:15" x14ac:dyDescent="0.2">
      <c r="O69017" s="5">
        <f>P69017+Q69017</f>
        <v>0</v>
      </c>
    </row>
    <row r="69018" spans="15:15" x14ac:dyDescent="0.2">
      <c r="O69018" s="5">
        <f>P69018+Q69018</f>
        <v>0</v>
      </c>
    </row>
    <row r="69019" spans="15:15" x14ac:dyDescent="0.2">
      <c r="O69019" s="5">
        <f>P69019+Q69019</f>
        <v>0</v>
      </c>
    </row>
    <row r="69020" spans="15:15" x14ac:dyDescent="0.2">
      <c r="O69020" s="5">
        <f>P69020+Q69020</f>
        <v>0</v>
      </c>
    </row>
    <row r="69021" spans="15:15" x14ac:dyDescent="0.2">
      <c r="O69021" s="5">
        <f>P69021+Q69021</f>
        <v>0</v>
      </c>
    </row>
    <row r="69022" spans="15:15" x14ac:dyDescent="0.2">
      <c r="O69022" s="5">
        <f>P69022+Q69022</f>
        <v>0</v>
      </c>
    </row>
    <row r="69023" spans="15:15" x14ac:dyDescent="0.2">
      <c r="O69023" s="5">
        <f>P69023+Q69023</f>
        <v>0</v>
      </c>
    </row>
    <row r="69024" spans="15:15" x14ac:dyDescent="0.2">
      <c r="O69024" s="5">
        <f>P69024+Q69024</f>
        <v>0</v>
      </c>
    </row>
    <row r="69025" spans="15:15" x14ac:dyDescent="0.2">
      <c r="O69025" s="5">
        <f>P69025+Q69025</f>
        <v>0</v>
      </c>
    </row>
    <row r="69026" spans="15:15" x14ac:dyDescent="0.2">
      <c r="O69026" s="5">
        <f>P69026+Q69026</f>
        <v>0</v>
      </c>
    </row>
    <row r="69027" spans="15:15" x14ac:dyDescent="0.2">
      <c r="O69027" s="5">
        <f>P69027+Q69027</f>
        <v>0</v>
      </c>
    </row>
    <row r="69028" spans="15:15" x14ac:dyDescent="0.2">
      <c r="O69028" s="5">
        <f>P69028+Q69028</f>
        <v>0</v>
      </c>
    </row>
    <row r="69029" spans="15:15" x14ac:dyDescent="0.2">
      <c r="O69029" s="5">
        <f>P69029+Q69029</f>
        <v>0</v>
      </c>
    </row>
    <row r="69030" spans="15:15" x14ac:dyDescent="0.2">
      <c r="O69030" s="5">
        <f>P69030+Q69030</f>
        <v>0</v>
      </c>
    </row>
    <row r="69031" spans="15:15" x14ac:dyDescent="0.2">
      <c r="O69031" s="5">
        <f>P69031+Q69031</f>
        <v>0</v>
      </c>
    </row>
    <row r="69032" spans="15:15" x14ac:dyDescent="0.2">
      <c r="O69032" s="5">
        <f>P69032+Q69032</f>
        <v>0</v>
      </c>
    </row>
    <row r="69033" spans="15:15" x14ac:dyDescent="0.2">
      <c r="O69033" s="5">
        <f>P69033+Q69033</f>
        <v>0</v>
      </c>
    </row>
    <row r="69034" spans="15:15" x14ac:dyDescent="0.2">
      <c r="O69034" s="5">
        <f>P69034+Q69034</f>
        <v>0</v>
      </c>
    </row>
    <row r="69035" spans="15:15" x14ac:dyDescent="0.2">
      <c r="O69035" s="5">
        <f>P69035+Q69035</f>
        <v>0</v>
      </c>
    </row>
    <row r="69036" spans="15:15" x14ac:dyDescent="0.2">
      <c r="O69036" s="5">
        <f>P69036+Q69036</f>
        <v>0</v>
      </c>
    </row>
    <row r="69037" spans="15:15" x14ac:dyDescent="0.2">
      <c r="O69037" s="5">
        <f>P69037+Q69037</f>
        <v>0</v>
      </c>
    </row>
    <row r="69038" spans="15:15" x14ac:dyDescent="0.2">
      <c r="O69038" s="5">
        <f>P69038+Q69038</f>
        <v>0</v>
      </c>
    </row>
    <row r="69039" spans="15:15" x14ac:dyDescent="0.2">
      <c r="O69039" s="5">
        <f>P69039+Q69039</f>
        <v>0</v>
      </c>
    </row>
    <row r="69040" spans="15:15" x14ac:dyDescent="0.2">
      <c r="O69040" s="5">
        <f>P69040+Q69040</f>
        <v>0</v>
      </c>
    </row>
    <row r="69041" spans="15:15" x14ac:dyDescent="0.2">
      <c r="O69041" s="5">
        <f>P69041+Q69041</f>
        <v>0</v>
      </c>
    </row>
    <row r="69042" spans="15:15" x14ac:dyDescent="0.2">
      <c r="O69042" s="5">
        <f>P69042+Q69042</f>
        <v>0</v>
      </c>
    </row>
    <row r="69043" spans="15:15" x14ac:dyDescent="0.2">
      <c r="O69043" s="5">
        <f>P69043+Q69043</f>
        <v>0</v>
      </c>
    </row>
    <row r="69044" spans="15:15" x14ac:dyDescent="0.2">
      <c r="O69044" s="5">
        <f>P69044+Q69044</f>
        <v>0</v>
      </c>
    </row>
    <row r="69045" spans="15:15" x14ac:dyDescent="0.2">
      <c r="O69045" s="5">
        <f>P69045+Q69045</f>
        <v>0</v>
      </c>
    </row>
    <row r="69046" spans="15:15" x14ac:dyDescent="0.2">
      <c r="O69046" s="5">
        <f>P69046+Q69046</f>
        <v>0</v>
      </c>
    </row>
    <row r="69047" spans="15:15" x14ac:dyDescent="0.2">
      <c r="O69047" s="5">
        <f>P69047+Q69047</f>
        <v>0</v>
      </c>
    </row>
    <row r="69048" spans="15:15" x14ac:dyDescent="0.2">
      <c r="O69048" s="5">
        <f>P69048+Q69048</f>
        <v>0</v>
      </c>
    </row>
    <row r="69049" spans="15:15" x14ac:dyDescent="0.2">
      <c r="O69049" s="5">
        <f>P69049+Q69049</f>
        <v>0</v>
      </c>
    </row>
    <row r="69050" spans="15:15" x14ac:dyDescent="0.2">
      <c r="O69050" s="5">
        <f>P69050+Q69050</f>
        <v>0</v>
      </c>
    </row>
    <row r="69051" spans="15:15" x14ac:dyDescent="0.2">
      <c r="O69051" s="5">
        <f>P69051+Q69051</f>
        <v>0</v>
      </c>
    </row>
    <row r="69052" spans="15:15" x14ac:dyDescent="0.2">
      <c r="O69052" s="5">
        <f>P69052+Q69052</f>
        <v>0</v>
      </c>
    </row>
    <row r="69053" spans="15:15" x14ac:dyDescent="0.2">
      <c r="O69053" s="5">
        <f>P69053+Q69053</f>
        <v>0</v>
      </c>
    </row>
    <row r="69054" spans="15:15" x14ac:dyDescent="0.2">
      <c r="O69054" s="5">
        <f>P69054+Q69054</f>
        <v>0</v>
      </c>
    </row>
    <row r="69055" spans="15:15" x14ac:dyDescent="0.2">
      <c r="O69055" s="5">
        <f>P69055+Q69055</f>
        <v>0</v>
      </c>
    </row>
    <row r="69056" spans="15:15" x14ac:dyDescent="0.2">
      <c r="O69056" s="5">
        <f>P69056+Q69056</f>
        <v>0</v>
      </c>
    </row>
    <row r="69057" spans="15:15" x14ac:dyDescent="0.2">
      <c r="O69057" s="5">
        <f>P69057+Q69057</f>
        <v>0</v>
      </c>
    </row>
    <row r="69058" spans="15:15" x14ac:dyDescent="0.2">
      <c r="O69058" s="5">
        <f>P69058+Q69058</f>
        <v>0</v>
      </c>
    </row>
    <row r="69059" spans="15:15" x14ac:dyDescent="0.2">
      <c r="O69059" s="5">
        <f>P69059+Q69059</f>
        <v>0</v>
      </c>
    </row>
    <row r="69060" spans="15:15" x14ac:dyDescent="0.2">
      <c r="O69060" s="5">
        <f>P69060+Q69060</f>
        <v>0</v>
      </c>
    </row>
    <row r="69061" spans="15:15" x14ac:dyDescent="0.2">
      <c r="O69061" s="5">
        <f>P69061+Q69061</f>
        <v>0</v>
      </c>
    </row>
    <row r="69062" spans="15:15" x14ac:dyDescent="0.2">
      <c r="O69062" s="5">
        <f>P69062+Q69062</f>
        <v>0</v>
      </c>
    </row>
    <row r="69063" spans="15:15" x14ac:dyDescent="0.2">
      <c r="O69063" s="5">
        <f>P69063+Q69063</f>
        <v>0</v>
      </c>
    </row>
    <row r="69064" spans="15:15" x14ac:dyDescent="0.2">
      <c r="O69064" s="5">
        <f>P69064+Q69064</f>
        <v>0</v>
      </c>
    </row>
    <row r="69065" spans="15:15" x14ac:dyDescent="0.2">
      <c r="O69065" s="5">
        <f>P69065+Q69065</f>
        <v>0</v>
      </c>
    </row>
    <row r="69066" spans="15:15" x14ac:dyDescent="0.2">
      <c r="O69066" s="5">
        <f>P69066+Q69066</f>
        <v>0</v>
      </c>
    </row>
    <row r="69067" spans="15:15" x14ac:dyDescent="0.2">
      <c r="O69067" s="5">
        <f>P69067+Q69067</f>
        <v>0</v>
      </c>
    </row>
    <row r="69068" spans="15:15" x14ac:dyDescent="0.2">
      <c r="O69068" s="5">
        <f>P69068+Q69068</f>
        <v>0</v>
      </c>
    </row>
    <row r="69069" spans="15:15" x14ac:dyDescent="0.2">
      <c r="O69069" s="5">
        <f>P69069+Q69069</f>
        <v>0</v>
      </c>
    </row>
    <row r="69070" spans="15:15" x14ac:dyDescent="0.2">
      <c r="O69070" s="5">
        <f>P69070+Q69070</f>
        <v>0</v>
      </c>
    </row>
    <row r="69071" spans="15:15" x14ac:dyDescent="0.2">
      <c r="O69071" s="5">
        <f>P69071+Q69071</f>
        <v>0</v>
      </c>
    </row>
    <row r="69072" spans="15:15" x14ac:dyDescent="0.2">
      <c r="O69072" s="5">
        <f>P69072+Q69072</f>
        <v>0</v>
      </c>
    </row>
    <row r="69073" spans="15:15" x14ac:dyDescent="0.2">
      <c r="O69073" s="5">
        <f>P69073+Q69073</f>
        <v>0</v>
      </c>
    </row>
    <row r="69074" spans="15:15" x14ac:dyDescent="0.2">
      <c r="O69074" s="5">
        <f>P69074+Q69074</f>
        <v>0</v>
      </c>
    </row>
    <row r="69075" spans="15:15" x14ac:dyDescent="0.2">
      <c r="O69075" s="5">
        <f>P69075+Q69075</f>
        <v>0</v>
      </c>
    </row>
    <row r="69076" spans="15:15" x14ac:dyDescent="0.2">
      <c r="O69076" s="5">
        <f>P69076+Q69076</f>
        <v>0</v>
      </c>
    </row>
    <row r="69077" spans="15:15" x14ac:dyDescent="0.2">
      <c r="O69077" s="5">
        <f>P69077+Q69077</f>
        <v>0</v>
      </c>
    </row>
    <row r="69078" spans="15:15" x14ac:dyDescent="0.2">
      <c r="O69078" s="5">
        <f>P69078+Q69078</f>
        <v>0</v>
      </c>
    </row>
    <row r="69079" spans="15:15" x14ac:dyDescent="0.2">
      <c r="O69079" s="5">
        <f>P69079+Q69079</f>
        <v>0</v>
      </c>
    </row>
    <row r="69080" spans="15:15" x14ac:dyDescent="0.2">
      <c r="O69080" s="5">
        <f>P69080+Q69080</f>
        <v>0</v>
      </c>
    </row>
    <row r="69081" spans="15:15" x14ac:dyDescent="0.2">
      <c r="O69081" s="5">
        <f>P69081+Q69081</f>
        <v>0</v>
      </c>
    </row>
    <row r="69082" spans="15:15" x14ac:dyDescent="0.2">
      <c r="O69082" s="5">
        <f>P69082+Q69082</f>
        <v>0</v>
      </c>
    </row>
    <row r="69083" spans="15:15" x14ac:dyDescent="0.2">
      <c r="O69083" s="5">
        <f>P69083+Q69083</f>
        <v>0</v>
      </c>
    </row>
    <row r="69084" spans="15:15" x14ac:dyDescent="0.2">
      <c r="O69084" s="5">
        <f>P69084+Q69084</f>
        <v>0</v>
      </c>
    </row>
    <row r="69085" spans="15:15" x14ac:dyDescent="0.2">
      <c r="O69085" s="5">
        <f>P69085+Q69085</f>
        <v>0</v>
      </c>
    </row>
    <row r="69086" spans="15:15" x14ac:dyDescent="0.2">
      <c r="O69086" s="5">
        <f>P69086+Q69086</f>
        <v>0</v>
      </c>
    </row>
    <row r="69087" spans="15:15" x14ac:dyDescent="0.2">
      <c r="O69087" s="5">
        <f>P69087+Q69087</f>
        <v>0</v>
      </c>
    </row>
    <row r="69088" spans="15:15" x14ac:dyDescent="0.2">
      <c r="O69088" s="5">
        <f>P69088+Q69088</f>
        <v>0</v>
      </c>
    </row>
    <row r="69089" spans="15:15" x14ac:dyDescent="0.2">
      <c r="O69089" s="5">
        <f>P69089+Q69089</f>
        <v>0</v>
      </c>
    </row>
    <row r="69090" spans="15:15" x14ac:dyDescent="0.2">
      <c r="O69090" s="5">
        <f>P69090+Q69090</f>
        <v>0</v>
      </c>
    </row>
    <row r="69091" spans="15:15" x14ac:dyDescent="0.2">
      <c r="O69091" s="5">
        <f>P69091+Q69091</f>
        <v>0</v>
      </c>
    </row>
    <row r="69092" spans="15:15" x14ac:dyDescent="0.2">
      <c r="O69092" s="5">
        <f>P69092+Q69092</f>
        <v>0</v>
      </c>
    </row>
    <row r="69093" spans="15:15" x14ac:dyDescent="0.2">
      <c r="O69093" s="5">
        <f>P69093+Q69093</f>
        <v>0</v>
      </c>
    </row>
    <row r="69094" spans="15:15" x14ac:dyDescent="0.2">
      <c r="O69094" s="5">
        <f>P69094+Q69094</f>
        <v>0</v>
      </c>
    </row>
    <row r="69095" spans="15:15" x14ac:dyDescent="0.2">
      <c r="O69095" s="5">
        <f>P69095+Q69095</f>
        <v>0</v>
      </c>
    </row>
    <row r="69096" spans="15:15" x14ac:dyDescent="0.2">
      <c r="O69096" s="5">
        <f>P69096+Q69096</f>
        <v>0</v>
      </c>
    </row>
    <row r="69097" spans="15:15" x14ac:dyDescent="0.2">
      <c r="O69097" s="5">
        <f>P69097+Q69097</f>
        <v>0</v>
      </c>
    </row>
    <row r="69098" spans="15:15" x14ac:dyDescent="0.2">
      <c r="O69098" s="5">
        <f>P69098+Q69098</f>
        <v>0</v>
      </c>
    </row>
    <row r="69099" spans="15:15" x14ac:dyDescent="0.2">
      <c r="O69099" s="5">
        <f>P69099+Q69099</f>
        <v>0</v>
      </c>
    </row>
    <row r="69100" spans="15:15" x14ac:dyDescent="0.2">
      <c r="O69100" s="5">
        <f>P69100+Q69100</f>
        <v>0</v>
      </c>
    </row>
    <row r="69101" spans="15:15" x14ac:dyDescent="0.2">
      <c r="O69101" s="5">
        <f>P69101+Q69101</f>
        <v>0</v>
      </c>
    </row>
    <row r="69102" spans="15:15" x14ac:dyDescent="0.2">
      <c r="O69102" s="5">
        <f>P69102+Q69102</f>
        <v>0</v>
      </c>
    </row>
    <row r="69103" spans="15:15" x14ac:dyDescent="0.2">
      <c r="O69103" s="5">
        <f>P69103+Q69103</f>
        <v>0</v>
      </c>
    </row>
    <row r="69104" spans="15:15" x14ac:dyDescent="0.2">
      <c r="O69104" s="5">
        <f>P69104+Q69104</f>
        <v>0</v>
      </c>
    </row>
    <row r="69105" spans="15:15" x14ac:dyDescent="0.2">
      <c r="O69105" s="5">
        <f>P69105+Q69105</f>
        <v>0</v>
      </c>
    </row>
    <row r="69106" spans="15:15" x14ac:dyDescent="0.2">
      <c r="O69106" s="5">
        <f>P69106+Q69106</f>
        <v>0</v>
      </c>
    </row>
    <row r="69107" spans="15:15" x14ac:dyDescent="0.2">
      <c r="O69107" s="5">
        <f>P69107+Q69107</f>
        <v>0</v>
      </c>
    </row>
    <row r="69108" spans="15:15" x14ac:dyDescent="0.2">
      <c r="O69108" s="5">
        <f>P69108+Q69108</f>
        <v>0</v>
      </c>
    </row>
    <row r="69109" spans="15:15" x14ac:dyDescent="0.2">
      <c r="O69109" s="5">
        <f>P69109+Q69109</f>
        <v>0</v>
      </c>
    </row>
    <row r="69110" spans="15:15" x14ac:dyDescent="0.2">
      <c r="O69110" s="5">
        <f>P69110+Q69110</f>
        <v>0</v>
      </c>
    </row>
    <row r="69111" spans="15:15" x14ac:dyDescent="0.2">
      <c r="O69111" s="5">
        <f>P69111+Q69111</f>
        <v>0</v>
      </c>
    </row>
    <row r="69112" spans="15:15" x14ac:dyDescent="0.2">
      <c r="O69112" s="5">
        <f>P69112+Q69112</f>
        <v>0</v>
      </c>
    </row>
    <row r="69113" spans="15:15" x14ac:dyDescent="0.2">
      <c r="O69113" s="5">
        <f>P69113+Q69113</f>
        <v>0</v>
      </c>
    </row>
    <row r="69114" spans="15:15" x14ac:dyDescent="0.2">
      <c r="O69114" s="5">
        <f>P69114+Q69114</f>
        <v>0</v>
      </c>
    </row>
    <row r="69115" spans="15:15" x14ac:dyDescent="0.2">
      <c r="O69115" s="5">
        <f>P69115+Q69115</f>
        <v>0</v>
      </c>
    </row>
    <row r="69116" spans="15:15" x14ac:dyDescent="0.2">
      <c r="O69116" s="5">
        <f>P69116+Q69116</f>
        <v>0</v>
      </c>
    </row>
    <row r="69117" spans="15:15" x14ac:dyDescent="0.2">
      <c r="O69117" s="5">
        <f>P69117+Q69117</f>
        <v>0</v>
      </c>
    </row>
    <row r="69118" spans="15:15" x14ac:dyDescent="0.2">
      <c r="O69118" s="5">
        <f>P69118+Q69118</f>
        <v>0</v>
      </c>
    </row>
    <row r="69119" spans="15:15" x14ac:dyDescent="0.2">
      <c r="O69119" s="5">
        <f>P69119+Q69119</f>
        <v>0</v>
      </c>
    </row>
    <row r="69120" spans="15:15" x14ac:dyDescent="0.2">
      <c r="O69120" s="5">
        <f>P69120+Q69120</f>
        <v>0</v>
      </c>
    </row>
    <row r="69121" spans="15:15" x14ac:dyDescent="0.2">
      <c r="O69121" s="5">
        <f>P69121+Q69121</f>
        <v>0</v>
      </c>
    </row>
    <row r="69122" spans="15:15" x14ac:dyDescent="0.2">
      <c r="O69122" s="5">
        <f>P69122+Q69122</f>
        <v>0</v>
      </c>
    </row>
    <row r="69123" spans="15:15" x14ac:dyDescent="0.2">
      <c r="O69123" s="5">
        <f>P69123+Q69123</f>
        <v>0</v>
      </c>
    </row>
    <row r="69124" spans="15:15" x14ac:dyDescent="0.2">
      <c r="O69124" s="5">
        <f>P69124+Q69124</f>
        <v>0</v>
      </c>
    </row>
    <row r="69125" spans="15:15" x14ac:dyDescent="0.2">
      <c r="O69125" s="5">
        <f>P69125+Q69125</f>
        <v>0</v>
      </c>
    </row>
    <row r="69126" spans="15:15" x14ac:dyDescent="0.2">
      <c r="O69126" s="5">
        <f>P69126+Q69126</f>
        <v>0</v>
      </c>
    </row>
    <row r="69127" spans="15:15" x14ac:dyDescent="0.2">
      <c r="O69127" s="5">
        <f>P69127+Q69127</f>
        <v>0</v>
      </c>
    </row>
    <row r="69128" spans="15:15" x14ac:dyDescent="0.2">
      <c r="O69128" s="5">
        <f>P69128+Q69128</f>
        <v>0</v>
      </c>
    </row>
    <row r="69129" spans="15:15" x14ac:dyDescent="0.2">
      <c r="O69129" s="5">
        <f>P69129+Q69129</f>
        <v>0</v>
      </c>
    </row>
    <row r="69130" spans="15:15" x14ac:dyDescent="0.2">
      <c r="O69130" s="5">
        <f>P69130+Q69130</f>
        <v>0</v>
      </c>
    </row>
    <row r="69131" spans="15:15" x14ac:dyDescent="0.2">
      <c r="O69131" s="5">
        <f>P69131+Q69131</f>
        <v>0</v>
      </c>
    </row>
    <row r="69132" spans="15:15" x14ac:dyDescent="0.2">
      <c r="O69132" s="5">
        <f>P69132+Q69132</f>
        <v>0</v>
      </c>
    </row>
    <row r="69133" spans="15:15" x14ac:dyDescent="0.2">
      <c r="O69133" s="5">
        <f>P69133+Q69133</f>
        <v>0</v>
      </c>
    </row>
    <row r="69134" spans="15:15" x14ac:dyDescent="0.2">
      <c r="O69134" s="5">
        <f>P69134+Q69134</f>
        <v>0</v>
      </c>
    </row>
    <row r="69135" spans="15:15" x14ac:dyDescent="0.2">
      <c r="O69135" s="5">
        <f>P69135+Q69135</f>
        <v>0</v>
      </c>
    </row>
    <row r="69136" spans="15:15" x14ac:dyDescent="0.2">
      <c r="O69136" s="5">
        <f>P69136+Q69136</f>
        <v>0</v>
      </c>
    </row>
    <row r="69137" spans="15:15" x14ac:dyDescent="0.2">
      <c r="O69137" s="5">
        <f>P69137+Q69137</f>
        <v>0</v>
      </c>
    </row>
    <row r="69138" spans="15:15" x14ac:dyDescent="0.2">
      <c r="O69138" s="5">
        <f>P69138+Q69138</f>
        <v>0</v>
      </c>
    </row>
    <row r="69139" spans="15:15" x14ac:dyDescent="0.2">
      <c r="O69139" s="5">
        <f>P69139+Q69139</f>
        <v>0</v>
      </c>
    </row>
    <row r="69140" spans="15:15" x14ac:dyDescent="0.2">
      <c r="O69140" s="5">
        <f>P69140+Q69140</f>
        <v>0</v>
      </c>
    </row>
    <row r="69141" spans="15:15" x14ac:dyDescent="0.2">
      <c r="O69141" s="5">
        <f>P69141+Q69141</f>
        <v>0</v>
      </c>
    </row>
    <row r="69142" spans="15:15" x14ac:dyDescent="0.2">
      <c r="O69142" s="5">
        <f>P69142+Q69142</f>
        <v>0</v>
      </c>
    </row>
    <row r="69143" spans="15:15" x14ac:dyDescent="0.2">
      <c r="O69143" s="5">
        <f>P69143+Q69143</f>
        <v>0</v>
      </c>
    </row>
    <row r="69144" spans="15:15" x14ac:dyDescent="0.2">
      <c r="O69144" s="5">
        <f>P69144+Q69144</f>
        <v>0</v>
      </c>
    </row>
    <row r="69145" spans="15:15" x14ac:dyDescent="0.2">
      <c r="O69145" s="5">
        <f>P69145+Q69145</f>
        <v>0</v>
      </c>
    </row>
    <row r="69146" spans="15:15" x14ac:dyDescent="0.2">
      <c r="O69146" s="5">
        <f>P69146+Q69146</f>
        <v>0</v>
      </c>
    </row>
    <row r="69147" spans="15:15" x14ac:dyDescent="0.2">
      <c r="O69147" s="5">
        <f>P69147+Q69147</f>
        <v>0</v>
      </c>
    </row>
    <row r="69148" spans="15:15" x14ac:dyDescent="0.2">
      <c r="O69148" s="5">
        <f>P69148+Q69148</f>
        <v>0</v>
      </c>
    </row>
    <row r="69149" spans="15:15" x14ac:dyDescent="0.2">
      <c r="O69149" s="5">
        <f>P69149+Q69149</f>
        <v>0</v>
      </c>
    </row>
    <row r="69150" spans="15:15" x14ac:dyDescent="0.2">
      <c r="O69150" s="5">
        <f>P69150+Q69150</f>
        <v>0</v>
      </c>
    </row>
    <row r="69151" spans="15:15" x14ac:dyDescent="0.2">
      <c r="O69151" s="5">
        <f>P69151+Q69151</f>
        <v>0</v>
      </c>
    </row>
    <row r="69152" spans="15:15" x14ac:dyDescent="0.2">
      <c r="O69152" s="5">
        <f>P69152+Q69152</f>
        <v>0</v>
      </c>
    </row>
    <row r="69153" spans="15:15" x14ac:dyDescent="0.2">
      <c r="O69153" s="5">
        <f>P69153+Q69153</f>
        <v>0</v>
      </c>
    </row>
    <row r="69154" spans="15:15" x14ac:dyDescent="0.2">
      <c r="O69154" s="5">
        <f>P69154+Q69154</f>
        <v>0</v>
      </c>
    </row>
    <row r="69155" spans="15:15" x14ac:dyDescent="0.2">
      <c r="O69155" s="5">
        <f>P69155+Q69155</f>
        <v>0</v>
      </c>
    </row>
    <row r="69156" spans="15:15" x14ac:dyDescent="0.2">
      <c r="O69156" s="5">
        <f>P69156+Q69156</f>
        <v>0</v>
      </c>
    </row>
    <row r="69157" spans="15:15" x14ac:dyDescent="0.2">
      <c r="O69157" s="5">
        <f>P69157+Q69157</f>
        <v>0</v>
      </c>
    </row>
    <row r="69158" spans="15:15" x14ac:dyDescent="0.2">
      <c r="O69158" s="5">
        <f>P69158+Q69158</f>
        <v>0</v>
      </c>
    </row>
    <row r="69159" spans="15:15" x14ac:dyDescent="0.2">
      <c r="O69159" s="5">
        <f>P69159+Q69159</f>
        <v>0</v>
      </c>
    </row>
    <row r="69160" spans="15:15" x14ac:dyDescent="0.2">
      <c r="O69160" s="5">
        <f>P69160+Q69160</f>
        <v>0</v>
      </c>
    </row>
    <row r="69161" spans="15:15" x14ac:dyDescent="0.2">
      <c r="O69161" s="5">
        <f>P69161+Q69161</f>
        <v>0</v>
      </c>
    </row>
    <row r="69162" spans="15:15" x14ac:dyDescent="0.2">
      <c r="O69162" s="5">
        <f>P69162+Q69162</f>
        <v>0</v>
      </c>
    </row>
    <row r="69163" spans="15:15" x14ac:dyDescent="0.2">
      <c r="O69163" s="5">
        <f>P69163+Q69163</f>
        <v>0</v>
      </c>
    </row>
    <row r="69164" spans="15:15" x14ac:dyDescent="0.2">
      <c r="O69164" s="5">
        <f>P69164+Q69164</f>
        <v>0</v>
      </c>
    </row>
    <row r="69165" spans="15:15" x14ac:dyDescent="0.2">
      <c r="O69165" s="5">
        <f>P69165+Q69165</f>
        <v>0</v>
      </c>
    </row>
    <row r="69166" spans="15:15" x14ac:dyDescent="0.2">
      <c r="O69166" s="5">
        <f>P69166+Q69166</f>
        <v>0</v>
      </c>
    </row>
    <row r="69167" spans="15:15" x14ac:dyDescent="0.2">
      <c r="O69167" s="5">
        <f>P69167+Q69167</f>
        <v>0</v>
      </c>
    </row>
    <row r="69168" spans="15:15" x14ac:dyDescent="0.2">
      <c r="O69168" s="5">
        <f>P69168+Q69168</f>
        <v>0</v>
      </c>
    </row>
    <row r="69169" spans="15:15" x14ac:dyDescent="0.2">
      <c r="O69169" s="5">
        <f>P69169+Q69169</f>
        <v>0</v>
      </c>
    </row>
    <row r="69170" spans="15:15" x14ac:dyDescent="0.2">
      <c r="O69170" s="5">
        <f>P69170+Q69170</f>
        <v>0</v>
      </c>
    </row>
    <row r="69171" spans="15:15" x14ac:dyDescent="0.2">
      <c r="O69171" s="5">
        <f>P69171+Q69171</f>
        <v>0</v>
      </c>
    </row>
    <row r="69172" spans="15:15" x14ac:dyDescent="0.2">
      <c r="O69172" s="5">
        <f>P69172+Q69172</f>
        <v>0</v>
      </c>
    </row>
    <row r="69173" spans="15:15" x14ac:dyDescent="0.2">
      <c r="O69173" s="5">
        <f>P69173+Q69173</f>
        <v>0</v>
      </c>
    </row>
    <row r="69174" spans="15:15" x14ac:dyDescent="0.2">
      <c r="O69174" s="5">
        <f>P69174+Q69174</f>
        <v>0</v>
      </c>
    </row>
    <row r="69175" spans="15:15" x14ac:dyDescent="0.2">
      <c r="O69175" s="5">
        <f>P69175+Q69175</f>
        <v>0</v>
      </c>
    </row>
    <row r="69176" spans="15:15" x14ac:dyDescent="0.2">
      <c r="O69176" s="5">
        <f>P69176+Q69176</f>
        <v>0</v>
      </c>
    </row>
    <row r="69177" spans="15:15" x14ac:dyDescent="0.2">
      <c r="O69177" s="5">
        <f>P69177+Q69177</f>
        <v>0</v>
      </c>
    </row>
    <row r="69178" spans="15:15" x14ac:dyDescent="0.2">
      <c r="O69178" s="5">
        <f>P69178+Q69178</f>
        <v>0</v>
      </c>
    </row>
    <row r="69179" spans="15:15" x14ac:dyDescent="0.2">
      <c r="O69179" s="5">
        <f>P69179+Q69179</f>
        <v>0</v>
      </c>
    </row>
    <row r="69180" spans="15:15" x14ac:dyDescent="0.2">
      <c r="O69180" s="5">
        <f>P69180+Q69180</f>
        <v>0</v>
      </c>
    </row>
    <row r="69181" spans="15:15" x14ac:dyDescent="0.2">
      <c r="O69181" s="5">
        <f>P69181+Q69181</f>
        <v>0</v>
      </c>
    </row>
    <row r="69182" spans="15:15" x14ac:dyDescent="0.2">
      <c r="O69182" s="5">
        <f>P69182+Q69182</f>
        <v>0</v>
      </c>
    </row>
    <row r="69183" spans="15:15" x14ac:dyDescent="0.2">
      <c r="O69183" s="5">
        <f>P69183+Q69183</f>
        <v>0</v>
      </c>
    </row>
    <row r="69184" spans="15:15" x14ac:dyDescent="0.2">
      <c r="O69184" s="5">
        <f>P69184+Q69184</f>
        <v>0</v>
      </c>
    </row>
    <row r="69185" spans="15:15" x14ac:dyDescent="0.2">
      <c r="O69185" s="5">
        <f>P69185+Q69185</f>
        <v>0</v>
      </c>
    </row>
    <row r="69186" spans="15:15" x14ac:dyDescent="0.2">
      <c r="O69186" s="5">
        <f>P69186+Q69186</f>
        <v>0</v>
      </c>
    </row>
    <row r="69187" spans="15:15" x14ac:dyDescent="0.2">
      <c r="O69187" s="5">
        <f>P69187+Q69187</f>
        <v>0</v>
      </c>
    </row>
    <row r="69188" spans="15:15" x14ac:dyDescent="0.2">
      <c r="O69188" s="5">
        <f>P69188+Q69188</f>
        <v>0</v>
      </c>
    </row>
    <row r="69189" spans="15:15" x14ac:dyDescent="0.2">
      <c r="O69189" s="5">
        <f>P69189+Q69189</f>
        <v>0</v>
      </c>
    </row>
    <row r="69190" spans="15:15" x14ac:dyDescent="0.2">
      <c r="O69190" s="5">
        <f>P69190+Q69190</f>
        <v>0</v>
      </c>
    </row>
    <row r="69191" spans="15:15" x14ac:dyDescent="0.2">
      <c r="O69191" s="5">
        <f>P69191+Q69191</f>
        <v>0</v>
      </c>
    </row>
    <row r="69192" spans="15:15" x14ac:dyDescent="0.2">
      <c r="O69192" s="5">
        <f>P69192+Q69192</f>
        <v>0</v>
      </c>
    </row>
    <row r="69193" spans="15:15" x14ac:dyDescent="0.2">
      <c r="O69193" s="5">
        <f>P69193+Q69193</f>
        <v>0</v>
      </c>
    </row>
    <row r="69194" spans="15:15" x14ac:dyDescent="0.2">
      <c r="O69194" s="5">
        <f>P69194+Q69194</f>
        <v>0</v>
      </c>
    </row>
    <row r="69195" spans="15:15" x14ac:dyDescent="0.2">
      <c r="O69195" s="5">
        <f>P69195+Q69195</f>
        <v>0</v>
      </c>
    </row>
    <row r="69196" spans="15:15" x14ac:dyDescent="0.2">
      <c r="O69196" s="5">
        <f>P69196+Q69196</f>
        <v>0</v>
      </c>
    </row>
    <row r="69197" spans="15:15" x14ac:dyDescent="0.2">
      <c r="O69197" s="5">
        <f>P69197+Q69197</f>
        <v>0</v>
      </c>
    </row>
    <row r="69198" spans="15:15" x14ac:dyDescent="0.2">
      <c r="O69198" s="5">
        <f>P69198+Q69198</f>
        <v>0</v>
      </c>
    </row>
    <row r="69199" spans="15:15" x14ac:dyDescent="0.2">
      <c r="O69199" s="5">
        <f>P69199+Q69199</f>
        <v>0</v>
      </c>
    </row>
    <row r="69200" spans="15:15" x14ac:dyDescent="0.2">
      <c r="O69200" s="5">
        <f>P69200+Q69200</f>
        <v>0</v>
      </c>
    </row>
    <row r="69201" spans="15:15" x14ac:dyDescent="0.2">
      <c r="O69201" s="5">
        <f>P69201+Q69201</f>
        <v>0</v>
      </c>
    </row>
    <row r="69202" spans="15:15" x14ac:dyDescent="0.2">
      <c r="O69202" s="5">
        <f>P69202+Q69202</f>
        <v>0</v>
      </c>
    </row>
    <row r="69203" spans="15:15" x14ac:dyDescent="0.2">
      <c r="O69203" s="5">
        <f>P69203+Q69203</f>
        <v>0</v>
      </c>
    </row>
    <row r="69204" spans="15:15" x14ac:dyDescent="0.2">
      <c r="O69204" s="5">
        <f>P69204+Q69204</f>
        <v>0</v>
      </c>
    </row>
    <row r="69205" spans="15:15" x14ac:dyDescent="0.2">
      <c r="O69205" s="5">
        <f>P69205+Q69205</f>
        <v>0</v>
      </c>
    </row>
    <row r="69206" spans="15:15" x14ac:dyDescent="0.2">
      <c r="O69206" s="5">
        <f>P69206+Q69206</f>
        <v>0</v>
      </c>
    </row>
    <row r="69207" spans="15:15" x14ac:dyDescent="0.2">
      <c r="O69207" s="5">
        <f>P69207+Q69207</f>
        <v>0</v>
      </c>
    </row>
    <row r="69208" spans="15:15" x14ac:dyDescent="0.2">
      <c r="O69208" s="5">
        <f>P69208+Q69208</f>
        <v>0</v>
      </c>
    </row>
    <row r="69209" spans="15:15" x14ac:dyDescent="0.2">
      <c r="O69209" s="5">
        <f>P69209+Q69209</f>
        <v>0</v>
      </c>
    </row>
    <row r="69210" spans="15:15" x14ac:dyDescent="0.2">
      <c r="O69210" s="5">
        <f>P69210+Q69210</f>
        <v>0</v>
      </c>
    </row>
    <row r="69211" spans="15:15" x14ac:dyDescent="0.2">
      <c r="O69211" s="5">
        <f>P69211+Q69211</f>
        <v>0</v>
      </c>
    </row>
    <row r="69212" spans="15:15" x14ac:dyDescent="0.2">
      <c r="O69212" s="5">
        <f>P69212+Q69212</f>
        <v>0</v>
      </c>
    </row>
    <row r="69213" spans="15:15" x14ac:dyDescent="0.2">
      <c r="O69213" s="5">
        <f>P69213+Q69213</f>
        <v>0</v>
      </c>
    </row>
    <row r="69214" spans="15:15" x14ac:dyDescent="0.2">
      <c r="O69214" s="5">
        <f>P69214+Q69214</f>
        <v>0</v>
      </c>
    </row>
    <row r="69215" spans="15:15" x14ac:dyDescent="0.2">
      <c r="O69215" s="5">
        <f>P69215+Q69215</f>
        <v>0</v>
      </c>
    </row>
    <row r="69216" spans="15:15" x14ac:dyDescent="0.2">
      <c r="O69216" s="5">
        <f>P69216+Q69216</f>
        <v>0</v>
      </c>
    </row>
    <row r="69217" spans="15:15" x14ac:dyDescent="0.2">
      <c r="O69217" s="5">
        <f>P69217+Q69217</f>
        <v>0</v>
      </c>
    </row>
    <row r="69218" spans="15:15" x14ac:dyDescent="0.2">
      <c r="O69218" s="5">
        <f>P69218+Q69218</f>
        <v>0</v>
      </c>
    </row>
    <row r="69219" spans="15:15" x14ac:dyDescent="0.2">
      <c r="O69219" s="5">
        <f>P69219+Q69219</f>
        <v>0</v>
      </c>
    </row>
    <row r="69220" spans="15:15" x14ac:dyDescent="0.2">
      <c r="O69220" s="5">
        <f>P69220+Q69220</f>
        <v>0</v>
      </c>
    </row>
    <row r="69221" spans="15:15" x14ac:dyDescent="0.2">
      <c r="O69221" s="5">
        <f>P69221+Q69221</f>
        <v>0</v>
      </c>
    </row>
    <row r="69222" spans="15:15" x14ac:dyDescent="0.2">
      <c r="O69222" s="5">
        <f>P69222+Q69222</f>
        <v>0</v>
      </c>
    </row>
    <row r="69223" spans="15:15" x14ac:dyDescent="0.2">
      <c r="O69223" s="5">
        <f>P69223+Q69223</f>
        <v>0</v>
      </c>
    </row>
    <row r="69224" spans="15:15" x14ac:dyDescent="0.2">
      <c r="O69224" s="5">
        <f>P69224+Q69224</f>
        <v>0</v>
      </c>
    </row>
    <row r="69225" spans="15:15" x14ac:dyDescent="0.2">
      <c r="O69225" s="5">
        <f>P69225+Q69225</f>
        <v>0</v>
      </c>
    </row>
    <row r="69226" spans="15:15" x14ac:dyDescent="0.2">
      <c r="O69226" s="5">
        <f>P69226+Q69226</f>
        <v>0</v>
      </c>
    </row>
    <row r="69227" spans="15:15" x14ac:dyDescent="0.2">
      <c r="O69227" s="5">
        <f>P69227+Q69227</f>
        <v>0</v>
      </c>
    </row>
    <row r="69228" spans="15:15" x14ac:dyDescent="0.2">
      <c r="O69228" s="5">
        <f>P69228+Q69228</f>
        <v>0</v>
      </c>
    </row>
    <row r="69229" spans="15:15" x14ac:dyDescent="0.2">
      <c r="O69229" s="5">
        <f>P69229+Q69229</f>
        <v>0</v>
      </c>
    </row>
    <row r="69230" spans="15:15" x14ac:dyDescent="0.2">
      <c r="O69230" s="5">
        <f>P69230+Q69230</f>
        <v>0</v>
      </c>
    </row>
    <row r="69231" spans="15:15" x14ac:dyDescent="0.2">
      <c r="O69231" s="5">
        <f>P69231+Q69231</f>
        <v>0</v>
      </c>
    </row>
    <row r="69232" spans="15:15" x14ac:dyDescent="0.2">
      <c r="O69232" s="5">
        <f>P69232+Q69232</f>
        <v>0</v>
      </c>
    </row>
    <row r="69233" spans="15:15" x14ac:dyDescent="0.2">
      <c r="O69233" s="5">
        <f>P69233+Q69233</f>
        <v>0</v>
      </c>
    </row>
    <row r="69234" spans="15:15" x14ac:dyDescent="0.2">
      <c r="O69234" s="5">
        <f>P69234+Q69234</f>
        <v>0</v>
      </c>
    </row>
    <row r="69235" spans="15:15" x14ac:dyDescent="0.2">
      <c r="O69235" s="5">
        <f>P69235+Q69235</f>
        <v>0</v>
      </c>
    </row>
    <row r="69236" spans="15:15" x14ac:dyDescent="0.2">
      <c r="O69236" s="5">
        <f>P69236+Q69236</f>
        <v>0</v>
      </c>
    </row>
    <row r="69237" spans="15:15" x14ac:dyDescent="0.2">
      <c r="O69237" s="5">
        <f>P69237+Q69237</f>
        <v>0</v>
      </c>
    </row>
    <row r="69238" spans="15:15" x14ac:dyDescent="0.2">
      <c r="O69238" s="5">
        <f>P69238+Q69238</f>
        <v>0</v>
      </c>
    </row>
    <row r="69239" spans="15:15" x14ac:dyDescent="0.2">
      <c r="O69239" s="5">
        <f>P69239+Q69239</f>
        <v>0</v>
      </c>
    </row>
    <row r="69240" spans="15:15" x14ac:dyDescent="0.2">
      <c r="O69240" s="5">
        <f>P69240+Q69240</f>
        <v>0</v>
      </c>
    </row>
    <row r="69241" spans="15:15" x14ac:dyDescent="0.2">
      <c r="O69241" s="5">
        <f>P69241+Q69241</f>
        <v>0</v>
      </c>
    </row>
    <row r="69242" spans="15:15" x14ac:dyDescent="0.2">
      <c r="O69242" s="5">
        <f>P69242+Q69242</f>
        <v>0</v>
      </c>
    </row>
    <row r="69243" spans="15:15" x14ac:dyDescent="0.2">
      <c r="O69243" s="5">
        <f>P69243+Q69243</f>
        <v>0</v>
      </c>
    </row>
    <row r="69244" spans="15:15" x14ac:dyDescent="0.2">
      <c r="O69244" s="5">
        <f>P69244+Q69244</f>
        <v>0</v>
      </c>
    </row>
    <row r="69245" spans="15:15" x14ac:dyDescent="0.2">
      <c r="O69245" s="5">
        <f>P69245+Q69245</f>
        <v>0</v>
      </c>
    </row>
    <row r="69246" spans="15:15" x14ac:dyDescent="0.2">
      <c r="O69246" s="5">
        <f>P69246+Q69246</f>
        <v>0</v>
      </c>
    </row>
    <row r="69247" spans="15:15" x14ac:dyDescent="0.2">
      <c r="O69247" s="5">
        <f>P69247+Q69247</f>
        <v>0</v>
      </c>
    </row>
    <row r="69248" spans="15:15" x14ac:dyDescent="0.2">
      <c r="O69248" s="5">
        <f>P69248+Q69248</f>
        <v>0</v>
      </c>
    </row>
    <row r="69249" spans="15:15" x14ac:dyDescent="0.2">
      <c r="O69249" s="5">
        <f>P69249+Q69249</f>
        <v>0</v>
      </c>
    </row>
    <row r="69250" spans="15:15" x14ac:dyDescent="0.2">
      <c r="O69250" s="5">
        <f>P69250+Q69250</f>
        <v>0</v>
      </c>
    </row>
    <row r="69251" spans="15:15" x14ac:dyDescent="0.2">
      <c r="O69251" s="5">
        <f>P69251+Q69251</f>
        <v>0</v>
      </c>
    </row>
    <row r="69252" spans="15:15" x14ac:dyDescent="0.2">
      <c r="O69252" s="5">
        <f>P69252+Q69252</f>
        <v>0</v>
      </c>
    </row>
    <row r="69253" spans="15:15" x14ac:dyDescent="0.2">
      <c r="O69253" s="5">
        <f>P69253+Q69253</f>
        <v>0</v>
      </c>
    </row>
    <row r="69254" spans="15:15" x14ac:dyDescent="0.2">
      <c r="O69254" s="5">
        <f>P69254+Q69254</f>
        <v>0</v>
      </c>
    </row>
    <row r="69255" spans="15:15" x14ac:dyDescent="0.2">
      <c r="O69255" s="5">
        <f>P69255+Q69255</f>
        <v>0</v>
      </c>
    </row>
    <row r="69256" spans="15:15" x14ac:dyDescent="0.2">
      <c r="O69256" s="5">
        <f>P69256+Q69256</f>
        <v>0</v>
      </c>
    </row>
    <row r="69257" spans="15:15" x14ac:dyDescent="0.2">
      <c r="O69257" s="5">
        <f>P69257+Q69257</f>
        <v>0</v>
      </c>
    </row>
    <row r="69258" spans="15:15" x14ac:dyDescent="0.2">
      <c r="O69258" s="5">
        <f>P69258+Q69258</f>
        <v>0</v>
      </c>
    </row>
    <row r="69259" spans="15:15" x14ac:dyDescent="0.2">
      <c r="O69259" s="5">
        <f>P69259+Q69259</f>
        <v>0</v>
      </c>
    </row>
    <row r="69260" spans="15:15" x14ac:dyDescent="0.2">
      <c r="O69260" s="5">
        <f>P69260+Q69260</f>
        <v>0</v>
      </c>
    </row>
    <row r="69261" spans="15:15" x14ac:dyDescent="0.2">
      <c r="O69261" s="5">
        <f>P69261+Q69261</f>
        <v>0</v>
      </c>
    </row>
    <row r="69262" spans="15:15" x14ac:dyDescent="0.2">
      <c r="O69262" s="5">
        <f>P69262+Q69262</f>
        <v>0</v>
      </c>
    </row>
    <row r="69263" spans="15:15" x14ac:dyDescent="0.2">
      <c r="O69263" s="5">
        <f>P69263+Q69263</f>
        <v>0</v>
      </c>
    </row>
    <row r="69264" spans="15:15" x14ac:dyDescent="0.2">
      <c r="O69264" s="5">
        <f>P69264+Q69264</f>
        <v>0</v>
      </c>
    </row>
    <row r="69265" spans="15:15" x14ac:dyDescent="0.2">
      <c r="O69265" s="5">
        <f>P69265+Q69265</f>
        <v>0</v>
      </c>
    </row>
    <row r="69266" spans="15:15" x14ac:dyDescent="0.2">
      <c r="O69266" s="5">
        <f>P69266+Q69266</f>
        <v>0</v>
      </c>
    </row>
    <row r="69267" spans="15:15" x14ac:dyDescent="0.2">
      <c r="O69267" s="5">
        <f>P69267+Q69267</f>
        <v>0</v>
      </c>
    </row>
    <row r="69268" spans="15:15" x14ac:dyDescent="0.2">
      <c r="O69268" s="5">
        <f>P69268+Q69268</f>
        <v>0</v>
      </c>
    </row>
    <row r="69269" spans="15:15" x14ac:dyDescent="0.2">
      <c r="O69269" s="5">
        <f>P69269+Q69269</f>
        <v>0</v>
      </c>
    </row>
    <row r="69270" spans="15:15" x14ac:dyDescent="0.2">
      <c r="O69270" s="5">
        <f>P69270+Q69270</f>
        <v>0</v>
      </c>
    </row>
    <row r="69271" spans="15:15" x14ac:dyDescent="0.2">
      <c r="O69271" s="5">
        <f>P69271+Q69271</f>
        <v>0</v>
      </c>
    </row>
    <row r="69272" spans="15:15" x14ac:dyDescent="0.2">
      <c r="O69272" s="5">
        <f>P69272+Q69272</f>
        <v>0</v>
      </c>
    </row>
    <row r="69273" spans="15:15" x14ac:dyDescent="0.2">
      <c r="O69273" s="5">
        <f>P69273+Q69273</f>
        <v>0</v>
      </c>
    </row>
    <row r="69274" spans="15:15" x14ac:dyDescent="0.2">
      <c r="O69274" s="5">
        <f>P69274+Q69274</f>
        <v>0</v>
      </c>
    </row>
    <row r="69275" spans="15:15" x14ac:dyDescent="0.2">
      <c r="O69275" s="5">
        <f>P69275+Q69275</f>
        <v>0</v>
      </c>
    </row>
    <row r="69276" spans="15:15" x14ac:dyDescent="0.2">
      <c r="O69276" s="5">
        <f>P69276+Q69276</f>
        <v>0</v>
      </c>
    </row>
    <row r="69277" spans="15:15" x14ac:dyDescent="0.2">
      <c r="O69277" s="5">
        <f>P69277+Q69277</f>
        <v>0</v>
      </c>
    </row>
    <row r="69278" spans="15:15" x14ac:dyDescent="0.2">
      <c r="O69278" s="5">
        <f>P69278+Q69278</f>
        <v>0</v>
      </c>
    </row>
    <row r="69279" spans="15:15" x14ac:dyDescent="0.2">
      <c r="O69279" s="5">
        <f>P69279+Q69279</f>
        <v>0</v>
      </c>
    </row>
    <row r="69280" spans="15:15" x14ac:dyDescent="0.2">
      <c r="O69280" s="5">
        <f>P69280+Q69280</f>
        <v>0</v>
      </c>
    </row>
    <row r="69281" spans="15:15" x14ac:dyDescent="0.2">
      <c r="O69281" s="5">
        <f>P69281+Q69281</f>
        <v>0</v>
      </c>
    </row>
    <row r="69282" spans="15:15" x14ac:dyDescent="0.2">
      <c r="O69282" s="5">
        <f>P69282+Q69282</f>
        <v>0</v>
      </c>
    </row>
    <row r="69283" spans="15:15" x14ac:dyDescent="0.2">
      <c r="O69283" s="5">
        <f>P69283+Q69283</f>
        <v>0</v>
      </c>
    </row>
    <row r="69284" spans="15:15" x14ac:dyDescent="0.2">
      <c r="O69284" s="5">
        <f>P69284+Q69284</f>
        <v>0</v>
      </c>
    </row>
    <row r="69285" spans="15:15" x14ac:dyDescent="0.2">
      <c r="O69285" s="5">
        <f>P69285+Q69285</f>
        <v>0</v>
      </c>
    </row>
    <row r="69286" spans="15:15" x14ac:dyDescent="0.2">
      <c r="O69286" s="5">
        <f>P69286+Q69286</f>
        <v>0</v>
      </c>
    </row>
    <row r="69287" spans="15:15" x14ac:dyDescent="0.2">
      <c r="O69287" s="5">
        <f>P69287+Q69287</f>
        <v>0</v>
      </c>
    </row>
    <row r="69288" spans="15:15" x14ac:dyDescent="0.2">
      <c r="O69288" s="5">
        <f>P69288+Q69288</f>
        <v>0</v>
      </c>
    </row>
    <row r="69289" spans="15:15" x14ac:dyDescent="0.2">
      <c r="O69289" s="5">
        <f>P69289+Q69289</f>
        <v>0</v>
      </c>
    </row>
    <row r="69290" spans="15:15" x14ac:dyDescent="0.2">
      <c r="O69290" s="5">
        <f>P69290+Q69290</f>
        <v>0</v>
      </c>
    </row>
    <row r="69291" spans="15:15" x14ac:dyDescent="0.2">
      <c r="O69291" s="5">
        <f>P69291+Q69291</f>
        <v>0</v>
      </c>
    </row>
    <row r="69292" spans="15:15" x14ac:dyDescent="0.2">
      <c r="O69292" s="5">
        <f>P69292+Q69292</f>
        <v>0</v>
      </c>
    </row>
    <row r="69293" spans="15:15" x14ac:dyDescent="0.2">
      <c r="O69293" s="5">
        <f>P69293+Q69293</f>
        <v>0</v>
      </c>
    </row>
    <row r="69294" spans="15:15" x14ac:dyDescent="0.2">
      <c r="O69294" s="5">
        <f>P69294+Q69294</f>
        <v>0</v>
      </c>
    </row>
    <row r="69295" spans="15:15" x14ac:dyDescent="0.2">
      <c r="O69295" s="5">
        <f>P69295+Q69295</f>
        <v>0</v>
      </c>
    </row>
    <row r="69296" spans="15:15" x14ac:dyDescent="0.2">
      <c r="O69296" s="5">
        <f>P69296+Q69296</f>
        <v>0</v>
      </c>
    </row>
    <row r="69297" spans="15:15" x14ac:dyDescent="0.2">
      <c r="O69297" s="5">
        <f>P69297+Q69297</f>
        <v>0</v>
      </c>
    </row>
    <row r="69298" spans="15:15" x14ac:dyDescent="0.2">
      <c r="O69298" s="5">
        <f>P69298+Q69298</f>
        <v>0</v>
      </c>
    </row>
    <row r="69299" spans="15:15" x14ac:dyDescent="0.2">
      <c r="O69299" s="5">
        <f>P69299+Q69299</f>
        <v>0</v>
      </c>
    </row>
    <row r="69300" spans="15:15" x14ac:dyDescent="0.2">
      <c r="O69300" s="5">
        <f>P69300+Q69300</f>
        <v>0</v>
      </c>
    </row>
    <row r="69301" spans="15:15" x14ac:dyDescent="0.2">
      <c r="O69301" s="5">
        <f>P69301+Q69301</f>
        <v>0</v>
      </c>
    </row>
    <row r="69302" spans="15:15" x14ac:dyDescent="0.2">
      <c r="O69302" s="5">
        <f>P69302+Q69302</f>
        <v>0</v>
      </c>
    </row>
    <row r="69303" spans="15:15" x14ac:dyDescent="0.2">
      <c r="O69303" s="5">
        <f>P69303+Q69303</f>
        <v>0</v>
      </c>
    </row>
    <row r="69304" spans="15:15" x14ac:dyDescent="0.2">
      <c r="O69304" s="5">
        <f>P69304+Q69304</f>
        <v>0</v>
      </c>
    </row>
    <row r="69305" spans="15:15" x14ac:dyDescent="0.2">
      <c r="O69305" s="5">
        <f>P69305+Q69305</f>
        <v>0</v>
      </c>
    </row>
    <row r="69306" spans="15:15" x14ac:dyDescent="0.2">
      <c r="O69306" s="5">
        <f>P69306+Q69306</f>
        <v>0</v>
      </c>
    </row>
    <row r="69307" spans="15:15" x14ac:dyDescent="0.2">
      <c r="O69307" s="5">
        <f>P69307+Q69307</f>
        <v>0</v>
      </c>
    </row>
    <row r="69308" spans="15:15" x14ac:dyDescent="0.2">
      <c r="O69308" s="5">
        <f>P69308+Q69308</f>
        <v>0</v>
      </c>
    </row>
    <row r="69309" spans="15:15" x14ac:dyDescent="0.2">
      <c r="O69309" s="5">
        <f>P69309+Q69309</f>
        <v>0</v>
      </c>
    </row>
    <row r="69310" spans="15:15" x14ac:dyDescent="0.2">
      <c r="O69310" s="5">
        <f>P69310+Q69310</f>
        <v>0</v>
      </c>
    </row>
    <row r="69311" spans="15:15" x14ac:dyDescent="0.2">
      <c r="O69311" s="5">
        <f>P69311+Q69311</f>
        <v>0</v>
      </c>
    </row>
    <row r="69312" spans="15:15" x14ac:dyDescent="0.2">
      <c r="O69312" s="5">
        <f>P69312+Q69312</f>
        <v>0</v>
      </c>
    </row>
    <row r="69313" spans="15:15" x14ac:dyDescent="0.2">
      <c r="O69313" s="5">
        <f>P69313+Q69313</f>
        <v>0</v>
      </c>
    </row>
    <row r="69314" spans="15:15" x14ac:dyDescent="0.2">
      <c r="O69314" s="5">
        <f>P69314+Q69314</f>
        <v>0</v>
      </c>
    </row>
    <row r="69315" spans="15:15" x14ac:dyDescent="0.2">
      <c r="O69315" s="5">
        <f>P69315+Q69315</f>
        <v>0</v>
      </c>
    </row>
    <row r="69316" spans="15:15" x14ac:dyDescent="0.2">
      <c r="O69316" s="5">
        <f>P69316+Q69316</f>
        <v>0</v>
      </c>
    </row>
    <row r="69317" spans="15:15" x14ac:dyDescent="0.2">
      <c r="O69317" s="5">
        <f>P69317+Q69317</f>
        <v>0</v>
      </c>
    </row>
    <row r="69318" spans="15:15" x14ac:dyDescent="0.2">
      <c r="O69318" s="5">
        <f>P69318+Q69318</f>
        <v>0</v>
      </c>
    </row>
    <row r="69319" spans="15:15" x14ac:dyDescent="0.2">
      <c r="O69319" s="5">
        <f>P69319+Q69319</f>
        <v>0</v>
      </c>
    </row>
    <row r="69320" spans="15:15" x14ac:dyDescent="0.2">
      <c r="O69320" s="5">
        <f>P69320+Q69320</f>
        <v>0</v>
      </c>
    </row>
    <row r="69321" spans="15:15" x14ac:dyDescent="0.2">
      <c r="O69321" s="5">
        <f>P69321+Q69321</f>
        <v>0</v>
      </c>
    </row>
    <row r="69322" spans="15:15" x14ac:dyDescent="0.2">
      <c r="O69322" s="5">
        <f>P69322+Q69322</f>
        <v>0</v>
      </c>
    </row>
    <row r="69323" spans="15:15" x14ac:dyDescent="0.2">
      <c r="O69323" s="5">
        <f>P69323+Q69323</f>
        <v>0</v>
      </c>
    </row>
    <row r="69324" spans="15:15" x14ac:dyDescent="0.2">
      <c r="O69324" s="5">
        <f>P69324+Q69324</f>
        <v>0</v>
      </c>
    </row>
    <row r="69325" spans="15:15" x14ac:dyDescent="0.2">
      <c r="O69325" s="5">
        <f>P69325+Q69325</f>
        <v>0</v>
      </c>
    </row>
    <row r="69326" spans="15:15" x14ac:dyDescent="0.2">
      <c r="O69326" s="5">
        <f>P69326+Q69326</f>
        <v>0</v>
      </c>
    </row>
    <row r="69327" spans="15:15" x14ac:dyDescent="0.2">
      <c r="O69327" s="5">
        <f>P69327+Q69327</f>
        <v>0</v>
      </c>
    </row>
    <row r="69328" spans="15:15" x14ac:dyDescent="0.2">
      <c r="O69328" s="5">
        <f>P69328+Q69328</f>
        <v>0</v>
      </c>
    </row>
    <row r="69329" spans="15:15" x14ac:dyDescent="0.2">
      <c r="O69329" s="5">
        <f>P69329+Q69329</f>
        <v>0</v>
      </c>
    </row>
    <row r="69330" spans="15:15" x14ac:dyDescent="0.2">
      <c r="O69330" s="5">
        <f>P69330+Q69330</f>
        <v>0</v>
      </c>
    </row>
    <row r="69331" spans="15:15" x14ac:dyDescent="0.2">
      <c r="O69331" s="5">
        <f>P69331+Q69331</f>
        <v>0</v>
      </c>
    </row>
    <row r="69332" spans="15:15" x14ac:dyDescent="0.2">
      <c r="O69332" s="5">
        <f>P69332+Q69332</f>
        <v>0</v>
      </c>
    </row>
    <row r="69333" spans="15:15" x14ac:dyDescent="0.2">
      <c r="O69333" s="5">
        <f>P69333+Q69333</f>
        <v>0</v>
      </c>
    </row>
    <row r="69334" spans="15:15" x14ac:dyDescent="0.2">
      <c r="O69334" s="5">
        <f>P69334+Q69334</f>
        <v>0</v>
      </c>
    </row>
    <row r="69335" spans="15:15" x14ac:dyDescent="0.2">
      <c r="O69335" s="5">
        <f>P69335+Q69335</f>
        <v>0</v>
      </c>
    </row>
    <row r="69336" spans="15:15" x14ac:dyDescent="0.2">
      <c r="O69336" s="5">
        <f>P69336+Q69336</f>
        <v>0</v>
      </c>
    </row>
    <row r="69337" spans="15:15" x14ac:dyDescent="0.2">
      <c r="O69337" s="5">
        <f>P69337+Q69337</f>
        <v>0</v>
      </c>
    </row>
    <row r="69338" spans="15:15" x14ac:dyDescent="0.2">
      <c r="O69338" s="5">
        <f>P69338+Q69338</f>
        <v>0</v>
      </c>
    </row>
    <row r="69339" spans="15:15" x14ac:dyDescent="0.2">
      <c r="O69339" s="5">
        <f>P69339+Q69339</f>
        <v>0</v>
      </c>
    </row>
    <row r="69340" spans="15:15" x14ac:dyDescent="0.2">
      <c r="O69340" s="5">
        <f>P69340+Q69340</f>
        <v>0</v>
      </c>
    </row>
    <row r="69341" spans="15:15" x14ac:dyDescent="0.2">
      <c r="O69341" s="5">
        <f>P69341+Q69341</f>
        <v>0</v>
      </c>
    </row>
    <row r="69342" spans="15:15" x14ac:dyDescent="0.2">
      <c r="O69342" s="5">
        <f>P69342+Q69342</f>
        <v>0</v>
      </c>
    </row>
    <row r="69343" spans="15:15" x14ac:dyDescent="0.2">
      <c r="O69343" s="5">
        <f>P69343+Q69343</f>
        <v>0</v>
      </c>
    </row>
    <row r="69344" spans="15:15" x14ac:dyDescent="0.2">
      <c r="O69344" s="5">
        <f>P69344+Q69344</f>
        <v>0</v>
      </c>
    </row>
    <row r="69345" spans="15:15" x14ac:dyDescent="0.2">
      <c r="O69345" s="5">
        <f>P69345+Q69345</f>
        <v>0</v>
      </c>
    </row>
    <row r="69346" spans="15:15" x14ac:dyDescent="0.2">
      <c r="O69346" s="5">
        <f>P69346+Q69346</f>
        <v>0</v>
      </c>
    </row>
    <row r="69347" spans="15:15" x14ac:dyDescent="0.2">
      <c r="O69347" s="5">
        <f>P69347+Q69347</f>
        <v>0</v>
      </c>
    </row>
    <row r="69348" spans="15:15" x14ac:dyDescent="0.2">
      <c r="O69348" s="5">
        <f>P69348+Q69348</f>
        <v>0</v>
      </c>
    </row>
    <row r="69349" spans="15:15" x14ac:dyDescent="0.2">
      <c r="O69349" s="5">
        <f>P69349+Q69349</f>
        <v>0</v>
      </c>
    </row>
    <row r="69350" spans="15:15" x14ac:dyDescent="0.2">
      <c r="O69350" s="5">
        <f>P69350+Q69350</f>
        <v>0</v>
      </c>
    </row>
    <row r="69351" spans="15:15" x14ac:dyDescent="0.2">
      <c r="O69351" s="5">
        <f>P69351+Q69351</f>
        <v>0</v>
      </c>
    </row>
    <row r="69352" spans="15:15" x14ac:dyDescent="0.2">
      <c r="O69352" s="5">
        <f>P69352+Q69352</f>
        <v>0</v>
      </c>
    </row>
    <row r="69353" spans="15:15" x14ac:dyDescent="0.2">
      <c r="O69353" s="5">
        <f>P69353+Q69353</f>
        <v>0</v>
      </c>
    </row>
    <row r="69354" spans="15:15" x14ac:dyDescent="0.2">
      <c r="O69354" s="5">
        <f>P69354+Q69354</f>
        <v>0</v>
      </c>
    </row>
    <row r="69355" spans="15:15" x14ac:dyDescent="0.2">
      <c r="O69355" s="5">
        <f>P69355+Q69355</f>
        <v>0</v>
      </c>
    </row>
    <row r="69356" spans="15:15" x14ac:dyDescent="0.2">
      <c r="O69356" s="5">
        <f>P69356+Q69356</f>
        <v>0</v>
      </c>
    </row>
    <row r="69357" spans="15:15" x14ac:dyDescent="0.2">
      <c r="O69357" s="5">
        <f>P69357+Q69357</f>
        <v>0</v>
      </c>
    </row>
    <row r="69358" spans="15:15" x14ac:dyDescent="0.2">
      <c r="O69358" s="5">
        <f>P69358+Q69358</f>
        <v>0</v>
      </c>
    </row>
    <row r="69359" spans="15:15" x14ac:dyDescent="0.2">
      <c r="O69359" s="5">
        <f>P69359+Q69359</f>
        <v>0</v>
      </c>
    </row>
    <row r="69360" spans="15:15" x14ac:dyDescent="0.2">
      <c r="O69360" s="5">
        <f>P69360+Q69360</f>
        <v>0</v>
      </c>
    </row>
    <row r="69361" spans="15:15" x14ac:dyDescent="0.2">
      <c r="O69361" s="5">
        <f>P69361+Q69361</f>
        <v>0</v>
      </c>
    </row>
    <row r="69362" spans="15:15" x14ac:dyDescent="0.2">
      <c r="O69362" s="5">
        <f>P69362+Q69362</f>
        <v>0</v>
      </c>
    </row>
    <row r="69363" spans="15:15" x14ac:dyDescent="0.2">
      <c r="O69363" s="5">
        <f>P69363+Q69363</f>
        <v>0</v>
      </c>
    </row>
    <row r="69364" spans="15:15" x14ac:dyDescent="0.2">
      <c r="O69364" s="5">
        <f>P69364+Q69364</f>
        <v>0</v>
      </c>
    </row>
    <row r="69365" spans="15:15" x14ac:dyDescent="0.2">
      <c r="O69365" s="5">
        <f>P69365+Q69365</f>
        <v>0</v>
      </c>
    </row>
    <row r="69366" spans="15:15" x14ac:dyDescent="0.2">
      <c r="O69366" s="5">
        <f>P69366+Q69366</f>
        <v>0</v>
      </c>
    </row>
    <row r="69367" spans="15:15" x14ac:dyDescent="0.2">
      <c r="O69367" s="5">
        <f>P69367+Q69367</f>
        <v>0</v>
      </c>
    </row>
    <row r="69368" spans="15:15" x14ac:dyDescent="0.2">
      <c r="O69368" s="5">
        <f>P69368+Q69368</f>
        <v>0</v>
      </c>
    </row>
    <row r="69369" spans="15:15" x14ac:dyDescent="0.2">
      <c r="O69369" s="5">
        <f>P69369+Q69369</f>
        <v>0</v>
      </c>
    </row>
    <row r="69370" spans="15:15" x14ac:dyDescent="0.2">
      <c r="O69370" s="5">
        <f>P69370+Q69370</f>
        <v>0</v>
      </c>
    </row>
    <row r="69371" spans="15:15" x14ac:dyDescent="0.2">
      <c r="O69371" s="5">
        <f>P69371+Q69371</f>
        <v>0</v>
      </c>
    </row>
    <row r="69372" spans="15:15" x14ac:dyDescent="0.2">
      <c r="O69372" s="5">
        <f>P69372+Q69372</f>
        <v>0</v>
      </c>
    </row>
    <row r="69373" spans="15:15" x14ac:dyDescent="0.2">
      <c r="O69373" s="5">
        <f>P69373+Q69373</f>
        <v>0</v>
      </c>
    </row>
    <row r="69374" spans="15:15" x14ac:dyDescent="0.2">
      <c r="O69374" s="5">
        <f>P69374+Q69374</f>
        <v>0</v>
      </c>
    </row>
    <row r="69375" spans="15:15" x14ac:dyDescent="0.2">
      <c r="O69375" s="5">
        <f>P69375+Q69375</f>
        <v>0</v>
      </c>
    </row>
    <row r="69376" spans="15:15" x14ac:dyDescent="0.2">
      <c r="O69376" s="5">
        <f>P69376+Q69376</f>
        <v>0</v>
      </c>
    </row>
    <row r="69377" spans="15:15" x14ac:dyDescent="0.2">
      <c r="O69377" s="5">
        <f>P69377+Q69377</f>
        <v>0</v>
      </c>
    </row>
    <row r="69378" spans="15:15" x14ac:dyDescent="0.2">
      <c r="O69378" s="5">
        <f>P69378+Q69378</f>
        <v>0</v>
      </c>
    </row>
    <row r="69379" spans="15:15" x14ac:dyDescent="0.2">
      <c r="O69379" s="5">
        <f>P69379+Q69379</f>
        <v>0</v>
      </c>
    </row>
    <row r="69380" spans="15:15" x14ac:dyDescent="0.2">
      <c r="O69380" s="5">
        <f>P69380+Q69380</f>
        <v>0</v>
      </c>
    </row>
    <row r="69381" spans="15:15" x14ac:dyDescent="0.2">
      <c r="O69381" s="5">
        <f>P69381+Q69381</f>
        <v>0</v>
      </c>
    </row>
    <row r="69382" spans="15:15" x14ac:dyDescent="0.2">
      <c r="O69382" s="5">
        <f>P69382+Q69382</f>
        <v>0</v>
      </c>
    </row>
    <row r="69383" spans="15:15" x14ac:dyDescent="0.2">
      <c r="O69383" s="5">
        <f>P69383+Q69383</f>
        <v>0</v>
      </c>
    </row>
    <row r="69384" spans="15:15" x14ac:dyDescent="0.2">
      <c r="O69384" s="5">
        <f>P69384+Q69384</f>
        <v>0</v>
      </c>
    </row>
    <row r="69385" spans="15:15" x14ac:dyDescent="0.2">
      <c r="O69385" s="5">
        <f>P69385+Q69385</f>
        <v>0</v>
      </c>
    </row>
    <row r="69386" spans="15:15" x14ac:dyDescent="0.2">
      <c r="O69386" s="5">
        <f>P69386+Q69386</f>
        <v>0</v>
      </c>
    </row>
    <row r="69387" spans="15:15" x14ac:dyDescent="0.2">
      <c r="O69387" s="5">
        <f>P69387+Q69387</f>
        <v>0</v>
      </c>
    </row>
    <row r="69388" spans="15:15" x14ac:dyDescent="0.2">
      <c r="O69388" s="5">
        <f>P69388+Q69388</f>
        <v>0</v>
      </c>
    </row>
    <row r="69389" spans="15:15" x14ac:dyDescent="0.2">
      <c r="O69389" s="5">
        <f>P69389+Q69389</f>
        <v>0</v>
      </c>
    </row>
    <row r="69390" spans="15:15" x14ac:dyDescent="0.2">
      <c r="O69390" s="5">
        <f>P69390+Q69390</f>
        <v>0</v>
      </c>
    </row>
    <row r="69391" spans="15:15" x14ac:dyDescent="0.2">
      <c r="O69391" s="5">
        <f>P69391+Q69391</f>
        <v>0</v>
      </c>
    </row>
    <row r="69392" spans="15:15" x14ac:dyDescent="0.2">
      <c r="O69392" s="5">
        <f>P69392+Q69392</f>
        <v>0</v>
      </c>
    </row>
    <row r="69393" spans="15:15" x14ac:dyDescent="0.2">
      <c r="O69393" s="5">
        <f>P69393+Q69393</f>
        <v>0</v>
      </c>
    </row>
    <row r="69394" spans="15:15" x14ac:dyDescent="0.2">
      <c r="O69394" s="5">
        <f>P69394+Q69394</f>
        <v>0</v>
      </c>
    </row>
    <row r="69395" spans="15:15" x14ac:dyDescent="0.2">
      <c r="O69395" s="5">
        <f>P69395+Q69395</f>
        <v>0</v>
      </c>
    </row>
    <row r="69396" spans="15:15" x14ac:dyDescent="0.2">
      <c r="O69396" s="5">
        <f>P69396+Q69396</f>
        <v>0</v>
      </c>
    </row>
    <row r="69397" spans="15:15" x14ac:dyDescent="0.2">
      <c r="O69397" s="5">
        <f>P69397+Q69397</f>
        <v>0</v>
      </c>
    </row>
    <row r="69398" spans="15:15" x14ac:dyDescent="0.2">
      <c r="O69398" s="5">
        <f>P69398+Q69398</f>
        <v>0</v>
      </c>
    </row>
    <row r="69399" spans="15:15" x14ac:dyDescent="0.2">
      <c r="O69399" s="5">
        <f>P69399+Q69399</f>
        <v>0</v>
      </c>
    </row>
    <row r="69400" spans="15:15" x14ac:dyDescent="0.2">
      <c r="O69400" s="5">
        <f>P69400+Q69400</f>
        <v>0</v>
      </c>
    </row>
    <row r="69401" spans="15:15" x14ac:dyDescent="0.2">
      <c r="O69401" s="5">
        <f>P69401+Q69401</f>
        <v>0</v>
      </c>
    </row>
    <row r="69402" spans="15:15" x14ac:dyDescent="0.2">
      <c r="O69402" s="5">
        <f>P69402+Q69402</f>
        <v>0</v>
      </c>
    </row>
    <row r="69403" spans="15:15" x14ac:dyDescent="0.2">
      <c r="O69403" s="5">
        <f>P69403+Q69403</f>
        <v>0</v>
      </c>
    </row>
    <row r="69404" spans="15:15" x14ac:dyDescent="0.2">
      <c r="O69404" s="5">
        <f>P69404+Q69404</f>
        <v>0</v>
      </c>
    </row>
    <row r="69405" spans="15:15" x14ac:dyDescent="0.2">
      <c r="O69405" s="5">
        <f>P69405+Q69405</f>
        <v>0</v>
      </c>
    </row>
    <row r="69406" spans="15:15" x14ac:dyDescent="0.2">
      <c r="O69406" s="5">
        <f>P69406+Q69406</f>
        <v>0</v>
      </c>
    </row>
    <row r="69407" spans="15:15" x14ac:dyDescent="0.2">
      <c r="O69407" s="5">
        <f>P69407+Q69407</f>
        <v>0</v>
      </c>
    </row>
    <row r="69408" spans="15:15" x14ac:dyDescent="0.2">
      <c r="O69408" s="5">
        <f>P69408+Q69408</f>
        <v>0</v>
      </c>
    </row>
    <row r="69409" spans="15:15" x14ac:dyDescent="0.2">
      <c r="O69409" s="5">
        <f>P69409+Q69409</f>
        <v>0</v>
      </c>
    </row>
    <row r="69410" spans="15:15" x14ac:dyDescent="0.2">
      <c r="O69410" s="5">
        <f>P69410+Q69410</f>
        <v>0</v>
      </c>
    </row>
    <row r="69411" spans="15:15" x14ac:dyDescent="0.2">
      <c r="O69411" s="5">
        <f>P69411+Q69411</f>
        <v>0</v>
      </c>
    </row>
    <row r="69412" spans="15:15" x14ac:dyDescent="0.2">
      <c r="O69412" s="5">
        <f>P69412+Q69412</f>
        <v>0</v>
      </c>
    </row>
    <row r="69413" spans="15:15" x14ac:dyDescent="0.2">
      <c r="O69413" s="5">
        <f>P69413+Q69413</f>
        <v>0</v>
      </c>
    </row>
    <row r="69414" spans="15:15" x14ac:dyDescent="0.2">
      <c r="O69414" s="5">
        <f>P69414+Q69414</f>
        <v>0</v>
      </c>
    </row>
    <row r="69415" spans="15:15" x14ac:dyDescent="0.2">
      <c r="O69415" s="5">
        <f>P69415+Q69415</f>
        <v>0</v>
      </c>
    </row>
    <row r="69416" spans="15:15" x14ac:dyDescent="0.2">
      <c r="O69416" s="5">
        <f>P69416+Q69416</f>
        <v>0</v>
      </c>
    </row>
    <row r="69417" spans="15:15" x14ac:dyDescent="0.2">
      <c r="O69417" s="5">
        <f>P69417+Q69417</f>
        <v>0</v>
      </c>
    </row>
    <row r="69418" spans="15:15" x14ac:dyDescent="0.2">
      <c r="O69418" s="5">
        <f>P69418+Q69418</f>
        <v>0</v>
      </c>
    </row>
    <row r="69419" spans="15:15" x14ac:dyDescent="0.2">
      <c r="O69419" s="5">
        <f>P69419+Q69419</f>
        <v>0</v>
      </c>
    </row>
    <row r="69420" spans="15:15" x14ac:dyDescent="0.2">
      <c r="O69420" s="5">
        <f>P69420+Q69420</f>
        <v>0</v>
      </c>
    </row>
    <row r="69421" spans="15:15" x14ac:dyDescent="0.2">
      <c r="O69421" s="5">
        <f>P69421+Q69421</f>
        <v>0</v>
      </c>
    </row>
    <row r="69422" spans="15:15" x14ac:dyDescent="0.2">
      <c r="O69422" s="5">
        <f>P69422+Q69422</f>
        <v>0</v>
      </c>
    </row>
    <row r="69423" spans="15:15" x14ac:dyDescent="0.2">
      <c r="O69423" s="5">
        <f>P69423+Q69423</f>
        <v>0</v>
      </c>
    </row>
    <row r="69424" spans="15:15" x14ac:dyDescent="0.2">
      <c r="O69424" s="5">
        <f>P69424+Q69424</f>
        <v>0</v>
      </c>
    </row>
    <row r="69425" spans="15:15" x14ac:dyDescent="0.2">
      <c r="O69425" s="5">
        <f>P69425+Q69425</f>
        <v>0</v>
      </c>
    </row>
    <row r="69426" spans="15:15" x14ac:dyDescent="0.2">
      <c r="O69426" s="5">
        <f>P69426+Q69426</f>
        <v>0</v>
      </c>
    </row>
    <row r="69427" spans="15:15" x14ac:dyDescent="0.2">
      <c r="O69427" s="5">
        <f>P69427+Q69427</f>
        <v>0</v>
      </c>
    </row>
    <row r="69428" spans="15:15" x14ac:dyDescent="0.2">
      <c r="O69428" s="5">
        <f>P69428+Q69428</f>
        <v>0</v>
      </c>
    </row>
    <row r="69429" spans="15:15" x14ac:dyDescent="0.2">
      <c r="O69429" s="5">
        <f>P69429+Q69429</f>
        <v>0</v>
      </c>
    </row>
    <row r="69430" spans="15:15" x14ac:dyDescent="0.2">
      <c r="O69430" s="5">
        <f>P69430+Q69430</f>
        <v>0</v>
      </c>
    </row>
    <row r="69431" spans="15:15" x14ac:dyDescent="0.2">
      <c r="O69431" s="5">
        <f>P69431+Q69431</f>
        <v>0</v>
      </c>
    </row>
    <row r="69432" spans="15:15" x14ac:dyDescent="0.2">
      <c r="O69432" s="5">
        <f>P69432+Q69432</f>
        <v>0</v>
      </c>
    </row>
    <row r="69433" spans="15:15" x14ac:dyDescent="0.2">
      <c r="O69433" s="5">
        <f>P69433+Q69433</f>
        <v>0</v>
      </c>
    </row>
    <row r="69434" spans="15:15" x14ac:dyDescent="0.2">
      <c r="O69434" s="5">
        <f>P69434+Q69434</f>
        <v>0</v>
      </c>
    </row>
    <row r="69435" spans="15:15" x14ac:dyDescent="0.2">
      <c r="O69435" s="5">
        <f>P69435+Q69435</f>
        <v>0</v>
      </c>
    </row>
    <row r="69436" spans="15:15" x14ac:dyDescent="0.2">
      <c r="O69436" s="5">
        <f>P69436+Q69436</f>
        <v>0</v>
      </c>
    </row>
    <row r="69437" spans="15:15" x14ac:dyDescent="0.2">
      <c r="O69437" s="5">
        <f>P69437+Q69437</f>
        <v>0</v>
      </c>
    </row>
    <row r="69438" spans="15:15" x14ac:dyDescent="0.2">
      <c r="O69438" s="5">
        <f>P69438+Q69438</f>
        <v>0</v>
      </c>
    </row>
    <row r="69439" spans="15:15" x14ac:dyDescent="0.2">
      <c r="O69439" s="5">
        <f>P69439+Q69439</f>
        <v>0</v>
      </c>
    </row>
    <row r="69440" spans="15:15" x14ac:dyDescent="0.2">
      <c r="O69440" s="5">
        <f>P69440+Q69440</f>
        <v>0</v>
      </c>
    </row>
    <row r="69441" spans="15:15" x14ac:dyDescent="0.2">
      <c r="O69441" s="5">
        <f>P69441+Q69441</f>
        <v>0</v>
      </c>
    </row>
    <row r="69442" spans="15:15" x14ac:dyDescent="0.2">
      <c r="O69442" s="5">
        <f>P69442+Q69442</f>
        <v>0</v>
      </c>
    </row>
    <row r="69443" spans="15:15" x14ac:dyDescent="0.2">
      <c r="O69443" s="5">
        <f>P69443+Q69443</f>
        <v>0</v>
      </c>
    </row>
    <row r="69444" spans="15:15" x14ac:dyDescent="0.2">
      <c r="O69444" s="5">
        <f>P69444+Q69444</f>
        <v>0</v>
      </c>
    </row>
    <row r="69445" spans="15:15" x14ac:dyDescent="0.2">
      <c r="O69445" s="5">
        <f>P69445+Q69445</f>
        <v>0</v>
      </c>
    </row>
    <row r="69446" spans="15:15" x14ac:dyDescent="0.2">
      <c r="O69446" s="5">
        <f>P69446+Q69446</f>
        <v>0</v>
      </c>
    </row>
    <row r="69447" spans="15:15" x14ac:dyDescent="0.2">
      <c r="O69447" s="5">
        <f>P69447+Q69447</f>
        <v>0</v>
      </c>
    </row>
    <row r="69448" spans="15:15" x14ac:dyDescent="0.2">
      <c r="O69448" s="5">
        <f>P69448+Q69448</f>
        <v>0</v>
      </c>
    </row>
    <row r="69449" spans="15:15" x14ac:dyDescent="0.2">
      <c r="O69449" s="5">
        <f>P69449+Q69449</f>
        <v>0</v>
      </c>
    </row>
    <row r="69450" spans="15:15" x14ac:dyDescent="0.2">
      <c r="O69450" s="5">
        <f>P69450+Q69450</f>
        <v>0</v>
      </c>
    </row>
    <row r="69451" spans="15:15" x14ac:dyDescent="0.2">
      <c r="O69451" s="5">
        <f>P69451+Q69451</f>
        <v>0</v>
      </c>
    </row>
    <row r="69452" spans="15:15" x14ac:dyDescent="0.2">
      <c r="O69452" s="5">
        <f>P69452+Q69452</f>
        <v>0</v>
      </c>
    </row>
    <row r="69453" spans="15:15" x14ac:dyDescent="0.2">
      <c r="O69453" s="5">
        <f>P69453+Q69453</f>
        <v>0</v>
      </c>
    </row>
    <row r="69454" spans="15:15" x14ac:dyDescent="0.2">
      <c r="O69454" s="5">
        <f>P69454+Q69454</f>
        <v>0</v>
      </c>
    </row>
    <row r="69455" spans="15:15" x14ac:dyDescent="0.2">
      <c r="O69455" s="5">
        <f>P69455+Q69455</f>
        <v>0</v>
      </c>
    </row>
    <row r="69456" spans="15:15" x14ac:dyDescent="0.2">
      <c r="O69456" s="5">
        <f>P69456+Q69456</f>
        <v>0</v>
      </c>
    </row>
    <row r="69457" spans="15:15" x14ac:dyDescent="0.2">
      <c r="O69457" s="5">
        <f>P69457+Q69457</f>
        <v>0</v>
      </c>
    </row>
    <row r="69458" spans="15:15" x14ac:dyDescent="0.2">
      <c r="O69458" s="5">
        <f>P69458+Q69458</f>
        <v>0</v>
      </c>
    </row>
    <row r="69459" spans="15:15" x14ac:dyDescent="0.2">
      <c r="O69459" s="5">
        <f>P69459+Q69459</f>
        <v>0</v>
      </c>
    </row>
    <row r="69460" spans="15:15" x14ac:dyDescent="0.2">
      <c r="O69460" s="5">
        <f>P69460+Q69460</f>
        <v>0</v>
      </c>
    </row>
    <row r="69461" spans="15:15" x14ac:dyDescent="0.2">
      <c r="O69461" s="5">
        <f>P69461+Q69461</f>
        <v>0</v>
      </c>
    </row>
    <row r="69462" spans="15:15" x14ac:dyDescent="0.2">
      <c r="O69462" s="5">
        <f>P69462+Q69462</f>
        <v>0</v>
      </c>
    </row>
    <row r="69463" spans="15:15" x14ac:dyDescent="0.2">
      <c r="O69463" s="5">
        <f>P69463+Q69463</f>
        <v>0</v>
      </c>
    </row>
    <row r="69464" spans="15:15" x14ac:dyDescent="0.2">
      <c r="O69464" s="5">
        <f>P69464+Q69464</f>
        <v>0</v>
      </c>
    </row>
    <row r="69465" spans="15:15" x14ac:dyDescent="0.2">
      <c r="O69465" s="5">
        <f>P69465+Q69465</f>
        <v>0</v>
      </c>
    </row>
    <row r="69466" spans="15:15" x14ac:dyDescent="0.2">
      <c r="O69466" s="5">
        <f>P69466+Q69466</f>
        <v>0</v>
      </c>
    </row>
    <row r="69467" spans="15:15" x14ac:dyDescent="0.2">
      <c r="O69467" s="5">
        <f>P69467+Q69467</f>
        <v>0</v>
      </c>
    </row>
    <row r="69468" spans="15:15" x14ac:dyDescent="0.2">
      <c r="O69468" s="5">
        <f>P69468+Q69468</f>
        <v>0</v>
      </c>
    </row>
    <row r="69469" spans="15:15" x14ac:dyDescent="0.2">
      <c r="O69469" s="5">
        <f>P69469+Q69469</f>
        <v>0</v>
      </c>
    </row>
    <row r="69470" spans="15:15" x14ac:dyDescent="0.2">
      <c r="O69470" s="5">
        <f>P69470+Q69470</f>
        <v>0</v>
      </c>
    </row>
    <row r="69471" spans="15:15" x14ac:dyDescent="0.2">
      <c r="O69471" s="5">
        <f>P69471+Q69471</f>
        <v>0</v>
      </c>
    </row>
    <row r="69472" spans="15:15" x14ac:dyDescent="0.2">
      <c r="O69472" s="5">
        <f>P69472+Q69472</f>
        <v>0</v>
      </c>
    </row>
    <row r="69473" spans="15:15" x14ac:dyDescent="0.2">
      <c r="O69473" s="5">
        <f>P69473+Q69473</f>
        <v>0</v>
      </c>
    </row>
    <row r="69474" spans="15:15" x14ac:dyDescent="0.2">
      <c r="O69474" s="5">
        <f>P69474+Q69474</f>
        <v>0</v>
      </c>
    </row>
    <row r="69475" spans="15:15" x14ac:dyDescent="0.2">
      <c r="O69475" s="5">
        <f>P69475+Q69475</f>
        <v>0</v>
      </c>
    </row>
    <row r="69476" spans="15:15" x14ac:dyDescent="0.2">
      <c r="O69476" s="5">
        <f>P69476+Q69476</f>
        <v>0</v>
      </c>
    </row>
    <row r="69477" spans="15:15" x14ac:dyDescent="0.2">
      <c r="O69477" s="5">
        <f>P69477+Q69477</f>
        <v>0</v>
      </c>
    </row>
    <row r="69478" spans="15:15" x14ac:dyDescent="0.2">
      <c r="O69478" s="5">
        <f>P69478+Q69478</f>
        <v>0</v>
      </c>
    </row>
    <row r="69479" spans="15:15" x14ac:dyDescent="0.2">
      <c r="O69479" s="5">
        <f>P69479+Q69479</f>
        <v>0</v>
      </c>
    </row>
    <row r="69480" spans="15:15" x14ac:dyDescent="0.2">
      <c r="O69480" s="5">
        <f>P69480+Q69480</f>
        <v>0</v>
      </c>
    </row>
    <row r="69481" spans="15:15" x14ac:dyDescent="0.2">
      <c r="O69481" s="5">
        <f>P69481+Q69481</f>
        <v>0</v>
      </c>
    </row>
    <row r="69482" spans="15:15" x14ac:dyDescent="0.2">
      <c r="O69482" s="5">
        <f>P69482+Q69482</f>
        <v>0</v>
      </c>
    </row>
    <row r="69483" spans="15:15" x14ac:dyDescent="0.2">
      <c r="O69483" s="5">
        <f>P69483+Q69483</f>
        <v>0</v>
      </c>
    </row>
    <row r="69484" spans="15:15" x14ac:dyDescent="0.2">
      <c r="O69484" s="5">
        <f>P69484+Q69484</f>
        <v>0</v>
      </c>
    </row>
    <row r="69485" spans="15:15" x14ac:dyDescent="0.2">
      <c r="O69485" s="5">
        <f>P69485+Q69485</f>
        <v>0</v>
      </c>
    </row>
    <row r="69486" spans="15:15" x14ac:dyDescent="0.2">
      <c r="O69486" s="5">
        <f>P69486+Q69486</f>
        <v>0</v>
      </c>
    </row>
    <row r="69487" spans="15:15" x14ac:dyDescent="0.2">
      <c r="O69487" s="5">
        <f>P69487+Q69487</f>
        <v>0</v>
      </c>
    </row>
    <row r="69488" spans="15:15" x14ac:dyDescent="0.2">
      <c r="O69488" s="5">
        <f>P69488+Q69488</f>
        <v>0</v>
      </c>
    </row>
    <row r="69489" spans="15:15" x14ac:dyDescent="0.2">
      <c r="O69489" s="5">
        <f>P69489+Q69489</f>
        <v>0</v>
      </c>
    </row>
    <row r="69490" spans="15:15" x14ac:dyDescent="0.2">
      <c r="O69490" s="5">
        <f>P69490+Q69490</f>
        <v>0</v>
      </c>
    </row>
    <row r="69491" spans="15:15" x14ac:dyDescent="0.2">
      <c r="O69491" s="5">
        <f>P69491+Q69491</f>
        <v>0</v>
      </c>
    </row>
    <row r="69492" spans="15:15" x14ac:dyDescent="0.2">
      <c r="O69492" s="5">
        <f>P69492+Q69492</f>
        <v>0</v>
      </c>
    </row>
    <row r="69493" spans="15:15" x14ac:dyDescent="0.2">
      <c r="O69493" s="5">
        <f>P69493+Q69493</f>
        <v>0</v>
      </c>
    </row>
    <row r="69494" spans="15:15" x14ac:dyDescent="0.2">
      <c r="O69494" s="5">
        <f>P69494+Q69494</f>
        <v>0</v>
      </c>
    </row>
    <row r="69495" spans="15:15" x14ac:dyDescent="0.2">
      <c r="O69495" s="5">
        <f>P69495+Q69495</f>
        <v>0</v>
      </c>
    </row>
    <row r="69496" spans="15:15" x14ac:dyDescent="0.2">
      <c r="O69496" s="5">
        <f>P69496+Q69496</f>
        <v>0</v>
      </c>
    </row>
    <row r="69497" spans="15:15" x14ac:dyDescent="0.2">
      <c r="O69497" s="5">
        <f>P69497+Q69497</f>
        <v>0</v>
      </c>
    </row>
    <row r="69498" spans="15:15" x14ac:dyDescent="0.2">
      <c r="O69498" s="5">
        <f>P69498+Q69498</f>
        <v>0</v>
      </c>
    </row>
    <row r="69499" spans="15:15" x14ac:dyDescent="0.2">
      <c r="O69499" s="5">
        <f>P69499+Q69499</f>
        <v>0</v>
      </c>
    </row>
    <row r="69500" spans="15:15" x14ac:dyDescent="0.2">
      <c r="O69500" s="5">
        <f>P69500+Q69500</f>
        <v>0</v>
      </c>
    </row>
    <row r="69501" spans="15:15" x14ac:dyDescent="0.2">
      <c r="O69501" s="5">
        <f>P69501+Q69501</f>
        <v>0</v>
      </c>
    </row>
    <row r="69502" spans="15:15" x14ac:dyDescent="0.2">
      <c r="O69502" s="5">
        <f>P69502+Q69502</f>
        <v>0</v>
      </c>
    </row>
    <row r="69503" spans="15:15" x14ac:dyDescent="0.2">
      <c r="O69503" s="5">
        <f>P69503+Q69503</f>
        <v>0</v>
      </c>
    </row>
    <row r="69504" spans="15:15" x14ac:dyDescent="0.2">
      <c r="O69504" s="5">
        <f>P69504+Q69504</f>
        <v>0</v>
      </c>
    </row>
    <row r="69505" spans="15:15" x14ac:dyDescent="0.2">
      <c r="O69505" s="5">
        <f>P69505+Q69505</f>
        <v>0</v>
      </c>
    </row>
    <row r="69506" spans="15:15" x14ac:dyDescent="0.2">
      <c r="O69506" s="5">
        <f>P69506+Q69506</f>
        <v>0</v>
      </c>
    </row>
    <row r="69507" spans="15:15" x14ac:dyDescent="0.2">
      <c r="O69507" s="5">
        <f>P69507+Q69507</f>
        <v>0</v>
      </c>
    </row>
    <row r="69508" spans="15:15" x14ac:dyDescent="0.2">
      <c r="O69508" s="5">
        <f>P69508+Q69508</f>
        <v>0</v>
      </c>
    </row>
    <row r="69509" spans="15:15" x14ac:dyDescent="0.2">
      <c r="O69509" s="5">
        <f>P69509+Q69509</f>
        <v>0</v>
      </c>
    </row>
    <row r="69510" spans="15:15" x14ac:dyDescent="0.2">
      <c r="O69510" s="5">
        <f>P69510+Q69510</f>
        <v>0</v>
      </c>
    </row>
    <row r="69511" spans="15:15" x14ac:dyDescent="0.2">
      <c r="O69511" s="5">
        <f>P69511+Q69511</f>
        <v>0</v>
      </c>
    </row>
    <row r="69512" spans="15:15" x14ac:dyDescent="0.2">
      <c r="O69512" s="5">
        <f>P69512+Q69512</f>
        <v>0</v>
      </c>
    </row>
    <row r="69513" spans="15:15" x14ac:dyDescent="0.2">
      <c r="O69513" s="5">
        <f>P69513+Q69513</f>
        <v>0</v>
      </c>
    </row>
    <row r="69514" spans="15:15" x14ac:dyDescent="0.2">
      <c r="O69514" s="5">
        <f>P69514+Q69514</f>
        <v>0</v>
      </c>
    </row>
    <row r="69515" spans="15:15" x14ac:dyDescent="0.2">
      <c r="O69515" s="5">
        <f>P69515+Q69515</f>
        <v>0</v>
      </c>
    </row>
    <row r="69516" spans="15:15" x14ac:dyDescent="0.2">
      <c r="O69516" s="5">
        <f>P69516+Q69516</f>
        <v>0</v>
      </c>
    </row>
    <row r="69517" spans="15:15" x14ac:dyDescent="0.2">
      <c r="O69517" s="5">
        <f>P69517+Q69517</f>
        <v>0</v>
      </c>
    </row>
    <row r="69518" spans="15:15" x14ac:dyDescent="0.2">
      <c r="O69518" s="5">
        <f>P69518+Q69518</f>
        <v>0</v>
      </c>
    </row>
    <row r="69519" spans="15:15" x14ac:dyDescent="0.2">
      <c r="O69519" s="5">
        <f>P69519+Q69519</f>
        <v>0</v>
      </c>
    </row>
    <row r="69520" spans="15:15" x14ac:dyDescent="0.2">
      <c r="O69520" s="5">
        <f>P69520+Q69520</f>
        <v>0</v>
      </c>
    </row>
    <row r="69521" spans="15:15" x14ac:dyDescent="0.2">
      <c r="O69521" s="5">
        <f>P69521+Q69521</f>
        <v>0</v>
      </c>
    </row>
    <row r="69522" spans="15:15" x14ac:dyDescent="0.2">
      <c r="O69522" s="5">
        <f>P69522+Q69522</f>
        <v>0</v>
      </c>
    </row>
    <row r="69523" spans="15:15" x14ac:dyDescent="0.2">
      <c r="O69523" s="5">
        <f>P69523+Q69523</f>
        <v>0</v>
      </c>
    </row>
    <row r="69524" spans="15:15" x14ac:dyDescent="0.2">
      <c r="O69524" s="5">
        <f>P69524+Q69524</f>
        <v>0</v>
      </c>
    </row>
    <row r="69525" spans="15:15" x14ac:dyDescent="0.2">
      <c r="O69525" s="5">
        <f>P69525+Q69525</f>
        <v>0</v>
      </c>
    </row>
    <row r="69526" spans="15:15" x14ac:dyDescent="0.2">
      <c r="O69526" s="5">
        <f>P69526+Q69526</f>
        <v>0</v>
      </c>
    </row>
    <row r="69527" spans="15:15" x14ac:dyDescent="0.2">
      <c r="O69527" s="5">
        <f>P69527+Q69527</f>
        <v>0</v>
      </c>
    </row>
    <row r="69528" spans="15:15" x14ac:dyDescent="0.2">
      <c r="O69528" s="5">
        <f>P69528+Q69528</f>
        <v>0</v>
      </c>
    </row>
    <row r="69529" spans="15:15" x14ac:dyDescent="0.2">
      <c r="O69529" s="5">
        <f>P69529+Q69529</f>
        <v>0</v>
      </c>
    </row>
    <row r="69530" spans="15:15" x14ac:dyDescent="0.2">
      <c r="O69530" s="5">
        <f>P69530+Q69530</f>
        <v>0</v>
      </c>
    </row>
    <row r="69531" spans="15:15" x14ac:dyDescent="0.2">
      <c r="O69531" s="5">
        <f>P69531+Q69531</f>
        <v>0</v>
      </c>
    </row>
    <row r="69532" spans="15:15" x14ac:dyDescent="0.2">
      <c r="O69532" s="5">
        <f>P69532+Q69532</f>
        <v>0</v>
      </c>
    </row>
    <row r="69533" spans="15:15" x14ac:dyDescent="0.2">
      <c r="O69533" s="5">
        <f>P69533+Q69533</f>
        <v>0</v>
      </c>
    </row>
    <row r="69534" spans="15:15" x14ac:dyDescent="0.2">
      <c r="O69534" s="5">
        <f>P69534+Q69534</f>
        <v>0</v>
      </c>
    </row>
    <row r="69535" spans="15:15" x14ac:dyDescent="0.2">
      <c r="O69535" s="5">
        <f>P69535+Q69535</f>
        <v>0</v>
      </c>
    </row>
    <row r="69536" spans="15:15" x14ac:dyDescent="0.2">
      <c r="O69536" s="5">
        <f>P69536+Q69536</f>
        <v>0</v>
      </c>
    </row>
    <row r="69537" spans="15:15" x14ac:dyDescent="0.2">
      <c r="O69537" s="5">
        <f>P69537+Q69537</f>
        <v>0</v>
      </c>
    </row>
    <row r="69538" spans="15:15" x14ac:dyDescent="0.2">
      <c r="O69538" s="5">
        <f>P69538+Q69538</f>
        <v>0</v>
      </c>
    </row>
    <row r="69539" spans="15:15" x14ac:dyDescent="0.2">
      <c r="O69539" s="5">
        <f>P69539+Q69539</f>
        <v>0</v>
      </c>
    </row>
    <row r="69540" spans="15:15" x14ac:dyDescent="0.2">
      <c r="O69540" s="5">
        <f>P69540+Q69540</f>
        <v>0</v>
      </c>
    </row>
    <row r="69541" spans="15:15" x14ac:dyDescent="0.2">
      <c r="O69541" s="5">
        <f>P69541+Q69541</f>
        <v>0</v>
      </c>
    </row>
    <row r="69542" spans="15:15" x14ac:dyDescent="0.2">
      <c r="O69542" s="5">
        <f>P69542+Q69542</f>
        <v>0</v>
      </c>
    </row>
    <row r="69543" spans="15:15" x14ac:dyDescent="0.2">
      <c r="O69543" s="5">
        <f>P69543+Q69543</f>
        <v>0</v>
      </c>
    </row>
    <row r="69544" spans="15:15" x14ac:dyDescent="0.2">
      <c r="O69544" s="5">
        <f>P69544+Q69544</f>
        <v>0</v>
      </c>
    </row>
    <row r="69545" spans="15:15" x14ac:dyDescent="0.2">
      <c r="O69545" s="5">
        <f>P69545+Q69545</f>
        <v>0</v>
      </c>
    </row>
    <row r="69546" spans="15:15" x14ac:dyDescent="0.2">
      <c r="O69546" s="5">
        <f>P69546+Q69546</f>
        <v>0</v>
      </c>
    </row>
    <row r="69547" spans="15:15" x14ac:dyDescent="0.2">
      <c r="O69547" s="5">
        <f>P69547+Q69547</f>
        <v>0</v>
      </c>
    </row>
    <row r="69548" spans="15:15" x14ac:dyDescent="0.2">
      <c r="O69548" s="5">
        <f>P69548+Q69548</f>
        <v>0</v>
      </c>
    </row>
    <row r="69549" spans="15:15" x14ac:dyDescent="0.2">
      <c r="O69549" s="5">
        <f>P69549+Q69549</f>
        <v>0</v>
      </c>
    </row>
    <row r="69550" spans="15:15" x14ac:dyDescent="0.2">
      <c r="O69550" s="5">
        <f>P69550+Q69550</f>
        <v>0</v>
      </c>
    </row>
    <row r="69551" spans="15:15" x14ac:dyDescent="0.2">
      <c r="O69551" s="5">
        <f>P69551+Q69551</f>
        <v>0</v>
      </c>
    </row>
    <row r="69552" spans="15:15" x14ac:dyDescent="0.2">
      <c r="O69552" s="5">
        <f>P69552+Q69552</f>
        <v>0</v>
      </c>
    </row>
    <row r="69553" spans="15:15" x14ac:dyDescent="0.2">
      <c r="O69553" s="5">
        <f>P69553+Q69553</f>
        <v>0</v>
      </c>
    </row>
    <row r="69554" spans="15:15" x14ac:dyDescent="0.2">
      <c r="O69554" s="5">
        <f>P69554+Q69554</f>
        <v>0</v>
      </c>
    </row>
    <row r="69555" spans="15:15" x14ac:dyDescent="0.2">
      <c r="O69555" s="5">
        <f>P69555+Q69555</f>
        <v>0</v>
      </c>
    </row>
    <row r="69556" spans="15:15" x14ac:dyDescent="0.2">
      <c r="O69556" s="5">
        <f>P69556+Q69556</f>
        <v>0</v>
      </c>
    </row>
    <row r="69557" spans="15:15" x14ac:dyDescent="0.2">
      <c r="O69557" s="5">
        <f>P69557+Q69557</f>
        <v>0</v>
      </c>
    </row>
    <row r="69558" spans="15:15" x14ac:dyDescent="0.2">
      <c r="O69558" s="5">
        <f>P69558+Q69558</f>
        <v>0</v>
      </c>
    </row>
    <row r="69559" spans="15:15" x14ac:dyDescent="0.2">
      <c r="O69559" s="5">
        <f>P69559+Q69559</f>
        <v>0</v>
      </c>
    </row>
    <row r="69560" spans="15:15" x14ac:dyDescent="0.2">
      <c r="O69560" s="5">
        <f>P69560+Q69560</f>
        <v>0</v>
      </c>
    </row>
    <row r="69561" spans="15:15" x14ac:dyDescent="0.2">
      <c r="O69561" s="5">
        <f>P69561+Q69561</f>
        <v>0</v>
      </c>
    </row>
    <row r="69562" spans="15:15" x14ac:dyDescent="0.2">
      <c r="O69562" s="5">
        <f>P69562+Q69562</f>
        <v>0</v>
      </c>
    </row>
    <row r="69563" spans="15:15" x14ac:dyDescent="0.2">
      <c r="O69563" s="5">
        <f>P69563+Q69563</f>
        <v>0</v>
      </c>
    </row>
    <row r="69564" spans="15:15" x14ac:dyDescent="0.2">
      <c r="O69564" s="5">
        <f>P69564+Q69564</f>
        <v>0</v>
      </c>
    </row>
    <row r="69565" spans="15:15" x14ac:dyDescent="0.2">
      <c r="O69565" s="5">
        <f>P69565+Q69565</f>
        <v>0</v>
      </c>
    </row>
    <row r="69566" spans="15:15" x14ac:dyDescent="0.2">
      <c r="O69566" s="5">
        <f>P69566+Q69566</f>
        <v>0</v>
      </c>
    </row>
    <row r="69567" spans="15:15" x14ac:dyDescent="0.2">
      <c r="O69567" s="5">
        <f>P69567+Q69567</f>
        <v>0</v>
      </c>
    </row>
    <row r="69568" spans="15:15" x14ac:dyDescent="0.2">
      <c r="O69568" s="5">
        <f>P69568+Q69568</f>
        <v>0</v>
      </c>
    </row>
    <row r="69569" spans="15:15" x14ac:dyDescent="0.2">
      <c r="O69569" s="5">
        <f>P69569+Q69569</f>
        <v>0</v>
      </c>
    </row>
    <row r="69570" spans="15:15" x14ac:dyDescent="0.2">
      <c r="O69570" s="5">
        <f>P69570+Q69570</f>
        <v>0</v>
      </c>
    </row>
    <row r="69571" spans="15:15" x14ac:dyDescent="0.2">
      <c r="O69571" s="5">
        <f>P69571+Q69571</f>
        <v>0</v>
      </c>
    </row>
    <row r="69572" spans="15:15" x14ac:dyDescent="0.2">
      <c r="O69572" s="5">
        <f>P69572+Q69572</f>
        <v>0</v>
      </c>
    </row>
    <row r="69573" spans="15:15" x14ac:dyDescent="0.2">
      <c r="O69573" s="5">
        <f>P69573+Q69573</f>
        <v>0</v>
      </c>
    </row>
    <row r="69574" spans="15:15" x14ac:dyDescent="0.2">
      <c r="O69574" s="5">
        <f>P69574+Q69574</f>
        <v>0</v>
      </c>
    </row>
    <row r="69575" spans="15:15" x14ac:dyDescent="0.2">
      <c r="O69575" s="5">
        <f>P69575+Q69575</f>
        <v>0</v>
      </c>
    </row>
    <row r="69576" spans="15:15" x14ac:dyDescent="0.2">
      <c r="O69576" s="5">
        <f>P69576+Q69576</f>
        <v>0</v>
      </c>
    </row>
    <row r="69577" spans="15:15" x14ac:dyDescent="0.2">
      <c r="O69577" s="5">
        <f>P69577+Q69577</f>
        <v>0</v>
      </c>
    </row>
    <row r="69578" spans="15:15" x14ac:dyDescent="0.2">
      <c r="O69578" s="5">
        <f>P69578+Q69578</f>
        <v>0</v>
      </c>
    </row>
    <row r="69579" spans="15:15" x14ac:dyDescent="0.2">
      <c r="O69579" s="5">
        <f>P69579+Q69579</f>
        <v>0</v>
      </c>
    </row>
    <row r="69580" spans="15:15" x14ac:dyDescent="0.2">
      <c r="O69580" s="5">
        <f>P69580+Q69580</f>
        <v>0</v>
      </c>
    </row>
    <row r="69581" spans="15:15" x14ac:dyDescent="0.2">
      <c r="O69581" s="5">
        <f>P69581+Q69581</f>
        <v>0</v>
      </c>
    </row>
    <row r="69582" spans="15:15" x14ac:dyDescent="0.2">
      <c r="O69582" s="5">
        <f>P69582+Q69582</f>
        <v>0</v>
      </c>
    </row>
    <row r="69583" spans="15:15" x14ac:dyDescent="0.2">
      <c r="O69583" s="5">
        <f>P69583+Q69583</f>
        <v>0</v>
      </c>
    </row>
    <row r="69584" spans="15:15" x14ac:dyDescent="0.2">
      <c r="O69584" s="5">
        <f>P69584+Q69584</f>
        <v>0</v>
      </c>
    </row>
    <row r="69585" spans="15:15" x14ac:dyDescent="0.2">
      <c r="O69585" s="5">
        <f>P69585+Q69585</f>
        <v>0</v>
      </c>
    </row>
    <row r="69586" spans="15:15" x14ac:dyDescent="0.2">
      <c r="O69586" s="5">
        <f>P69586+Q69586</f>
        <v>0</v>
      </c>
    </row>
    <row r="69587" spans="15:15" x14ac:dyDescent="0.2">
      <c r="O69587" s="5">
        <f>P69587+Q69587</f>
        <v>0</v>
      </c>
    </row>
    <row r="69588" spans="15:15" x14ac:dyDescent="0.2">
      <c r="O69588" s="5">
        <f>P69588+Q69588</f>
        <v>0</v>
      </c>
    </row>
    <row r="69589" spans="15:15" x14ac:dyDescent="0.2">
      <c r="O69589" s="5">
        <f>P69589+Q69589</f>
        <v>0</v>
      </c>
    </row>
    <row r="69590" spans="15:15" x14ac:dyDescent="0.2">
      <c r="O69590" s="5">
        <f>P69590+Q69590</f>
        <v>0</v>
      </c>
    </row>
    <row r="69591" spans="15:15" x14ac:dyDescent="0.2">
      <c r="O69591" s="5">
        <f>P69591+Q69591</f>
        <v>0</v>
      </c>
    </row>
    <row r="69592" spans="15:15" x14ac:dyDescent="0.2">
      <c r="O69592" s="5">
        <f>P69592+Q69592</f>
        <v>0</v>
      </c>
    </row>
    <row r="69593" spans="15:15" x14ac:dyDescent="0.2">
      <c r="O69593" s="5">
        <f>P69593+Q69593</f>
        <v>0</v>
      </c>
    </row>
    <row r="69594" spans="15:15" x14ac:dyDescent="0.2">
      <c r="O69594" s="5">
        <f>P69594+Q69594</f>
        <v>0</v>
      </c>
    </row>
    <row r="69595" spans="15:15" x14ac:dyDescent="0.2">
      <c r="O69595" s="5">
        <f>P69595+Q69595</f>
        <v>0</v>
      </c>
    </row>
    <row r="69596" spans="15:15" x14ac:dyDescent="0.2">
      <c r="O69596" s="5">
        <f>P69596+Q69596</f>
        <v>0</v>
      </c>
    </row>
    <row r="69597" spans="15:15" x14ac:dyDescent="0.2">
      <c r="O69597" s="5">
        <f>P69597+Q69597</f>
        <v>0</v>
      </c>
    </row>
    <row r="69598" spans="15:15" x14ac:dyDescent="0.2">
      <c r="O69598" s="5">
        <f>P69598+Q69598</f>
        <v>0</v>
      </c>
    </row>
    <row r="69599" spans="15:15" x14ac:dyDescent="0.2">
      <c r="O69599" s="5">
        <f>P69599+Q69599</f>
        <v>0</v>
      </c>
    </row>
    <row r="69600" spans="15:15" x14ac:dyDescent="0.2">
      <c r="O69600" s="5">
        <f>P69600+Q69600</f>
        <v>0</v>
      </c>
    </row>
    <row r="69601" spans="15:15" x14ac:dyDescent="0.2">
      <c r="O69601" s="5">
        <f>P69601+Q69601</f>
        <v>0</v>
      </c>
    </row>
    <row r="69602" spans="15:15" x14ac:dyDescent="0.2">
      <c r="O69602" s="5">
        <f>P69602+Q69602</f>
        <v>0</v>
      </c>
    </row>
    <row r="69603" spans="15:15" x14ac:dyDescent="0.2">
      <c r="O69603" s="5">
        <f>P69603+Q69603</f>
        <v>0</v>
      </c>
    </row>
    <row r="69604" spans="15:15" x14ac:dyDescent="0.2">
      <c r="O69604" s="5">
        <f>P69604+Q69604</f>
        <v>0</v>
      </c>
    </row>
    <row r="69605" spans="15:15" x14ac:dyDescent="0.2">
      <c r="O69605" s="5">
        <f>P69605+Q69605</f>
        <v>0</v>
      </c>
    </row>
    <row r="69606" spans="15:15" x14ac:dyDescent="0.2">
      <c r="O69606" s="5">
        <f>P69606+Q69606</f>
        <v>0</v>
      </c>
    </row>
    <row r="69607" spans="15:15" x14ac:dyDescent="0.2">
      <c r="O69607" s="5">
        <f>P69607+Q69607</f>
        <v>0</v>
      </c>
    </row>
    <row r="69608" spans="15:15" x14ac:dyDescent="0.2">
      <c r="O69608" s="5">
        <f>P69608+Q69608</f>
        <v>0</v>
      </c>
    </row>
    <row r="69609" spans="15:15" x14ac:dyDescent="0.2">
      <c r="O69609" s="5">
        <f>P69609+Q69609</f>
        <v>0</v>
      </c>
    </row>
    <row r="69610" spans="15:15" x14ac:dyDescent="0.2">
      <c r="O69610" s="5">
        <f>P69610+Q69610</f>
        <v>0</v>
      </c>
    </row>
    <row r="69611" spans="15:15" x14ac:dyDescent="0.2">
      <c r="O69611" s="5">
        <f>P69611+Q69611</f>
        <v>0</v>
      </c>
    </row>
    <row r="69612" spans="15:15" x14ac:dyDescent="0.2">
      <c r="O69612" s="5">
        <f>P69612+Q69612</f>
        <v>0</v>
      </c>
    </row>
    <row r="69613" spans="15:15" x14ac:dyDescent="0.2">
      <c r="O69613" s="5">
        <f>P69613+Q69613</f>
        <v>0</v>
      </c>
    </row>
    <row r="69614" spans="15:15" x14ac:dyDescent="0.2">
      <c r="O69614" s="5">
        <f>P69614+Q69614</f>
        <v>0</v>
      </c>
    </row>
    <row r="69615" spans="15:15" x14ac:dyDescent="0.2">
      <c r="O69615" s="5">
        <f>P69615+Q69615</f>
        <v>0</v>
      </c>
    </row>
    <row r="69616" spans="15:15" x14ac:dyDescent="0.2">
      <c r="O69616" s="5">
        <f>P69616+Q69616</f>
        <v>0</v>
      </c>
    </row>
    <row r="69617" spans="15:15" x14ac:dyDescent="0.2">
      <c r="O69617" s="5">
        <f>P69617+Q69617</f>
        <v>0</v>
      </c>
    </row>
    <row r="69618" spans="15:15" x14ac:dyDescent="0.2">
      <c r="O69618" s="5">
        <f>P69618+Q69618</f>
        <v>0</v>
      </c>
    </row>
    <row r="69619" spans="15:15" x14ac:dyDescent="0.2">
      <c r="O69619" s="5">
        <f>P69619+Q69619</f>
        <v>0</v>
      </c>
    </row>
    <row r="69620" spans="15:15" x14ac:dyDescent="0.2">
      <c r="O69620" s="5">
        <f>P69620+Q69620</f>
        <v>0</v>
      </c>
    </row>
    <row r="69621" spans="15:15" x14ac:dyDescent="0.2">
      <c r="O69621" s="5">
        <f>P69621+Q69621</f>
        <v>0</v>
      </c>
    </row>
    <row r="69622" spans="15:15" x14ac:dyDescent="0.2">
      <c r="O69622" s="5">
        <f>P69622+Q69622</f>
        <v>0</v>
      </c>
    </row>
    <row r="69623" spans="15:15" x14ac:dyDescent="0.2">
      <c r="O69623" s="5">
        <f>P69623+Q69623</f>
        <v>0</v>
      </c>
    </row>
    <row r="69624" spans="15:15" x14ac:dyDescent="0.2">
      <c r="O69624" s="5">
        <f>P69624+Q69624</f>
        <v>0</v>
      </c>
    </row>
    <row r="69625" spans="15:15" x14ac:dyDescent="0.2">
      <c r="O69625" s="5">
        <f>P69625+Q69625</f>
        <v>0</v>
      </c>
    </row>
    <row r="69626" spans="15:15" x14ac:dyDescent="0.2">
      <c r="O69626" s="5">
        <f>P69626+Q69626</f>
        <v>0</v>
      </c>
    </row>
    <row r="69627" spans="15:15" x14ac:dyDescent="0.2">
      <c r="O69627" s="5">
        <f>P69627+Q69627</f>
        <v>0</v>
      </c>
    </row>
    <row r="69628" spans="15:15" x14ac:dyDescent="0.2">
      <c r="O69628" s="5">
        <f>P69628+Q69628</f>
        <v>0</v>
      </c>
    </row>
    <row r="69629" spans="15:15" x14ac:dyDescent="0.2">
      <c r="O69629" s="5">
        <f>P69629+Q69629</f>
        <v>0</v>
      </c>
    </row>
    <row r="69630" spans="15:15" x14ac:dyDescent="0.2">
      <c r="O69630" s="5">
        <f>P69630+Q69630</f>
        <v>0</v>
      </c>
    </row>
    <row r="69631" spans="15:15" x14ac:dyDescent="0.2">
      <c r="O69631" s="5">
        <f>P69631+Q69631</f>
        <v>0</v>
      </c>
    </row>
    <row r="69632" spans="15:15" x14ac:dyDescent="0.2">
      <c r="O69632" s="5">
        <f>P69632+Q69632</f>
        <v>0</v>
      </c>
    </row>
    <row r="69633" spans="15:15" x14ac:dyDescent="0.2">
      <c r="O69633" s="5">
        <f>P69633+Q69633</f>
        <v>0</v>
      </c>
    </row>
    <row r="69634" spans="15:15" x14ac:dyDescent="0.2">
      <c r="O69634" s="5">
        <f>P69634+Q69634</f>
        <v>0</v>
      </c>
    </row>
    <row r="69635" spans="15:15" x14ac:dyDescent="0.2">
      <c r="O69635" s="5">
        <f>P69635+Q69635</f>
        <v>0</v>
      </c>
    </row>
    <row r="69636" spans="15:15" x14ac:dyDescent="0.2">
      <c r="O69636" s="5">
        <f>P69636+Q69636</f>
        <v>0</v>
      </c>
    </row>
    <row r="69637" spans="15:15" x14ac:dyDescent="0.2">
      <c r="O69637" s="5">
        <f>P69637+Q69637</f>
        <v>0</v>
      </c>
    </row>
    <row r="69638" spans="15:15" x14ac:dyDescent="0.2">
      <c r="O69638" s="5">
        <f>P69638+Q69638</f>
        <v>0</v>
      </c>
    </row>
    <row r="69639" spans="15:15" x14ac:dyDescent="0.2">
      <c r="O69639" s="5">
        <f>P69639+Q69639</f>
        <v>0</v>
      </c>
    </row>
    <row r="69640" spans="15:15" x14ac:dyDescent="0.2">
      <c r="O69640" s="5">
        <f>P69640+Q69640</f>
        <v>0</v>
      </c>
    </row>
    <row r="69641" spans="15:15" x14ac:dyDescent="0.2">
      <c r="O69641" s="5">
        <f>P69641+Q69641</f>
        <v>0</v>
      </c>
    </row>
    <row r="69642" spans="15:15" x14ac:dyDescent="0.2">
      <c r="O69642" s="5">
        <f>P69642+Q69642</f>
        <v>0</v>
      </c>
    </row>
    <row r="69643" spans="15:15" x14ac:dyDescent="0.2">
      <c r="O69643" s="5">
        <f>P69643+Q69643</f>
        <v>0</v>
      </c>
    </row>
    <row r="69644" spans="15:15" x14ac:dyDescent="0.2">
      <c r="O69644" s="5">
        <f>P69644+Q69644</f>
        <v>0</v>
      </c>
    </row>
    <row r="69645" spans="15:15" x14ac:dyDescent="0.2">
      <c r="O69645" s="5">
        <f>P69645+Q69645</f>
        <v>0</v>
      </c>
    </row>
    <row r="69646" spans="15:15" x14ac:dyDescent="0.2">
      <c r="O69646" s="5">
        <f>P69646+Q69646</f>
        <v>0</v>
      </c>
    </row>
    <row r="69647" spans="15:15" x14ac:dyDescent="0.2">
      <c r="O69647" s="5">
        <f>P69647+Q69647</f>
        <v>0</v>
      </c>
    </row>
    <row r="69648" spans="15:15" x14ac:dyDescent="0.2">
      <c r="O69648" s="5">
        <f>P69648+Q69648</f>
        <v>0</v>
      </c>
    </row>
    <row r="69649" spans="15:15" x14ac:dyDescent="0.2">
      <c r="O69649" s="5">
        <f>P69649+Q69649</f>
        <v>0</v>
      </c>
    </row>
    <row r="69650" spans="15:15" x14ac:dyDescent="0.2">
      <c r="O69650" s="5">
        <f>P69650+Q69650</f>
        <v>0</v>
      </c>
    </row>
    <row r="69651" spans="15:15" x14ac:dyDescent="0.2">
      <c r="O69651" s="5">
        <f>P69651+Q69651</f>
        <v>0</v>
      </c>
    </row>
    <row r="69652" spans="15:15" x14ac:dyDescent="0.2">
      <c r="O69652" s="5">
        <f>P69652+Q69652</f>
        <v>0</v>
      </c>
    </row>
    <row r="69653" spans="15:15" x14ac:dyDescent="0.2">
      <c r="O69653" s="5">
        <f>P69653+Q69653</f>
        <v>0</v>
      </c>
    </row>
    <row r="69654" spans="15:15" x14ac:dyDescent="0.2">
      <c r="O69654" s="5">
        <f>P69654+Q69654</f>
        <v>0</v>
      </c>
    </row>
    <row r="69655" spans="15:15" x14ac:dyDescent="0.2">
      <c r="O69655" s="5">
        <f>P69655+Q69655</f>
        <v>0</v>
      </c>
    </row>
    <row r="69656" spans="15:15" x14ac:dyDescent="0.2">
      <c r="O69656" s="5">
        <f>P69656+Q69656</f>
        <v>0</v>
      </c>
    </row>
    <row r="69657" spans="15:15" x14ac:dyDescent="0.2">
      <c r="O69657" s="5">
        <f>P69657+Q69657</f>
        <v>0</v>
      </c>
    </row>
    <row r="69658" spans="15:15" x14ac:dyDescent="0.2">
      <c r="O69658" s="5">
        <f>P69658+Q69658</f>
        <v>0</v>
      </c>
    </row>
    <row r="69659" spans="15:15" x14ac:dyDescent="0.2">
      <c r="O69659" s="5">
        <f>P69659+Q69659</f>
        <v>0</v>
      </c>
    </row>
    <row r="69660" spans="15:15" x14ac:dyDescent="0.2">
      <c r="O69660" s="5">
        <f>P69660+Q69660</f>
        <v>0</v>
      </c>
    </row>
    <row r="69661" spans="15:15" x14ac:dyDescent="0.2">
      <c r="O69661" s="5">
        <f>P69661+Q69661</f>
        <v>0</v>
      </c>
    </row>
    <row r="69662" spans="15:15" x14ac:dyDescent="0.2">
      <c r="O69662" s="5">
        <f>P69662+Q69662</f>
        <v>0</v>
      </c>
    </row>
    <row r="69663" spans="15:15" x14ac:dyDescent="0.2">
      <c r="O69663" s="5">
        <f>P69663+Q69663</f>
        <v>0</v>
      </c>
    </row>
    <row r="69664" spans="15:15" x14ac:dyDescent="0.2">
      <c r="O69664" s="5">
        <f>P69664+Q69664</f>
        <v>0</v>
      </c>
    </row>
    <row r="69665" spans="15:15" x14ac:dyDescent="0.2">
      <c r="O69665" s="5">
        <f>P69665+Q69665</f>
        <v>0</v>
      </c>
    </row>
    <row r="69666" spans="15:15" x14ac:dyDescent="0.2">
      <c r="O69666" s="5">
        <f>P69666+Q69666</f>
        <v>0</v>
      </c>
    </row>
    <row r="69667" spans="15:15" x14ac:dyDescent="0.2">
      <c r="O69667" s="5">
        <f>P69667+Q69667</f>
        <v>0</v>
      </c>
    </row>
    <row r="69668" spans="15:15" x14ac:dyDescent="0.2">
      <c r="O69668" s="5">
        <f>P69668+Q69668</f>
        <v>0</v>
      </c>
    </row>
    <row r="69669" spans="15:15" x14ac:dyDescent="0.2">
      <c r="O69669" s="5">
        <f>P69669+Q69669</f>
        <v>0</v>
      </c>
    </row>
    <row r="69670" spans="15:15" x14ac:dyDescent="0.2">
      <c r="O69670" s="5">
        <f>P69670+Q69670</f>
        <v>0</v>
      </c>
    </row>
    <row r="69671" spans="15:15" x14ac:dyDescent="0.2">
      <c r="O69671" s="5">
        <f>P69671+Q69671</f>
        <v>0</v>
      </c>
    </row>
    <row r="69672" spans="15:15" x14ac:dyDescent="0.2">
      <c r="O69672" s="5">
        <f>P69672+Q69672</f>
        <v>0</v>
      </c>
    </row>
    <row r="69673" spans="15:15" x14ac:dyDescent="0.2">
      <c r="O69673" s="5">
        <f>P69673+Q69673</f>
        <v>0</v>
      </c>
    </row>
    <row r="69674" spans="15:15" x14ac:dyDescent="0.2">
      <c r="O69674" s="5">
        <f>P69674+Q69674</f>
        <v>0</v>
      </c>
    </row>
    <row r="69675" spans="15:15" x14ac:dyDescent="0.2">
      <c r="O69675" s="5">
        <f>P69675+Q69675</f>
        <v>0</v>
      </c>
    </row>
    <row r="69676" spans="15:15" x14ac:dyDescent="0.2">
      <c r="O69676" s="5">
        <f>P69676+Q69676</f>
        <v>0</v>
      </c>
    </row>
    <row r="69677" spans="15:15" x14ac:dyDescent="0.2">
      <c r="O69677" s="5">
        <f>P69677+Q69677</f>
        <v>0</v>
      </c>
    </row>
    <row r="69678" spans="15:15" x14ac:dyDescent="0.2">
      <c r="O69678" s="5">
        <f>P69678+Q69678</f>
        <v>0</v>
      </c>
    </row>
    <row r="69679" spans="15:15" x14ac:dyDescent="0.2">
      <c r="O69679" s="5">
        <f>P69679+Q69679</f>
        <v>0</v>
      </c>
    </row>
    <row r="69680" spans="15:15" x14ac:dyDescent="0.2">
      <c r="O69680" s="5">
        <f>P69680+Q69680</f>
        <v>0</v>
      </c>
    </row>
    <row r="69681" spans="15:15" x14ac:dyDescent="0.2">
      <c r="O69681" s="5">
        <f>P69681+Q69681</f>
        <v>0</v>
      </c>
    </row>
    <row r="69682" spans="15:15" x14ac:dyDescent="0.2">
      <c r="O69682" s="5">
        <f>P69682+Q69682</f>
        <v>0</v>
      </c>
    </row>
    <row r="69683" spans="15:15" x14ac:dyDescent="0.2">
      <c r="O69683" s="5">
        <f>P69683+Q69683</f>
        <v>0</v>
      </c>
    </row>
    <row r="69684" spans="15:15" x14ac:dyDescent="0.2">
      <c r="O69684" s="5">
        <f>P69684+Q69684</f>
        <v>0</v>
      </c>
    </row>
    <row r="69685" spans="15:15" x14ac:dyDescent="0.2">
      <c r="O69685" s="5">
        <f>P69685+Q69685</f>
        <v>0</v>
      </c>
    </row>
    <row r="69686" spans="15:15" x14ac:dyDescent="0.2">
      <c r="O69686" s="5">
        <f>P69686+Q69686</f>
        <v>0</v>
      </c>
    </row>
    <row r="69687" spans="15:15" x14ac:dyDescent="0.2">
      <c r="O69687" s="5">
        <f>P69687+Q69687</f>
        <v>0</v>
      </c>
    </row>
    <row r="69688" spans="15:15" x14ac:dyDescent="0.2">
      <c r="O69688" s="5">
        <f>P69688+Q69688</f>
        <v>0</v>
      </c>
    </row>
    <row r="69689" spans="15:15" x14ac:dyDescent="0.2">
      <c r="O69689" s="5">
        <f>P69689+Q69689</f>
        <v>0</v>
      </c>
    </row>
    <row r="69690" spans="15:15" x14ac:dyDescent="0.2">
      <c r="O69690" s="5">
        <f>P69690+Q69690</f>
        <v>0</v>
      </c>
    </row>
    <row r="69691" spans="15:15" x14ac:dyDescent="0.2">
      <c r="O69691" s="5">
        <f>P69691+Q69691</f>
        <v>0</v>
      </c>
    </row>
    <row r="69692" spans="15:15" x14ac:dyDescent="0.2">
      <c r="O69692" s="5">
        <f>P69692+Q69692</f>
        <v>0</v>
      </c>
    </row>
    <row r="69693" spans="15:15" x14ac:dyDescent="0.2">
      <c r="O69693" s="5">
        <f>P69693+Q69693</f>
        <v>0</v>
      </c>
    </row>
    <row r="69694" spans="15:15" x14ac:dyDescent="0.2">
      <c r="O69694" s="5">
        <f>P69694+Q69694</f>
        <v>0</v>
      </c>
    </row>
    <row r="69695" spans="15:15" x14ac:dyDescent="0.2">
      <c r="O69695" s="5">
        <f>P69695+Q69695</f>
        <v>0</v>
      </c>
    </row>
    <row r="69696" spans="15:15" x14ac:dyDescent="0.2">
      <c r="O69696" s="5">
        <f>P69696+Q69696</f>
        <v>0</v>
      </c>
    </row>
    <row r="69697" spans="15:15" x14ac:dyDescent="0.2">
      <c r="O69697" s="5">
        <f>P69697+Q69697</f>
        <v>0</v>
      </c>
    </row>
    <row r="69698" spans="15:15" x14ac:dyDescent="0.2">
      <c r="O69698" s="5">
        <f>P69698+Q69698</f>
        <v>0</v>
      </c>
    </row>
    <row r="69699" spans="15:15" x14ac:dyDescent="0.2">
      <c r="O69699" s="5">
        <f>P69699+Q69699</f>
        <v>0</v>
      </c>
    </row>
    <row r="69700" spans="15:15" x14ac:dyDescent="0.2">
      <c r="O69700" s="5">
        <f>P69700+Q69700</f>
        <v>0</v>
      </c>
    </row>
    <row r="69701" spans="15:15" x14ac:dyDescent="0.2">
      <c r="O69701" s="5">
        <f>P69701+Q69701</f>
        <v>0</v>
      </c>
    </row>
    <row r="69702" spans="15:15" x14ac:dyDescent="0.2">
      <c r="O69702" s="5">
        <f>P69702+Q69702</f>
        <v>0</v>
      </c>
    </row>
    <row r="69703" spans="15:15" x14ac:dyDescent="0.2">
      <c r="O69703" s="5">
        <f>P69703+Q69703</f>
        <v>0</v>
      </c>
    </row>
    <row r="69704" spans="15:15" x14ac:dyDescent="0.2">
      <c r="O69704" s="5">
        <f>P69704+Q69704</f>
        <v>0</v>
      </c>
    </row>
    <row r="69705" spans="15:15" x14ac:dyDescent="0.2">
      <c r="O69705" s="5">
        <f>P69705+Q69705</f>
        <v>0</v>
      </c>
    </row>
    <row r="69706" spans="15:15" x14ac:dyDescent="0.2">
      <c r="O69706" s="5">
        <f>P69706+Q69706</f>
        <v>0</v>
      </c>
    </row>
    <row r="69707" spans="15:15" x14ac:dyDescent="0.2">
      <c r="O69707" s="5">
        <f>P69707+Q69707</f>
        <v>0</v>
      </c>
    </row>
    <row r="69708" spans="15:15" x14ac:dyDescent="0.2">
      <c r="O69708" s="5">
        <f>P69708+Q69708</f>
        <v>0</v>
      </c>
    </row>
    <row r="69709" spans="15:15" x14ac:dyDescent="0.2">
      <c r="O69709" s="5">
        <f>P69709+Q69709</f>
        <v>0</v>
      </c>
    </row>
    <row r="69710" spans="15:15" x14ac:dyDescent="0.2">
      <c r="O69710" s="5">
        <f>P69710+Q69710</f>
        <v>0</v>
      </c>
    </row>
    <row r="69711" spans="15:15" x14ac:dyDescent="0.2">
      <c r="O69711" s="5">
        <f>P69711+Q69711</f>
        <v>0</v>
      </c>
    </row>
    <row r="69712" spans="15:15" x14ac:dyDescent="0.2">
      <c r="O69712" s="5">
        <f>P69712+Q69712</f>
        <v>0</v>
      </c>
    </row>
    <row r="69713" spans="15:15" x14ac:dyDescent="0.2">
      <c r="O69713" s="5">
        <f>P69713+Q69713</f>
        <v>0</v>
      </c>
    </row>
    <row r="69714" spans="15:15" x14ac:dyDescent="0.2">
      <c r="O69714" s="5">
        <f>P69714+Q69714</f>
        <v>0</v>
      </c>
    </row>
    <row r="69715" spans="15:15" x14ac:dyDescent="0.2">
      <c r="O69715" s="5">
        <f>P69715+Q69715</f>
        <v>0</v>
      </c>
    </row>
    <row r="69716" spans="15:15" x14ac:dyDescent="0.2">
      <c r="O69716" s="5">
        <f>P69716+Q69716</f>
        <v>0</v>
      </c>
    </row>
    <row r="69717" spans="15:15" x14ac:dyDescent="0.2">
      <c r="O69717" s="5">
        <f>P69717+Q69717</f>
        <v>0</v>
      </c>
    </row>
    <row r="69718" spans="15:15" x14ac:dyDescent="0.2">
      <c r="O69718" s="5">
        <f>P69718+Q69718</f>
        <v>0</v>
      </c>
    </row>
    <row r="69719" spans="15:15" x14ac:dyDescent="0.2">
      <c r="O69719" s="5">
        <f>P69719+Q69719</f>
        <v>0</v>
      </c>
    </row>
    <row r="69720" spans="15:15" x14ac:dyDescent="0.2">
      <c r="O69720" s="5">
        <f>P69720+Q69720</f>
        <v>0</v>
      </c>
    </row>
    <row r="69721" spans="15:15" x14ac:dyDescent="0.2">
      <c r="O69721" s="5">
        <f>P69721+Q69721</f>
        <v>0</v>
      </c>
    </row>
    <row r="69722" spans="15:15" x14ac:dyDescent="0.2">
      <c r="O69722" s="5">
        <f>P69722+Q69722</f>
        <v>0</v>
      </c>
    </row>
    <row r="69723" spans="15:15" x14ac:dyDescent="0.2">
      <c r="O69723" s="5">
        <f>P69723+Q69723</f>
        <v>0</v>
      </c>
    </row>
    <row r="69724" spans="15:15" x14ac:dyDescent="0.2">
      <c r="O69724" s="5">
        <f>P69724+Q69724</f>
        <v>0</v>
      </c>
    </row>
    <row r="69725" spans="15:15" x14ac:dyDescent="0.2">
      <c r="O69725" s="5">
        <f>P69725+Q69725</f>
        <v>0</v>
      </c>
    </row>
    <row r="69726" spans="15:15" x14ac:dyDescent="0.2">
      <c r="O69726" s="5">
        <f>P69726+Q69726</f>
        <v>0</v>
      </c>
    </row>
    <row r="69727" spans="15:15" x14ac:dyDescent="0.2">
      <c r="O69727" s="5">
        <f>P69727+Q69727</f>
        <v>0</v>
      </c>
    </row>
    <row r="69728" spans="15:15" x14ac:dyDescent="0.2">
      <c r="O69728" s="5">
        <f>P69728+Q69728</f>
        <v>0</v>
      </c>
    </row>
    <row r="69729" spans="15:15" x14ac:dyDescent="0.2">
      <c r="O69729" s="5">
        <f>P69729+Q69729</f>
        <v>0</v>
      </c>
    </row>
    <row r="69730" spans="15:15" x14ac:dyDescent="0.2">
      <c r="O69730" s="5">
        <f>P69730+Q69730</f>
        <v>0</v>
      </c>
    </row>
    <row r="69731" spans="15:15" x14ac:dyDescent="0.2">
      <c r="O69731" s="5">
        <f>P69731+Q69731</f>
        <v>0</v>
      </c>
    </row>
    <row r="69732" spans="15:15" x14ac:dyDescent="0.2">
      <c r="O69732" s="5">
        <f>P69732+Q69732</f>
        <v>0</v>
      </c>
    </row>
    <row r="69733" spans="15:15" x14ac:dyDescent="0.2">
      <c r="O69733" s="5">
        <f>P69733+Q69733</f>
        <v>0</v>
      </c>
    </row>
    <row r="69734" spans="15:15" x14ac:dyDescent="0.2">
      <c r="O69734" s="5">
        <f>P69734+Q69734</f>
        <v>0</v>
      </c>
    </row>
    <row r="69735" spans="15:15" x14ac:dyDescent="0.2">
      <c r="O69735" s="5">
        <f>P69735+Q69735</f>
        <v>0</v>
      </c>
    </row>
    <row r="69736" spans="15:15" x14ac:dyDescent="0.2">
      <c r="O69736" s="5">
        <f>P69736+Q69736</f>
        <v>0</v>
      </c>
    </row>
    <row r="69737" spans="15:15" x14ac:dyDescent="0.2">
      <c r="O69737" s="5">
        <f>P69737+Q69737</f>
        <v>0</v>
      </c>
    </row>
    <row r="69738" spans="15:15" x14ac:dyDescent="0.2">
      <c r="O69738" s="5">
        <f>P69738+Q69738</f>
        <v>0</v>
      </c>
    </row>
    <row r="69739" spans="15:15" x14ac:dyDescent="0.2">
      <c r="O69739" s="5">
        <f>P69739+Q69739</f>
        <v>0</v>
      </c>
    </row>
    <row r="69740" spans="15:15" x14ac:dyDescent="0.2">
      <c r="O69740" s="5">
        <f>P69740+Q69740</f>
        <v>0</v>
      </c>
    </row>
    <row r="69741" spans="15:15" x14ac:dyDescent="0.2">
      <c r="O69741" s="5">
        <f>P69741+Q69741</f>
        <v>0</v>
      </c>
    </row>
    <row r="69742" spans="15:15" x14ac:dyDescent="0.2">
      <c r="O69742" s="5">
        <f>P69742+Q69742</f>
        <v>0</v>
      </c>
    </row>
    <row r="69743" spans="15:15" x14ac:dyDescent="0.2">
      <c r="O69743" s="5">
        <f>P69743+Q69743</f>
        <v>0</v>
      </c>
    </row>
    <row r="69744" spans="15:15" x14ac:dyDescent="0.2">
      <c r="O69744" s="5">
        <f>P69744+Q69744</f>
        <v>0</v>
      </c>
    </row>
    <row r="69745" spans="15:15" x14ac:dyDescent="0.2">
      <c r="O69745" s="5">
        <f>P69745+Q69745</f>
        <v>0</v>
      </c>
    </row>
    <row r="69746" spans="15:15" x14ac:dyDescent="0.2">
      <c r="O69746" s="5">
        <f>P69746+Q69746</f>
        <v>0</v>
      </c>
    </row>
    <row r="69747" spans="15:15" x14ac:dyDescent="0.2">
      <c r="O69747" s="5">
        <f>P69747+Q69747</f>
        <v>0</v>
      </c>
    </row>
    <row r="69748" spans="15:15" x14ac:dyDescent="0.2">
      <c r="O69748" s="5">
        <f>P69748+Q69748</f>
        <v>0</v>
      </c>
    </row>
    <row r="69749" spans="15:15" x14ac:dyDescent="0.2">
      <c r="O69749" s="5">
        <f>P69749+Q69749</f>
        <v>0</v>
      </c>
    </row>
    <row r="69750" spans="15:15" x14ac:dyDescent="0.2">
      <c r="O69750" s="5">
        <f>P69750+Q69750</f>
        <v>0</v>
      </c>
    </row>
    <row r="69751" spans="15:15" x14ac:dyDescent="0.2">
      <c r="O69751" s="5">
        <f>P69751+Q69751</f>
        <v>0</v>
      </c>
    </row>
    <row r="69752" spans="15:15" x14ac:dyDescent="0.2">
      <c r="O69752" s="5">
        <f>P69752+Q69752</f>
        <v>0</v>
      </c>
    </row>
    <row r="69753" spans="15:15" x14ac:dyDescent="0.2">
      <c r="O69753" s="5">
        <f>P69753+Q69753</f>
        <v>0</v>
      </c>
    </row>
    <row r="69754" spans="15:15" x14ac:dyDescent="0.2">
      <c r="O69754" s="5">
        <f>P69754+Q69754</f>
        <v>0</v>
      </c>
    </row>
    <row r="69755" spans="15:15" x14ac:dyDescent="0.2">
      <c r="O69755" s="5">
        <f>P69755+Q69755</f>
        <v>0</v>
      </c>
    </row>
    <row r="69756" spans="15:15" x14ac:dyDescent="0.2">
      <c r="O69756" s="5">
        <f>P69756+Q69756</f>
        <v>0</v>
      </c>
    </row>
    <row r="69757" spans="15:15" x14ac:dyDescent="0.2">
      <c r="O69757" s="5">
        <f>P69757+Q69757</f>
        <v>0</v>
      </c>
    </row>
    <row r="69758" spans="15:15" x14ac:dyDescent="0.2">
      <c r="O69758" s="5">
        <f>P69758+Q69758</f>
        <v>0</v>
      </c>
    </row>
    <row r="69759" spans="15:15" x14ac:dyDescent="0.2">
      <c r="O69759" s="5">
        <f>P69759+Q69759</f>
        <v>0</v>
      </c>
    </row>
    <row r="69760" spans="15:15" x14ac:dyDescent="0.2">
      <c r="O69760" s="5">
        <f>P69760+Q69760</f>
        <v>0</v>
      </c>
    </row>
    <row r="69761" spans="15:15" x14ac:dyDescent="0.2">
      <c r="O69761" s="5">
        <f>P69761+Q69761</f>
        <v>0</v>
      </c>
    </row>
    <row r="69762" spans="15:15" x14ac:dyDescent="0.2">
      <c r="O69762" s="5">
        <f>P69762+Q69762</f>
        <v>0</v>
      </c>
    </row>
    <row r="69763" spans="15:15" x14ac:dyDescent="0.2">
      <c r="O69763" s="5">
        <f>P69763+Q69763</f>
        <v>0</v>
      </c>
    </row>
    <row r="69764" spans="15:15" x14ac:dyDescent="0.2">
      <c r="O69764" s="5">
        <f>P69764+Q69764</f>
        <v>0</v>
      </c>
    </row>
    <row r="69765" spans="15:15" x14ac:dyDescent="0.2">
      <c r="O69765" s="5">
        <f>P69765+Q69765</f>
        <v>0</v>
      </c>
    </row>
    <row r="69766" spans="15:15" x14ac:dyDescent="0.2">
      <c r="O69766" s="5">
        <f>P69766+Q69766</f>
        <v>0</v>
      </c>
    </row>
    <row r="69767" spans="15:15" x14ac:dyDescent="0.2">
      <c r="O69767" s="5">
        <f>P69767+Q69767</f>
        <v>0</v>
      </c>
    </row>
    <row r="69768" spans="15:15" x14ac:dyDescent="0.2">
      <c r="O69768" s="5">
        <f>P69768+Q69768</f>
        <v>0</v>
      </c>
    </row>
    <row r="69769" spans="15:15" x14ac:dyDescent="0.2">
      <c r="O69769" s="5">
        <f>P69769+Q69769</f>
        <v>0</v>
      </c>
    </row>
    <row r="69770" spans="15:15" x14ac:dyDescent="0.2">
      <c r="O69770" s="5">
        <f>P69770+Q69770</f>
        <v>0</v>
      </c>
    </row>
    <row r="69771" spans="15:15" x14ac:dyDescent="0.2">
      <c r="O69771" s="5">
        <f>P69771+Q69771</f>
        <v>0</v>
      </c>
    </row>
    <row r="69772" spans="15:15" x14ac:dyDescent="0.2">
      <c r="O69772" s="5">
        <f>P69772+Q69772</f>
        <v>0</v>
      </c>
    </row>
    <row r="69773" spans="15:15" x14ac:dyDescent="0.2">
      <c r="O69773" s="5">
        <f>P69773+Q69773</f>
        <v>0</v>
      </c>
    </row>
    <row r="69774" spans="15:15" x14ac:dyDescent="0.2">
      <c r="O69774" s="5">
        <f>P69774+Q69774</f>
        <v>0</v>
      </c>
    </row>
    <row r="69775" spans="15:15" x14ac:dyDescent="0.2">
      <c r="O69775" s="5">
        <f>P69775+Q69775</f>
        <v>0</v>
      </c>
    </row>
    <row r="69776" spans="15:15" x14ac:dyDescent="0.2">
      <c r="O69776" s="5">
        <f>P69776+Q69776</f>
        <v>0</v>
      </c>
    </row>
    <row r="69777" spans="15:15" x14ac:dyDescent="0.2">
      <c r="O69777" s="5">
        <f>P69777+Q69777</f>
        <v>0</v>
      </c>
    </row>
    <row r="69778" spans="15:15" x14ac:dyDescent="0.2">
      <c r="O69778" s="5">
        <f>P69778+Q69778</f>
        <v>0</v>
      </c>
    </row>
    <row r="69779" spans="15:15" x14ac:dyDescent="0.2">
      <c r="O69779" s="5">
        <f>P69779+Q69779</f>
        <v>0</v>
      </c>
    </row>
    <row r="69780" spans="15:15" x14ac:dyDescent="0.2">
      <c r="O69780" s="5">
        <f>P69780+Q69780</f>
        <v>0</v>
      </c>
    </row>
    <row r="69781" spans="15:15" x14ac:dyDescent="0.2">
      <c r="O69781" s="5">
        <f>P69781+Q69781</f>
        <v>0</v>
      </c>
    </row>
    <row r="69782" spans="15:15" x14ac:dyDescent="0.2">
      <c r="O69782" s="5">
        <f>P69782+Q69782</f>
        <v>0</v>
      </c>
    </row>
    <row r="69783" spans="15:15" x14ac:dyDescent="0.2">
      <c r="O69783" s="5">
        <f>P69783+Q69783</f>
        <v>0</v>
      </c>
    </row>
    <row r="69784" spans="15:15" x14ac:dyDescent="0.2">
      <c r="O69784" s="5">
        <f>P69784+Q69784</f>
        <v>0</v>
      </c>
    </row>
    <row r="69785" spans="15:15" x14ac:dyDescent="0.2">
      <c r="O69785" s="5">
        <f>P69785+Q69785</f>
        <v>0</v>
      </c>
    </row>
    <row r="69786" spans="15:15" x14ac:dyDescent="0.2">
      <c r="O69786" s="5">
        <f>P69786+Q69786</f>
        <v>0</v>
      </c>
    </row>
    <row r="69787" spans="15:15" x14ac:dyDescent="0.2">
      <c r="O69787" s="5">
        <f>P69787+Q69787</f>
        <v>0</v>
      </c>
    </row>
    <row r="69788" spans="15:15" x14ac:dyDescent="0.2">
      <c r="O69788" s="5">
        <f>P69788+Q69788</f>
        <v>0</v>
      </c>
    </row>
    <row r="69789" spans="15:15" x14ac:dyDescent="0.2">
      <c r="O69789" s="5">
        <f>P69789+Q69789</f>
        <v>0</v>
      </c>
    </row>
    <row r="69790" spans="15:15" x14ac:dyDescent="0.2">
      <c r="O69790" s="5">
        <f>P69790+Q69790</f>
        <v>0</v>
      </c>
    </row>
    <row r="69791" spans="15:15" x14ac:dyDescent="0.2">
      <c r="O69791" s="5">
        <f>P69791+Q69791</f>
        <v>0</v>
      </c>
    </row>
    <row r="69792" spans="15:15" x14ac:dyDescent="0.2">
      <c r="O69792" s="5">
        <f>P69792+Q69792</f>
        <v>0</v>
      </c>
    </row>
    <row r="69793" spans="15:15" x14ac:dyDescent="0.2">
      <c r="O69793" s="5">
        <f>P69793+Q69793</f>
        <v>0</v>
      </c>
    </row>
    <row r="69794" spans="15:15" x14ac:dyDescent="0.2">
      <c r="O69794" s="5">
        <f>P69794+Q69794</f>
        <v>0</v>
      </c>
    </row>
    <row r="69795" spans="15:15" x14ac:dyDescent="0.2">
      <c r="O69795" s="5">
        <f>P69795+Q69795</f>
        <v>0</v>
      </c>
    </row>
    <row r="69796" spans="15:15" x14ac:dyDescent="0.2">
      <c r="O69796" s="5">
        <f>P69796+Q69796</f>
        <v>0</v>
      </c>
    </row>
    <row r="69797" spans="15:15" x14ac:dyDescent="0.2">
      <c r="O69797" s="5">
        <f>P69797+Q69797</f>
        <v>0</v>
      </c>
    </row>
    <row r="69798" spans="15:15" x14ac:dyDescent="0.2">
      <c r="O69798" s="5">
        <f>P69798+Q69798</f>
        <v>0</v>
      </c>
    </row>
    <row r="69799" spans="15:15" x14ac:dyDescent="0.2">
      <c r="O69799" s="5">
        <f>P69799+Q69799</f>
        <v>0</v>
      </c>
    </row>
    <row r="69800" spans="15:15" x14ac:dyDescent="0.2">
      <c r="O69800" s="5">
        <f>P69800+Q69800</f>
        <v>0</v>
      </c>
    </row>
    <row r="69801" spans="15:15" x14ac:dyDescent="0.2">
      <c r="O69801" s="5">
        <f>P69801+Q69801</f>
        <v>0</v>
      </c>
    </row>
    <row r="69802" spans="15:15" x14ac:dyDescent="0.2">
      <c r="O69802" s="5">
        <f>P69802+Q69802</f>
        <v>0</v>
      </c>
    </row>
    <row r="69803" spans="15:15" x14ac:dyDescent="0.2">
      <c r="O69803" s="5">
        <f>P69803+Q69803</f>
        <v>0</v>
      </c>
    </row>
    <row r="69804" spans="15:15" x14ac:dyDescent="0.2">
      <c r="O69804" s="5">
        <f>P69804+Q69804</f>
        <v>0</v>
      </c>
    </row>
    <row r="69805" spans="15:15" x14ac:dyDescent="0.2">
      <c r="O69805" s="5">
        <f>P69805+Q69805</f>
        <v>0</v>
      </c>
    </row>
    <row r="69806" spans="15:15" x14ac:dyDescent="0.2">
      <c r="O69806" s="5">
        <f>P69806+Q69806</f>
        <v>0</v>
      </c>
    </row>
    <row r="69807" spans="15:15" x14ac:dyDescent="0.2">
      <c r="O69807" s="5">
        <f>P69807+Q69807</f>
        <v>0</v>
      </c>
    </row>
    <row r="69808" spans="15:15" x14ac:dyDescent="0.2">
      <c r="O69808" s="5">
        <f>P69808+Q69808</f>
        <v>0</v>
      </c>
    </row>
    <row r="69809" spans="15:15" x14ac:dyDescent="0.2">
      <c r="O69809" s="5">
        <f>P69809+Q69809</f>
        <v>0</v>
      </c>
    </row>
    <row r="69810" spans="15:15" x14ac:dyDescent="0.2">
      <c r="O69810" s="5">
        <f>P69810+Q69810</f>
        <v>0</v>
      </c>
    </row>
    <row r="69811" spans="15:15" x14ac:dyDescent="0.2">
      <c r="O69811" s="5">
        <f>P69811+Q69811</f>
        <v>0</v>
      </c>
    </row>
    <row r="69812" spans="15:15" x14ac:dyDescent="0.2">
      <c r="O69812" s="5">
        <f>P69812+Q69812</f>
        <v>0</v>
      </c>
    </row>
    <row r="69813" spans="15:15" x14ac:dyDescent="0.2">
      <c r="O69813" s="5">
        <f>P69813+Q69813</f>
        <v>0</v>
      </c>
    </row>
    <row r="69814" spans="15:15" x14ac:dyDescent="0.2">
      <c r="O69814" s="5">
        <f>P69814+Q69814</f>
        <v>0</v>
      </c>
    </row>
    <row r="69815" spans="15:15" x14ac:dyDescent="0.2">
      <c r="O69815" s="5">
        <f>P69815+Q69815</f>
        <v>0</v>
      </c>
    </row>
    <row r="69816" spans="15:15" x14ac:dyDescent="0.2">
      <c r="O69816" s="5">
        <f>P69816+Q69816</f>
        <v>0</v>
      </c>
    </row>
    <row r="69817" spans="15:15" x14ac:dyDescent="0.2">
      <c r="O69817" s="5">
        <f>P69817+Q69817</f>
        <v>0</v>
      </c>
    </row>
    <row r="69818" spans="15:15" x14ac:dyDescent="0.2">
      <c r="O69818" s="5">
        <f>P69818+Q69818</f>
        <v>0</v>
      </c>
    </row>
    <row r="69819" spans="15:15" x14ac:dyDescent="0.2">
      <c r="O69819" s="5">
        <f>P69819+Q69819</f>
        <v>0</v>
      </c>
    </row>
    <row r="69820" spans="15:15" x14ac:dyDescent="0.2">
      <c r="O69820" s="5">
        <f>P69820+Q69820</f>
        <v>0</v>
      </c>
    </row>
    <row r="69821" spans="15:15" x14ac:dyDescent="0.2">
      <c r="O69821" s="5">
        <f>P69821+Q69821</f>
        <v>0</v>
      </c>
    </row>
    <row r="69822" spans="15:15" x14ac:dyDescent="0.2">
      <c r="O69822" s="5">
        <f>P69822+Q69822</f>
        <v>0</v>
      </c>
    </row>
    <row r="69823" spans="15:15" x14ac:dyDescent="0.2">
      <c r="O69823" s="5">
        <f>P69823+Q69823</f>
        <v>0</v>
      </c>
    </row>
    <row r="69824" spans="15:15" x14ac:dyDescent="0.2">
      <c r="O69824" s="5">
        <f>P69824+Q69824</f>
        <v>0</v>
      </c>
    </row>
    <row r="69825" spans="15:15" x14ac:dyDescent="0.2">
      <c r="O69825" s="5">
        <f>P69825+Q69825</f>
        <v>0</v>
      </c>
    </row>
    <row r="69826" spans="15:15" x14ac:dyDescent="0.2">
      <c r="O69826" s="5">
        <f>P69826+Q69826</f>
        <v>0</v>
      </c>
    </row>
    <row r="69827" spans="15:15" x14ac:dyDescent="0.2">
      <c r="O69827" s="5">
        <f>P69827+Q69827</f>
        <v>0</v>
      </c>
    </row>
    <row r="69828" spans="15:15" x14ac:dyDescent="0.2">
      <c r="O69828" s="5">
        <f>P69828+Q69828</f>
        <v>0</v>
      </c>
    </row>
    <row r="69829" spans="15:15" x14ac:dyDescent="0.2">
      <c r="O69829" s="5">
        <f>P69829+Q69829</f>
        <v>0</v>
      </c>
    </row>
    <row r="69830" spans="15:15" x14ac:dyDescent="0.2">
      <c r="O69830" s="5">
        <f>P69830+Q69830</f>
        <v>0</v>
      </c>
    </row>
    <row r="69831" spans="15:15" x14ac:dyDescent="0.2">
      <c r="O69831" s="5">
        <f>P69831+Q69831</f>
        <v>0</v>
      </c>
    </row>
    <row r="69832" spans="15:15" x14ac:dyDescent="0.2">
      <c r="O69832" s="5">
        <f>P69832+Q69832</f>
        <v>0</v>
      </c>
    </row>
    <row r="69833" spans="15:15" x14ac:dyDescent="0.2">
      <c r="O69833" s="5">
        <f>P69833+Q69833</f>
        <v>0</v>
      </c>
    </row>
    <row r="69834" spans="15:15" x14ac:dyDescent="0.2">
      <c r="O69834" s="5">
        <f>P69834+Q69834</f>
        <v>0</v>
      </c>
    </row>
    <row r="69835" spans="15:15" x14ac:dyDescent="0.2">
      <c r="O69835" s="5">
        <f>P69835+Q69835</f>
        <v>0</v>
      </c>
    </row>
    <row r="69836" spans="15:15" x14ac:dyDescent="0.2">
      <c r="O69836" s="5">
        <f>P69836+Q69836</f>
        <v>0</v>
      </c>
    </row>
    <row r="69837" spans="15:15" x14ac:dyDescent="0.2">
      <c r="O69837" s="5">
        <f>P69837+Q69837</f>
        <v>0</v>
      </c>
    </row>
    <row r="69838" spans="15:15" x14ac:dyDescent="0.2">
      <c r="O69838" s="5">
        <f>P69838+Q69838</f>
        <v>0</v>
      </c>
    </row>
    <row r="69839" spans="15:15" x14ac:dyDescent="0.2">
      <c r="O69839" s="5">
        <f>P69839+Q69839</f>
        <v>0</v>
      </c>
    </row>
    <row r="69840" spans="15:15" x14ac:dyDescent="0.2">
      <c r="O69840" s="5">
        <f>P69840+Q69840</f>
        <v>0</v>
      </c>
    </row>
    <row r="69841" spans="15:15" x14ac:dyDescent="0.2">
      <c r="O69841" s="5">
        <f>P69841+Q69841</f>
        <v>0</v>
      </c>
    </row>
    <row r="69842" spans="15:15" x14ac:dyDescent="0.2">
      <c r="O69842" s="5">
        <f>P69842+Q69842</f>
        <v>0</v>
      </c>
    </row>
    <row r="69843" spans="15:15" x14ac:dyDescent="0.2">
      <c r="O69843" s="5">
        <f>P69843+Q69843</f>
        <v>0</v>
      </c>
    </row>
    <row r="69844" spans="15:15" x14ac:dyDescent="0.2">
      <c r="O69844" s="5">
        <f>P69844+Q69844</f>
        <v>0</v>
      </c>
    </row>
    <row r="69845" spans="15:15" x14ac:dyDescent="0.2">
      <c r="O69845" s="5">
        <f>P69845+Q69845</f>
        <v>0</v>
      </c>
    </row>
    <row r="69846" spans="15:15" x14ac:dyDescent="0.2">
      <c r="O69846" s="5">
        <f>P69846+Q69846</f>
        <v>0</v>
      </c>
    </row>
    <row r="69847" spans="15:15" x14ac:dyDescent="0.2">
      <c r="O69847" s="5">
        <f>P69847+Q69847</f>
        <v>0</v>
      </c>
    </row>
    <row r="69848" spans="15:15" x14ac:dyDescent="0.2">
      <c r="O69848" s="5">
        <f>P69848+Q69848</f>
        <v>0</v>
      </c>
    </row>
    <row r="69849" spans="15:15" x14ac:dyDescent="0.2">
      <c r="O69849" s="5">
        <f>P69849+Q69849</f>
        <v>0</v>
      </c>
    </row>
    <row r="69850" spans="15:15" x14ac:dyDescent="0.2">
      <c r="O69850" s="5">
        <f>P69850+Q69850</f>
        <v>0</v>
      </c>
    </row>
    <row r="69851" spans="15:15" x14ac:dyDescent="0.2">
      <c r="O69851" s="5">
        <f>P69851+Q69851</f>
        <v>0</v>
      </c>
    </row>
    <row r="69852" spans="15:15" x14ac:dyDescent="0.2">
      <c r="O69852" s="5">
        <f>P69852+Q69852</f>
        <v>0</v>
      </c>
    </row>
    <row r="69853" spans="15:15" x14ac:dyDescent="0.2">
      <c r="O69853" s="5">
        <f>P69853+Q69853</f>
        <v>0</v>
      </c>
    </row>
    <row r="69854" spans="15:15" x14ac:dyDescent="0.2">
      <c r="O69854" s="5">
        <f>P69854+Q69854</f>
        <v>0</v>
      </c>
    </row>
    <row r="69855" spans="15:15" x14ac:dyDescent="0.2">
      <c r="O69855" s="5">
        <f>P69855+Q69855</f>
        <v>0</v>
      </c>
    </row>
    <row r="69856" spans="15:15" x14ac:dyDescent="0.2">
      <c r="O69856" s="5">
        <f>P69856+Q69856</f>
        <v>0</v>
      </c>
    </row>
    <row r="69857" spans="15:15" x14ac:dyDescent="0.2">
      <c r="O69857" s="5">
        <f>P69857+Q69857</f>
        <v>0</v>
      </c>
    </row>
    <row r="69858" spans="15:15" x14ac:dyDescent="0.2">
      <c r="O69858" s="5">
        <f>P69858+Q69858</f>
        <v>0</v>
      </c>
    </row>
    <row r="69859" spans="15:15" x14ac:dyDescent="0.2">
      <c r="O69859" s="5">
        <f>P69859+Q69859</f>
        <v>0</v>
      </c>
    </row>
    <row r="69860" spans="15:15" x14ac:dyDescent="0.2">
      <c r="O69860" s="5">
        <f>P69860+Q69860</f>
        <v>0</v>
      </c>
    </row>
    <row r="69861" spans="15:15" x14ac:dyDescent="0.2">
      <c r="O69861" s="5">
        <f>P69861+Q69861</f>
        <v>0</v>
      </c>
    </row>
    <row r="69862" spans="15:15" x14ac:dyDescent="0.2">
      <c r="O69862" s="5">
        <f>P69862+Q69862</f>
        <v>0</v>
      </c>
    </row>
    <row r="69863" spans="15:15" x14ac:dyDescent="0.2">
      <c r="O69863" s="5">
        <f>P69863+Q69863</f>
        <v>0</v>
      </c>
    </row>
    <row r="69864" spans="15:15" x14ac:dyDescent="0.2">
      <c r="O69864" s="5">
        <f>P69864+Q69864</f>
        <v>0</v>
      </c>
    </row>
    <row r="69865" spans="15:15" x14ac:dyDescent="0.2">
      <c r="O69865" s="5">
        <f>P69865+Q69865</f>
        <v>0</v>
      </c>
    </row>
    <row r="69866" spans="15:15" x14ac:dyDescent="0.2">
      <c r="O69866" s="5">
        <f>P69866+Q69866</f>
        <v>0</v>
      </c>
    </row>
    <row r="69867" spans="15:15" x14ac:dyDescent="0.2">
      <c r="O69867" s="5">
        <f>P69867+Q69867</f>
        <v>0</v>
      </c>
    </row>
    <row r="69868" spans="15:15" x14ac:dyDescent="0.2">
      <c r="O69868" s="5">
        <f>P69868+Q69868</f>
        <v>0</v>
      </c>
    </row>
    <row r="69869" spans="15:15" x14ac:dyDescent="0.2">
      <c r="O69869" s="5">
        <f>P69869+Q69869</f>
        <v>0</v>
      </c>
    </row>
    <row r="69870" spans="15:15" x14ac:dyDescent="0.2">
      <c r="O69870" s="5">
        <f>P69870+Q69870</f>
        <v>0</v>
      </c>
    </row>
    <row r="69871" spans="15:15" x14ac:dyDescent="0.2">
      <c r="O69871" s="5">
        <f>P69871+Q69871</f>
        <v>0</v>
      </c>
    </row>
    <row r="69872" spans="15:15" x14ac:dyDescent="0.2">
      <c r="O69872" s="5">
        <f>P69872+Q69872</f>
        <v>0</v>
      </c>
    </row>
    <row r="69873" spans="15:15" x14ac:dyDescent="0.2">
      <c r="O69873" s="5">
        <f>P69873+Q69873</f>
        <v>0</v>
      </c>
    </row>
    <row r="69874" spans="15:15" x14ac:dyDescent="0.2">
      <c r="O69874" s="5">
        <f>P69874+Q69874</f>
        <v>0</v>
      </c>
    </row>
    <row r="69875" spans="15:15" x14ac:dyDescent="0.2">
      <c r="O69875" s="5">
        <f>P69875+Q69875</f>
        <v>0</v>
      </c>
    </row>
    <row r="69876" spans="15:15" x14ac:dyDescent="0.2">
      <c r="O69876" s="5">
        <f>P69876+Q69876</f>
        <v>0</v>
      </c>
    </row>
    <row r="69877" spans="15:15" x14ac:dyDescent="0.2">
      <c r="O69877" s="5">
        <f>P69877+Q69877</f>
        <v>0</v>
      </c>
    </row>
    <row r="69878" spans="15:15" x14ac:dyDescent="0.2">
      <c r="O69878" s="5">
        <f>P69878+Q69878</f>
        <v>0</v>
      </c>
    </row>
    <row r="69879" spans="15:15" x14ac:dyDescent="0.2">
      <c r="O69879" s="5">
        <f>P69879+Q69879</f>
        <v>0</v>
      </c>
    </row>
    <row r="69880" spans="15:15" x14ac:dyDescent="0.2">
      <c r="O69880" s="5">
        <f>P69880+Q69880</f>
        <v>0</v>
      </c>
    </row>
    <row r="69881" spans="15:15" x14ac:dyDescent="0.2">
      <c r="O69881" s="5">
        <f>P69881+Q69881</f>
        <v>0</v>
      </c>
    </row>
    <row r="69882" spans="15:15" x14ac:dyDescent="0.2">
      <c r="O69882" s="5">
        <f>P69882+Q69882</f>
        <v>0</v>
      </c>
    </row>
    <row r="69883" spans="15:15" x14ac:dyDescent="0.2">
      <c r="O69883" s="5">
        <f>P69883+Q69883</f>
        <v>0</v>
      </c>
    </row>
    <row r="69884" spans="15:15" x14ac:dyDescent="0.2">
      <c r="O69884" s="5">
        <f>P69884+Q69884</f>
        <v>0</v>
      </c>
    </row>
    <row r="69885" spans="15:15" x14ac:dyDescent="0.2">
      <c r="O69885" s="5">
        <f>P69885+Q69885</f>
        <v>0</v>
      </c>
    </row>
    <row r="69886" spans="15:15" x14ac:dyDescent="0.2">
      <c r="O69886" s="5">
        <f>P69886+Q69886</f>
        <v>0</v>
      </c>
    </row>
    <row r="69887" spans="15:15" x14ac:dyDescent="0.2">
      <c r="O69887" s="5">
        <f>P69887+Q69887</f>
        <v>0</v>
      </c>
    </row>
    <row r="69888" spans="15:15" x14ac:dyDescent="0.2">
      <c r="O69888" s="5">
        <f>P69888+Q69888</f>
        <v>0</v>
      </c>
    </row>
    <row r="69889" spans="15:15" x14ac:dyDescent="0.2">
      <c r="O69889" s="5">
        <f>P69889+Q69889</f>
        <v>0</v>
      </c>
    </row>
    <row r="69890" spans="15:15" x14ac:dyDescent="0.2">
      <c r="O69890" s="5">
        <f>P69890+Q69890</f>
        <v>0</v>
      </c>
    </row>
    <row r="69891" spans="15:15" x14ac:dyDescent="0.2">
      <c r="O69891" s="5">
        <f>P69891+Q69891</f>
        <v>0</v>
      </c>
    </row>
    <row r="69892" spans="15:15" x14ac:dyDescent="0.2">
      <c r="O69892" s="5">
        <f>P69892+Q69892</f>
        <v>0</v>
      </c>
    </row>
    <row r="69893" spans="15:15" x14ac:dyDescent="0.2">
      <c r="O69893" s="5">
        <f>P69893+Q69893</f>
        <v>0</v>
      </c>
    </row>
    <row r="69894" spans="15:15" x14ac:dyDescent="0.2">
      <c r="O69894" s="5">
        <f>P69894+Q69894</f>
        <v>0</v>
      </c>
    </row>
    <row r="69895" spans="15:15" x14ac:dyDescent="0.2">
      <c r="O69895" s="5">
        <f>P69895+Q69895</f>
        <v>0</v>
      </c>
    </row>
    <row r="69896" spans="15:15" x14ac:dyDescent="0.2">
      <c r="O69896" s="5">
        <f>P69896+Q69896</f>
        <v>0</v>
      </c>
    </row>
    <row r="69897" spans="15:15" x14ac:dyDescent="0.2">
      <c r="O69897" s="5">
        <f>P69897+Q69897</f>
        <v>0</v>
      </c>
    </row>
    <row r="69898" spans="15:15" x14ac:dyDescent="0.2">
      <c r="O69898" s="5">
        <f>P69898+Q69898</f>
        <v>0</v>
      </c>
    </row>
    <row r="69899" spans="15:15" x14ac:dyDescent="0.2">
      <c r="O69899" s="5">
        <f>P69899+Q69899</f>
        <v>0</v>
      </c>
    </row>
    <row r="69900" spans="15:15" x14ac:dyDescent="0.2">
      <c r="O69900" s="5">
        <f>P69900+Q69900</f>
        <v>0</v>
      </c>
    </row>
    <row r="69901" spans="15:15" x14ac:dyDescent="0.2">
      <c r="O69901" s="5">
        <f>P69901+Q69901</f>
        <v>0</v>
      </c>
    </row>
    <row r="69902" spans="15:15" x14ac:dyDescent="0.2">
      <c r="O69902" s="5">
        <f>P69902+Q69902</f>
        <v>0</v>
      </c>
    </row>
    <row r="69903" spans="15:15" x14ac:dyDescent="0.2">
      <c r="O69903" s="5">
        <f>P69903+Q69903</f>
        <v>0</v>
      </c>
    </row>
    <row r="69904" spans="15:15" x14ac:dyDescent="0.2">
      <c r="O69904" s="5">
        <f>P69904+Q69904</f>
        <v>0</v>
      </c>
    </row>
    <row r="69905" spans="15:15" x14ac:dyDescent="0.2">
      <c r="O69905" s="5">
        <f>P69905+Q69905</f>
        <v>0</v>
      </c>
    </row>
    <row r="69906" spans="15:15" x14ac:dyDescent="0.2">
      <c r="O69906" s="5">
        <f>P69906+Q69906</f>
        <v>0</v>
      </c>
    </row>
    <row r="69907" spans="15:15" x14ac:dyDescent="0.2">
      <c r="O69907" s="5">
        <f>P69907+Q69907</f>
        <v>0</v>
      </c>
    </row>
    <row r="69908" spans="15:15" x14ac:dyDescent="0.2">
      <c r="O69908" s="5">
        <f>P69908+Q69908</f>
        <v>0</v>
      </c>
    </row>
    <row r="69909" spans="15:15" x14ac:dyDescent="0.2">
      <c r="O69909" s="5">
        <f>P69909+Q69909</f>
        <v>0</v>
      </c>
    </row>
    <row r="69910" spans="15:15" x14ac:dyDescent="0.2">
      <c r="O69910" s="5">
        <f>P69910+Q69910</f>
        <v>0</v>
      </c>
    </row>
    <row r="69911" spans="15:15" x14ac:dyDescent="0.2">
      <c r="O69911" s="5">
        <f>P69911+Q69911</f>
        <v>0</v>
      </c>
    </row>
    <row r="69912" spans="15:15" x14ac:dyDescent="0.2">
      <c r="O69912" s="5">
        <f>P69912+Q69912</f>
        <v>0</v>
      </c>
    </row>
    <row r="69913" spans="15:15" x14ac:dyDescent="0.2">
      <c r="O69913" s="5">
        <f>P69913+Q69913</f>
        <v>0</v>
      </c>
    </row>
    <row r="69914" spans="15:15" x14ac:dyDescent="0.2">
      <c r="O69914" s="5">
        <f>P69914+Q69914</f>
        <v>0</v>
      </c>
    </row>
    <row r="69915" spans="15:15" x14ac:dyDescent="0.2">
      <c r="O69915" s="5">
        <f>P69915+Q69915</f>
        <v>0</v>
      </c>
    </row>
    <row r="69916" spans="15:15" x14ac:dyDescent="0.2">
      <c r="O69916" s="5">
        <f>P69916+Q69916</f>
        <v>0</v>
      </c>
    </row>
    <row r="69917" spans="15:15" x14ac:dyDescent="0.2">
      <c r="O69917" s="5">
        <f>P69917+Q69917</f>
        <v>0</v>
      </c>
    </row>
    <row r="69918" spans="15:15" x14ac:dyDescent="0.2">
      <c r="O69918" s="5">
        <f>P69918+Q69918</f>
        <v>0</v>
      </c>
    </row>
    <row r="69919" spans="15:15" x14ac:dyDescent="0.2">
      <c r="O69919" s="5">
        <f>P69919+Q69919</f>
        <v>0</v>
      </c>
    </row>
    <row r="69920" spans="15:15" x14ac:dyDescent="0.2">
      <c r="O69920" s="5">
        <f>P69920+Q69920</f>
        <v>0</v>
      </c>
    </row>
    <row r="69921" spans="15:15" x14ac:dyDescent="0.2">
      <c r="O69921" s="5">
        <f>P69921+Q69921</f>
        <v>0</v>
      </c>
    </row>
    <row r="69922" spans="15:15" x14ac:dyDescent="0.2">
      <c r="O69922" s="5">
        <f>P69922+Q69922</f>
        <v>0</v>
      </c>
    </row>
    <row r="69923" spans="15:15" x14ac:dyDescent="0.2">
      <c r="O69923" s="5">
        <f>P69923+Q69923</f>
        <v>0</v>
      </c>
    </row>
    <row r="69924" spans="15:15" x14ac:dyDescent="0.2">
      <c r="O69924" s="5">
        <f>P69924+Q69924</f>
        <v>0</v>
      </c>
    </row>
    <row r="69925" spans="15:15" x14ac:dyDescent="0.2">
      <c r="O69925" s="5">
        <f>P69925+Q69925</f>
        <v>0</v>
      </c>
    </row>
    <row r="69926" spans="15:15" x14ac:dyDescent="0.2">
      <c r="O69926" s="5">
        <f>P69926+Q69926</f>
        <v>0</v>
      </c>
    </row>
    <row r="69927" spans="15:15" x14ac:dyDescent="0.2">
      <c r="O69927" s="5">
        <f>P69927+Q69927</f>
        <v>0</v>
      </c>
    </row>
    <row r="69928" spans="15:15" x14ac:dyDescent="0.2">
      <c r="O69928" s="5">
        <f>P69928+Q69928</f>
        <v>0</v>
      </c>
    </row>
    <row r="69929" spans="15:15" x14ac:dyDescent="0.2">
      <c r="O69929" s="5">
        <f>P69929+Q69929</f>
        <v>0</v>
      </c>
    </row>
    <row r="69930" spans="15:15" x14ac:dyDescent="0.2">
      <c r="O69930" s="5">
        <f>P69930+Q69930</f>
        <v>0</v>
      </c>
    </row>
    <row r="69931" spans="15:15" x14ac:dyDescent="0.2">
      <c r="O69931" s="5">
        <f>P69931+Q69931</f>
        <v>0</v>
      </c>
    </row>
    <row r="69932" spans="15:15" x14ac:dyDescent="0.2">
      <c r="O69932" s="5">
        <f>P69932+Q69932</f>
        <v>0</v>
      </c>
    </row>
    <row r="69933" spans="15:15" x14ac:dyDescent="0.2">
      <c r="O69933" s="5">
        <f>P69933+Q69933</f>
        <v>0</v>
      </c>
    </row>
    <row r="69934" spans="15:15" x14ac:dyDescent="0.2">
      <c r="O69934" s="5">
        <f>P69934+Q69934</f>
        <v>0</v>
      </c>
    </row>
    <row r="69935" spans="15:15" x14ac:dyDescent="0.2">
      <c r="O69935" s="5">
        <f>P69935+Q69935</f>
        <v>0</v>
      </c>
    </row>
    <row r="69936" spans="15:15" x14ac:dyDescent="0.2">
      <c r="O69936" s="5">
        <f>P69936+Q69936</f>
        <v>0</v>
      </c>
    </row>
    <row r="69937" spans="15:15" x14ac:dyDescent="0.2">
      <c r="O69937" s="5">
        <f>P69937+Q69937</f>
        <v>0</v>
      </c>
    </row>
    <row r="69938" spans="15:15" x14ac:dyDescent="0.2">
      <c r="O69938" s="5">
        <f>P69938+Q69938</f>
        <v>0</v>
      </c>
    </row>
    <row r="69939" spans="15:15" x14ac:dyDescent="0.2">
      <c r="O69939" s="5">
        <f>P69939+Q69939</f>
        <v>0</v>
      </c>
    </row>
    <row r="69940" spans="15:15" x14ac:dyDescent="0.2">
      <c r="O69940" s="5">
        <f>P69940+Q69940</f>
        <v>0</v>
      </c>
    </row>
    <row r="69941" spans="15:15" x14ac:dyDescent="0.2">
      <c r="O69941" s="5">
        <f>P69941+Q69941</f>
        <v>0</v>
      </c>
    </row>
    <row r="69942" spans="15:15" x14ac:dyDescent="0.2">
      <c r="O69942" s="5">
        <f>P69942+Q69942</f>
        <v>0</v>
      </c>
    </row>
    <row r="69943" spans="15:15" x14ac:dyDescent="0.2">
      <c r="O69943" s="5">
        <f>P69943+Q69943</f>
        <v>0</v>
      </c>
    </row>
    <row r="69944" spans="15:15" x14ac:dyDescent="0.2">
      <c r="O69944" s="5">
        <f>P69944+Q69944</f>
        <v>0</v>
      </c>
    </row>
    <row r="69945" spans="15:15" x14ac:dyDescent="0.2">
      <c r="O69945" s="5">
        <f>P69945+Q69945</f>
        <v>0</v>
      </c>
    </row>
    <row r="69946" spans="15:15" x14ac:dyDescent="0.2">
      <c r="O69946" s="5">
        <f>P69946+Q69946</f>
        <v>0</v>
      </c>
    </row>
    <row r="69947" spans="15:15" x14ac:dyDescent="0.2">
      <c r="O69947" s="5">
        <f>P69947+Q69947</f>
        <v>0</v>
      </c>
    </row>
    <row r="69948" spans="15:15" x14ac:dyDescent="0.2">
      <c r="O69948" s="5">
        <f>P69948+Q69948</f>
        <v>0</v>
      </c>
    </row>
    <row r="69949" spans="15:15" x14ac:dyDescent="0.2">
      <c r="O69949" s="5">
        <f>P69949+Q69949</f>
        <v>0</v>
      </c>
    </row>
    <row r="69950" spans="15:15" x14ac:dyDescent="0.2">
      <c r="O69950" s="5">
        <f>P69950+Q69950</f>
        <v>0</v>
      </c>
    </row>
    <row r="69951" spans="15:15" x14ac:dyDescent="0.2">
      <c r="O69951" s="5">
        <f>P69951+Q69951</f>
        <v>0</v>
      </c>
    </row>
    <row r="69952" spans="15:15" x14ac:dyDescent="0.2">
      <c r="O69952" s="5">
        <f>P69952+Q69952</f>
        <v>0</v>
      </c>
    </row>
    <row r="69953" spans="15:15" x14ac:dyDescent="0.2">
      <c r="O69953" s="5">
        <f>P69953+Q69953</f>
        <v>0</v>
      </c>
    </row>
    <row r="69954" spans="15:15" x14ac:dyDescent="0.2">
      <c r="O69954" s="5">
        <f>P69954+Q69954</f>
        <v>0</v>
      </c>
    </row>
    <row r="69955" spans="15:15" x14ac:dyDescent="0.2">
      <c r="O69955" s="5">
        <f>P69955+Q69955</f>
        <v>0</v>
      </c>
    </row>
    <row r="69956" spans="15:15" x14ac:dyDescent="0.2">
      <c r="O69956" s="5">
        <f>P69956+Q69956</f>
        <v>0</v>
      </c>
    </row>
    <row r="69957" spans="15:15" x14ac:dyDescent="0.2">
      <c r="O69957" s="5">
        <f>P69957+Q69957</f>
        <v>0</v>
      </c>
    </row>
    <row r="69958" spans="15:15" x14ac:dyDescent="0.2">
      <c r="O69958" s="5">
        <f>P69958+Q69958</f>
        <v>0</v>
      </c>
    </row>
    <row r="69959" spans="15:15" x14ac:dyDescent="0.2">
      <c r="O69959" s="5">
        <f>P69959+Q69959</f>
        <v>0</v>
      </c>
    </row>
    <row r="69960" spans="15:15" x14ac:dyDescent="0.2">
      <c r="O69960" s="5">
        <f>P69960+Q69960</f>
        <v>0</v>
      </c>
    </row>
    <row r="69961" spans="15:15" x14ac:dyDescent="0.2">
      <c r="O69961" s="5">
        <f>P69961+Q69961</f>
        <v>0</v>
      </c>
    </row>
    <row r="69962" spans="15:15" x14ac:dyDescent="0.2">
      <c r="O69962" s="5">
        <f>P69962+Q69962</f>
        <v>0</v>
      </c>
    </row>
    <row r="69963" spans="15:15" x14ac:dyDescent="0.2">
      <c r="O69963" s="5">
        <f>P69963+Q69963</f>
        <v>0</v>
      </c>
    </row>
    <row r="69964" spans="15:15" x14ac:dyDescent="0.2">
      <c r="O69964" s="5">
        <f>P69964+Q69964</f>
        <v>0</v>
      </c>
    </row>
    <row r="69965" spans="15:15" x14ac:dyDescent="0.2">
      <c r="O69965" s="5">
        <f>P69965+Q69965</f>
        <v>0</v>
      </c>
    </row>
    <row r="69966" spans="15:15" x14ac:dyDescent="0.2">
      <c r="O69966" s="5">
        <f>P69966+Q69966</f>
        <v>0</v>
      </c>
    </row>
    <row r="69967" spans="15:15" x14ac:dyDescent="0.2">
      <c r="O69967" s="5">
        <f>P69967+Q69967</f>
        <v>0</v>
      </c>
    </row>
    <row r="69968" spans="15:15" x14ac:dyDescent="0.2">
      <c r="O69968" s="5">
        <f>P69968+Q69968</f>
        <v>0</v>
      </c>
    </row>
    <row r="69969" spans="15:15" x14ac:dyDescent="0.2">
      <c r="O69969" s="5">
        <f>P69969+Q69969</f>
        <v>0</v>
      </c>
    </row>
    <row r="69970" spans="15:15" x14ac:dyDescent="0.2">
      <c r="O69970" s="5">
        <f>P69970+Q69970</f>
        <v>0</v>
      </c>
    </row>
    <row r="69971" spans="15:15" x14ac:dyDescent="0.2">
      <c r="O69971" s="5">
        <f>P69971+Q69971</f>
        <v>0</v>
      </c>
    </row>
    <row r="69972" spans="15:15" x14ac:dyDescent="0.2">
      <c r="O69972" s="5">
        <f>P69972+Q69972</f>
        <v>0</v>
      </c>
    </row>
    <row r="69973" spans="15:15" x14ac:dyDescent="0.2">
      <c r="O69973" s="5">
        <f>P69973+Q69973</f>
        <v>0</v>
      </c>
    </row>
    <row r="69974" spans="15:15" x14ac:dyDescent="0.2">
      <c r="O69974" s="5">
        <f>P69974+Q69974</f>
        <v>0</v>
      </c>
    </row>
    <row r="69975" spans="15:15" x14ac:dyDescent="0.2">
      <c r="O69975" s="5">
        <f>P69975+Q69975</f>
        <v>0</v>
      </c>
    </row>
    <row r="69976" spans="15:15" x14ac:dyDescent="0.2">
      <c r="O69976" s="5">
        <f>P69976+Q69976</f>
        <v>0</v>
      </c>
    </row>
    <row r="69977" spans="15:15" x14ac:dyDescent="0.2">
      <c r="O69977" s="5">
        <f>P69977+Q69977</f>
        <v>0</v>
      </c>
    </row>
    <row r="69978" spans="15:15" x14ac:dyDescent="0.2">
      <c r="O69978" s="5">
        <f>P69978+Q69978</f>
        <v>0</v>
      </c>
    </row>
    <row r="69979" spans="15:15" x14ac:dyDescent="0.2">
      <c r="O69979" s="5">
        <f>P69979+Q69979</f>
        <v>0</v>
      </c>
    </row>
    <row r="69980" spans="15:15" x14ac:dyDescent="0.2">
      <c r="O69980" s="5">
        <f>P69980+Q69980</f>
        <v>0</v>
      </c>
    </row>
    <row r="69981" spans="15:15" x14ac:dyDescent="0.2">
      <c r="O69981" s="5">
        <f>P69981+Q69981</f>
        <v>0</v>
      </c>
    </row>
    <row r="69982" spans="15:15" x14ac:dyDescent="0.2">
      <c r="O69982" s="5">
        <f>P69982+Q69982</f>
        <v>0</v>
      </c>
    </row>
    <row r="69983" spans="15:15" x14ac:dyDescent="0.2">
      <c r="O69983" s="5">
        <f>P69983+Q69983</f>
        <v>0</v>
      </c>
    </row>
    <row r="69984" spans="15:15" x14ac:dyDescent="0.2">
      <c r="O69984" s="5">
        <f>P69984+Q69984</f>
        <v>0</v>
      </c>
    </row>
    <row r="69985" spans="15:15" x14ac:dyDescent="0.2">
      <c r="O69985" s="5">
        <f>P69985+Q69985</f>
        <v>0</v>
      </c>
    </row>
    <row r="69986" spans="15:15" x14ac:dyDescent="0.2">
      <c r="O69986" s="5">
        <f>P69986+Q69986</f>
        <v>0</v>
      </c>
    </row>
    <row r="69987" spans="15:15" x14ac:dyDescent="0.2">
      <c r="O69987" s="5">
        <f>P69987+Q69987</f>
        <v>0</v>
      </c>
    </row>
    <row r="69988" spans="15:15" x14ac:dyDescent="0.2">
      <c r="O69988" s="5">
        <f>P69988+Q69988</f>
        <v>0</v>
      </c>
    </row>
    <row r="69989" spans="15:15" x14ac:dyDescent="0.2">
      <c r="O69989" s="5">
        <f>P69989+Q69989</f>
        <v>0</v>
      </c>
    </row>
    <row r="69990" spans="15:15" x14ac:dyDescent="0.2">
      <c r="O69990" s="5">
        <f>P69990+Q69990</f>
        <v>0</v>
      </c>
    </row>
    <row r="69991" spans="15:15" x14ac:dyDescent="0.2">
      <c r="O69991" s="5">
        <f>P69991+Q69991</f>
        <v>0</v>
      </c>
    </row>
    <row r="69992" spans="15:15" x14ac:dyDescent="0.2">
      <c r="O69992" s="5">
        <f>P69992+Q69992</f>
        <v>0</v>
      </c>
    </row>
    <row r="69993" spans="15:15" x14ac:dyDescent="0.2">
      <c r="O69993" s="5">
        <f>P69993+Q69993</f>
        <v>0</v>
      </c>
    </row>
    <row r="69994" spans="15:15" x14ac:dyDescent="0.2">
      <c r="O69994" s="5">
        <f>P69994+Q69994</f>
        <v>0</v>
      </c>
    </row>
    <row r="69995" spans="15:15" x14ac:dyDescent="0.2">
      <c r="O69995" s="5">
        <f>P69995+Q69995</f>
        <v>0</v>
      </c>
    </row>
    <row r="69996" spans="15:15" x14ac:dyDescent="0.2">
      <c r="O69996" s="5">
        <f>P69996+Q69996</f>
        <v>0</v>
      </c>
    </row>
    <row r="69997" spans="15:15" x14ac:dyDescent="0.2">
      <c r="O69997" s="5">
        <f>P69997+Q69997</f>
        <v>0</v>
      </c>
    </row>
    <row r="69998" spans="15:15" x14ac:dyDescent="0.2">
      <c r="O69998" s="5">
        <f>P69998+Q69998</f>
        <v>0</v>
      </c>
    </row>
    <row r="69999" spans="15:15" x14ac:dyDescent="0.2">
      <c r="O69999" s="5">
        <f>P69999+Q69999</f>
        <v>0</v>
      </c>
    </row>
    <row r="70000" spans="15:15" x14ac:dyDescent="0.2">
      <c r="O70000" s="5">
        <f>P70000+Q70000</f>
        <v>0</v>
      </c>
    </row>
    <row r="70001" spans="15:15" x14ac:dyDescent="0.2">
      <c r="O70001" s="5">
        <f>P70001+Q70001</f>
        <v>0</v>
      </c>
    </row>
    <row r="70002" spans="15:15" x14ac:dyDescent="0.2">
      <c r="O70002" s="5">
        <f>P70002+Q70002</f>
        <v>0</v>
      </c>
    </row>
    <row r="70003" spans="15:15" x14ac:dyDescent="0.2">
      <c r="O70003" s="5">
        <f>P70003+Q70003</f>
        <v>0</v>
      </c>
    </row>
    <row r="70004" spans="15:15" x14ac:dyDescent="0.2">
      <c r="O70004" s="5">
        <f>P70004+Q70004</f>
        <v>0</v>
      </c>
    </row>
    <row r="70005" spans="15:15" x14ac:dyDescent="0.2">
      <c r="O70005" s="5">
        <f>P70005+Q70005</f>
        <v>0</v>
      </c>
    </row>
    <row r="70006" spans="15:15" x14ac:dyDescent="0.2">
      <c r="O70006" s="5">
        <f>P70006+Q70006</f>
        <v>0</v>
      </c>
    </row>
    <row r="70007" spans="15:15" x14ac:dyDescent="0.2">
      <c r="O70007" s="5">
        <f>P70007+Q70007</f>
        <v>0</v>
      </c>
    </row>
    <row r="70008" spans="15:15" x14ac:dyDescent="0.2">
      <c r="O70008" s="5">
        <f>P70008+Q70008</f>
        <v>0</v>
      </c>
    </row>
    <row r="70009" spans="15:15" x14ac:dyDescent="0.2">
      <c r="O70009" s="5">
        <f>P70009+Q70009</f>
        <v>0</v>
      </c>
    </row>
    <row r="70010" spans="15:15" x14ac:dyDescent="0.2">
      <c r="O70010" s="5">
        <f>P70010+Q70010</f>
        <v>0</v>
      </c>
    </row>
    <row r="70011" spans="15:15" x14ac:dyDescent="0.2">
      <c r="O70011" s="5">
        <f>P70011+Q70011</f>
        <v>0</v>
      </c>
    </row>
    <row r="70012" spans="15:15" x14ac:dyDescent="0.2">
      <c r="O70012" s="5">
        <f>P70012+Q70012</f>
        <v>0</v>
      </c>
    </row>
    <row r="70013" spans="15:15" x14ac:dyDescent="0.2">
      <c r="O70013" s="5">
        <f>P70013+Q70013</f>
        <v>0</v>
      </c>
    </row>
    <row r="70014" spans="15:15" x14ac:dyDescent="0.2">
      <c r="O70014" s="5">
        <f>P70014+Q70014</f>
        <v>0</v>
      </c>
    </row>
    <row r="70015" spans="15:15" x14ac:dyDescent="0.2">
      <c r="O70015" s="5">
        <f>P70015+Q70015</f>
        <v>0</v>
      </c>
    </row>
    <row r="70016" spans="15:15" x14ac:dyDescent="0.2">
      <c r="O70016" s="5">
        <f>P70016+Q70016</f>
        <v>0</v>
      </c>
    </row>
    <row r="70017" spans="15:15" x14ac:dyDescent="0.2">
      <c r="O70017" s="5">
        <f>P70017+Q70017</f>
        <v>0</v>
      </c>
    </row>
    <row r="70018" spans="15:15" x14ac:dyDescent="0.2">
      <c r="O70018" s="5">
        <f>P70018+Q70018</f>
        <v>0</v>
      </c>
    </row>
    <row r="70019" spans="15:15" x14ac:dyDescent="0.2">
      <c r="O70019" s="5">
        <f>P70019+Q70019</f>
        <v>0</v>
      </c>
    </row>
    <row r="70020" spans="15:15" x14ac:dyDescent="0.2">
      <c r="O70020" s="5">
        <f>P70020+Q70020</f>
        <v>0</v>
      </c>
    </row>
    <row r="70021" spans="15:15" x14ac:dyDescent="0.2">
      <c r="O70021" s="5">
        <f>P70021+Q70021</f>
        <v>0</v>
      </c>
    </row>
    <row r="70022" spans="15:15" x14ac:dyDescent="0.2">
      <c r="O70022" s="5">
        <f>P70022+Q70022</f>
        <v>0</v>
      </c>
    </row>
    <row r="70023" spans="15:15" x14ac:dyDescent="0.2">
      <c r="O70023" s="5">
        <f>P70023+Q70023</f>
        <v>0</v>
      </c>
    </row>
    <row r="70024" spans="15:15" x14ac:dyDescent="0.2">
      <c r="O70024" s="5">
        <f>P70024+Q70024</f>
        <v>0</v>
      </c>
    </row>
    <row r="70025" spans="15:15" x14ac:dyDescent="0.2">
      <c r="O70025" s="5">
        <f>P70025+Q70025</f>
        <v>0</v>
      </c>
    </row>
    <row r="70026" spans="15:15" x14ac:dyDescent="0.2">
      <c r="O70026" s="5">
        <f>P70026+Q70026</f>
        <v>0</v>
      </c>
    </row>
    <row r="70027" spans="15:15" x14ac:dyDescent="0.2">
      <c r="O70027" s="5">
        <f>P70027+Q70027</f>
        <v>0</v>
      </c>
    </row>
    <row r="70028" spans="15:15" x14ac:dyDescent="0.2">
      <c r="O70028" s="5">
        <f>P70028+Q70028</f>
        <v>0</v>
      </c>
    </row>
    <row r="70029" spans="15:15" x14ac:dyDescent="0.2">
      <c r="O70029" s="5">
        <f>P70029+Q70029</f>
        <v>0</v>
      </c>
    </row>
    <row r="70030" spans="15:15" x14ac:dyDescent="0.2">
      <c r="O70030" s="5">
        <f>P70030+Q70030</f>
        <v>0</v>
      </c>
    </row>
    <row r="70031" spans="15:15" x14ac:dyDescent="0.2">
      <c r="O70031" s="5">
        <f>P70031+Q70031</f>
        <v>0</v>
      </c>
    </row>
    <row r="70032" spans="15:15" x14ac:dyDescent="0.2">
      <c r="O70032" s="5">
        <f>P70032+Q70032</f>
        <v>0</v>
      </c>
    </row>
    <row r="70033" spans="15:15" x14ac:dyDescent="0.2">
      <c r="O70033" s="5">
        <f>P70033+Q70033</f>
        <v>0</v>
      </c>
    </row>
    <row r="70034" spans="15:15" x14ac:dyDescent="0.2">
      <c r="O70034" s="5">
        <f>P70034+Q70034</f>
        <v>0</v>
      </c>
    </row>
    <row r="70035" spans="15:15" x14ac:dyDescent="0.2">
      <c r="O70035" s="5">
        <f>P70035+Q70035</f>
        <v>0</v>
      </c>
    </row>
    <row r="70036" spans="15:15" x14ac:dyDescent="0.2">
      <c r="O70036" s="5">
        <f>P70036+Q70036</f>
        <v>0</v>
      </c>
    </row>
    <row r="70037" spans="15:15" x14ac:dyDescent="0.2">
      <c r="O70037" s="5">
        <f>P70037+Q70037</f>
        <v>0</v>
      </c>
    </row>
    <row r="70038" spans="15:15" x14ac:dyDescent="0.2">
      <c r="O70038" s="5">
        <f>P70038+Q70038</f>
        <v>0</v>
      </c>
    </row>
    <row r="70039" spans="15:15" x14ac:dyDescent="0.2">
      <c r="O70039" s="5">
        <f>P70039+Q70039</f>
        <v>0</v>
      </c>
    </row>
    <row r="70040" spans="15:15" x14ac:dyDescent="0.2">
      <c r="O70040" s="5">
        <f>P70040+Q70040</f>
        <v>0</v>
      </c>
    </row>
    <row r="70041" spans="15:15" x14ac:dyDescent="0.2">
      <c r="O70041" s="5">
        <f>P70041+Q70041</f>
        <v>0</v>
      </c>
    </row>
    <row r="70042" spans="15:15" x14ac:dyDescent="0.2">
      <c r="O70042" s="5">
        <f>P70042+Q70042</f>
        <v>0</v>
      </c>
    </row>
    <row r="70043" spans="15:15" x14ac:dyDescent="0.2">
      <c r="O70043" s="5">
        <f>P70043+Q70043</f>
        <v>0</v>
      </c>
    </row>
    <row r="70044" spans="15:15" x14ac:dyDescent="0.2">
      <c r="O70044" s="5">
        <f>P70044+Q70044</f>
        <v>0</v>
      </c>
    </row>
    <row r="70045" spans="15:15" x14ac:dyDescent="0.2">
      <c r="O70045" s="5">
        <f>P70045+Q70045</f>
        <v>0</v>
      </c>
    </row>
    <row r="70046" spans="15:15" x14ac:dyDescent="0.2">
      <c r="O70046" s="5">
        <f>P70046+Q70046</f>
        <v>0</v>
      </c>
    </row>
    <row r="70047" spans="15:15" x14ac:dyDescent="0.2">
      <c r="O70047" s="5">
        <f>P70047+Q70047</f>
        <v>0</v>
      </c>
    </row>
    <row r="70048" spans="15:15" x14ac:dyDescent="0.2">
      <c r="O70048" s="5">
        <f>P70048+Q70048</f>
        <v>0</v>
      </c>
    </row>
    <row r="70049" spans="15:15" x14ac:dyDescent="0.2">
      <c r="O70049" s="5">
        <f>P70049+Q70049</f>
        <v>0</v>
      </c>
    </row>
    <row r="70050" spans="15:15" x14ac:dyDescent="0.2">
      <c r="O70050" s="5">
        <f>P70050+Q70050</f>
        <v>0</v>
      </c>
    </row>
    <row r="70051" spans="15:15" x14ac:dyDescent="0.2">
      <c r="O70051" s="5">
        <f>P70051+Q70051</f>
        <v>0</v>
      </c>
    </row>
    <row r="70052" spans="15:15" x14ac:dyDescent="0.2">
      <c r="O70052" s="5">
        <f>P70052+Q70052</f>
        <v>0</v>
      </c>
    </row>
    <row r="70053" spans="15:15" x14ac:dyDescent="0.2">
      <c r="O70053" s="5">
        <f>P70053+Q70053</f>
        <v>0</v>
      </c>
    </row>
    <row r="70054" spans="15:15" x14ac:dyDescent="0.2">
      <c r="O70054" s="5">
        <f>P70054+Q70054</f>
        <v>0</v>
      </c>
    </row>
    <row r="70055" spans="15:15" x14ac:dyDescent="0.2">
      <c r="O70055" s="5">
        <f>P70055+Q70055</f>
        <v>0</v>
      </c>
    </row>
    <row r="70056" spans="15:15" x14ac:dyDescent="0.2">
      <c r="O70056" s="5">
        <f>P70056+Q70056</f>
        <v>0</v>
      </c>
    </row>
    <row r="70057" spans="15:15" x14ac:dyDescent="0.2">
      <c r="O70057" s="5">
        <f>P70057+Q70057</f>
        <v>0</v>
      </c>
    </row>
    <row r="70058" spans="15:15" x14ac:dyDescent="0.2">
      <c r="O70058" s="5">
        <f>P70058+Q70058</f>
        <v>0</v>
      </c>
    </row>
    <row r="70059" spans="15:15" x14ac:dyDescent="0.2">
      <c r="O70059" s="5">
        <f>P70059+Q70059</f>
        <v>0</v>
      </c>
    </row>
    <row r="70060" spans="15:15" x14ac:dyDescent="0.2">
      <c r="O70060" s="5">
        <f>P70060+Q70060</f>
        <v>0</v>
      </c>
    </row>
    <row r="70061" spans="15:15" x14ac:dyDescent="0.2">
      <c r="O70061" s="5">
        <f>P70061+Q70061</f>
        <v>0</v>
      </c>
    </row>
    <row r="70062" spans="15:15" x14ac:dyDescent="0.2">
      <c r="O70062" s="5">
        <f>P70062+Q70062</f>
        <v>0</v>
      </c>
    </row>
    <row r="70063" spans="15:15" x14ac:dyDescent="0.2">
      <c r="O70063" s="5">
        <f>P70063+Q70063</f>
        <v>0</v>
      </c>
    </row>
    <row r="70064" spans="15:15" x14ac:dyDescent="0.2">
      <c r="O70064" s="5">
        <f>P70064+Q70064</f>
        <v>0</v>
      </c>
    </row>
    <row r="70065" spans="15:15" x14ac:dyDescent="0.2">
      <c r="O70065" s="5">
        <f>P70065+Q70065</f>
        <v>0</v>
      </c>
    </row>
    <row r="70066" spans="15:15" x14ac:dyDescent="0.2">
      <c r="O70066" s="5">
        <f>P70066+Q70066</f>
        <v>0</v>
      </c>
    </row>
    <row r="70067" spans="15:15" x14ac:dyDescent="0.2">
      <c r="O70067" s="5">
        <f>P70067+Q70067</f>
        <v>0</v>
      </c>
    </row>
    <row r="70068" spans="15:15" x14ac:dyDescent="0.2">
      <c r="O70068" s="5">
        <f>P70068+Q70068</f>
        <v>0</v>
      </c>
    </row>
    <row r="70069" spans="15:15" x14ac:dyDescent="0.2">
      <c r="O70069" s="5">
        <f>P70069+Q70069</f>
        <v>0</v>
      </c>
    </row>
    <row r="70070" spans="15:15" x14ac:dyDescent="0.2">
      <c r="O70070" s="5">
        <f>P70070+Q70070</f>
        <v>0</v>
      </c>
    </row>
    <row r="70071" spans="15:15" x14ac:dyDescent="0.2">
      <c r="O70071" s="5">
        <f>P70071+Q70071</f>
        <v>0</v>
      </c>
    </row>
    <row r="70072" spans="15:15" x14ac:dyDescent="0.2">
      <c r="O70072" s="5">
        <f>P70072+Q70072</f>
        <v>0</v>
      </c>
    </row>
    <row r="70073" spans="15:15" x14ac:dyDescent="0.2">
      <c r="O70073" s="5">
        <f>P70073+Q70073</f>
        <v>0</v>
      </c>
    </row>
    <row r="70074" spans="15:15" x14ac:dyDescent="0.2">
      <c r="O70074" s="5">
        <f>P70074+Q70074</f>
        <v>0</v>
      </c>
    </row>
    <row r="70075" spans="15:15" x14ac:dyDescent="0.2">
      <c r="O70075" s="5">
        <f>P70075+Q70075</f>
        <v>0</v>
      </c>
    </row>
    <row r="70076" spans="15:15" x14ac:dyDescent="0.2">
      <c r="O70076" s="5">
        <f>P70076+Q70076</f>
        <v>0</v>
      </c>
    </row>
    <row r="70077" spans="15:15" x14ac:dyDescent="0.2">
      <c r="O70077" s="5">
        <f>P70077+Q70077</f>
        <v>0</v>
      </c>
    </row>
    <row r="70078" spans="15:15" x14ac:dyDescent="0.2">
      <c r="O70078" s="5">
        <f>P70078+Q70078</f>
        <v>0</v>
      </c>
    </row>
    <row r="70079" spans="15:15" x14ac:dyDescent="0.2">
      <c r="O70079" s="5">
        <f>P70079+Q70079</f>
        <v>0</v>
      </c>
    </row>
    <row r="70080" spans="15:15" x14ac:dyDescent="0.2">
      <c r="O70080" s="5">
        <f>P70080+Q70080</f>
        <v>0</v>
      </c>
    </row>
    <row r="70081" spans="15:15" x14ac:dyDescent="0.2">
      <c r="O70081" s="5">
        <f>P70081+Q70081</f>
        <v>0</v>
      </c>
    </row>
    <row r="70082" spans="15:15" x14ac:dyDescent="0.2">
      <c r="O70082" s="5">
        <f>P70082+Q70082</f>
        <v>0</v>
      </c>
    </row>
    <row r="70083" spans="15:15" x14ac:dyDescent="0.2">
      <c r="O70083" s="5">
        <f>P70083+Q70083</f>
        <v>0</v>
      </c>
    </row>
    <row r="70084" spans="15:15" x14ac:dyDescent="0.2">
      <c r="O70084" s="5">
        <f>P70084+Q70084</f>
        <v>0</v>
      </c>
    </row>
    <row r="70085" spans="15:15" x14ac:dyDescent="0.2">
      <c r="O70085" s="5">
        <f>P70085+Q70085</f>
        <v>0</v>
      </c>
    </row>
    <row r="70086" spans="15:15" x14ac:dyDescent="0.2">
      <c r="O70086" s="5">
        <f>P70086+Q70086</f>
        <v>0</v>
      </c>
    </row>
    <row r="70087" spans="15:15" x14ac:dyDescent="0.2">
      <c r="O70087" s="5">
        <f>P70087+Q70087</f>
        <v>0</v>
      </c>
    </row>
    <row r="70088" spans="15:15" x14ac:dyDescent="0.2">
      <c r="O70088" s="5">
        <f>P70088+Q70088</f>
        <v>0</v>
      </c>
    </row>
    <row r="70089" spans="15:15" x14ac:dyDescent="0.2">
      <c r="O70089" s="5">
        <f>P70089+Q70089</f>
        <v>0</v>
      </c>
    </row>
    <row r="70090" spans="15:15" x14ac:dyDescent="0.2">
      <c r="O70090" s="5">
        <f>P70090+Q70090</f>
        <v>0</v>
      </c>
    </row>
    <row r="70091" spans="15:15" x14ac:dyDescent="0.2">
      <c r="O70091" s="5">
        <f>P70091+Q70091</f>
        <v>0</v>
      </c>
    </row>
    <row r="70092" spans="15:15" x14ac:dyDescent="0.2">
      <c r="O70092" s="5">
        <f>P70092+Q70092</f>
        <v>0</v>
      </c>
    </row>
    <row r="70093" spans="15:15" x14ac:dyDescent="0.2">
      <c r="O70093" s="5">
        <f>P70093+Q70093</f>
        <v>0</v>
      </c>
    </row>
    <row r="70094" spans="15:15" x14ac:dyDescent="0.2">
      <c r="O70094" s="5">
        <f>P70094+Q70094</f>
        <v>0</v>
      </c>
    </row>
    <row r="70095" spans="15:15" x14ac:dyDescent="0.2">
      <c r="O70095" s="5">
        <f>P70095+Q70095</f>
        <v>0</v>
      </c>
    </row>
    <row r="70096" spans="15:15" x14ac:dyDescent="0.2">
      <c r="O70096" s="5">
        <f>P70096+Q70096</f>
        <v>0</v>
      </c>
    </row>
    <row r="70097" spans="15:15" x14ac:dyDescent="0.2">
      <c r="O70097" s="5">
        <f>P70097+Q70097</f>
        <v>0</v>
      </c>
    </row>
    <row r="70098" spans="15:15" x14ac:dyDescent="0.2">
      <c r="O70098" s="5">
        <f>P70098+Q70098</f>
        <v>0</v>
      </c>
    </row>
    <row r="70099" spans="15:15" x14ac:dyDescent="0.2">
      <c r="O70099" s="5">
        <f>P70099+Q70099</f>
        <v>0</v>
      </c>
    </row>
    <row r="70100" spans="15:15" x14ac:dyDescent="0.2">
      <c r="O70100" s="5">
        <f>P70100+Q70100</f>
        <v>0</v>
      </c>
    </row>
    <row r="70101" spans="15:15" x14ac:dyDescent="0.2">
      <c r="O70101" s="5">
        <f>P70101+Q70101</f>
        <v>0</v>
      </c>
    </row>
    <row r="70102" spans="15:15" x14ac:dyDescent="0.2">
      <c r="O70102" s="5">
        <f>P70102+Q70102</f>
        <v>0</v>
      </c>
    </row>
    <row r="70103" spans="15:15" x14ac:dyDescent="0.2">
      <c r="O70103" s="5">
        <f>P70103+Q70103</f>
        <v>0</v>
      </c>
    </row>
    <row r="70104" spans="15:15" x14ac:dyDescent="0.2">
      <c r="O70104" s="5">
        <f>P70104+Q70104</f>
        <v>0</v>
      </c>
    </row>
    <row r="70105" spans="15:15" x14ac:dyDescent="0.2">
      <c r="O70105" s="5">
        <f>P70105+Q70105</f>
        <v>0</v>
      </c>
    </row>
    <row r="70106" spans="15:15" x14ac:dyDescent="0.2">
      <c r="O70106" s="5">
        <f>P70106+Q70106</f>
        <v>0</v>
      </c>
    </row>
    <row r="70107" spans="15:15" x14ac:dyDescent="0.2">
      <c r="O70107" s="5">
        <f>P70107+Q70107</f>
        <v>0</v>
      </c>
    </row>
    <row r="70108" spans="15:15" x14ac:dyDescent="0.2">
      <c r="O70108" s="5">
        <f>P70108+Q70108</f>
        <v>0</v>
      </c>
    </row>
    <row r="70109" spans="15:15" x14ac:dyDescent="0.2">
      <c r="O70109" s="5">
        <f>P70109+Q70109</f>
        <v>0</v>
      </c>
    </row>
    <row r="70110" spans="15:15" x14ac:dyDescent="0.2">
      <c r="O70110" s="5">
        <f>P70110+Q70110</f>
        <v>0</v>
      </c>
    </row>
    <row r="70111" spans="15:15" x14ac:dyDescent="0.2">
      <c r="O70111" s="5">
        <f>P70111+Q70111</f>
        <v>0</v>
      </c>
    </row>
    <row r="70112" spans="15:15" x14ac:dyDescent="0.2">
      <c r="O70112" s="5">
        <f>P70112+Q70112</f>
        <v>0</v>
      </c>
    </row>
    <row r="70113" spans="15:15" x14ac:dyDescent="0.2">
      <c r="O70113" s="5">
        <f>P70113+Q70113</f>
        <v>0</v>
      </c>
    </row>
    <row r="70114" spans="15:15" x14ac:dyDescent="0.2">
      <c r="O70114" s="5">
        <f>P70114+Q70114</f>
        <v>0</v>
      </c>
    </row>
    <row r="70115" spans="15:15" x14ac:dyDescent="0.2">
      <c r="O70115" s="5">
        <f>P70115+Q70115</f>
        <v>0</v>
      </c>
    </row>
    <row r="70116" spans="15:15" x14ac:dyDescent="0.2">
      <c r="O70116" s="5">
        <f>P70116+Q70116</f>
        <v>0</v>
      </c>
    </row>
    <row r="70117" spans="15:15" x14ac:dyDescent="0.2">
      <c r="O70117" s="5">
        <f>P70117+Q70117</f>
        <v>0</v>
      </c>
    </row>
    <row r="70118" spans="15:15" x14ac:dyDescent="0.2">
      <c r="O70118" s="5">
        <f>P70118+Q70118</f>
        <v>0</v>
      </c>
    </row>
    <row r="70119" spans="15:15" x14ac:dyDescent="0.2">
      <c r="O70119" s="5">
        <f>P70119+Q70119</f>
        <v>0</v>
      </c>
    </row>
    <row r="70120" spans="15:15" x14ac:dyDescent="0.2">
      <c r="O70120" s="5">
        <f>P70120+Q70120</f>
        <v>0</v>
      </c>
    </row>
    <row r="70121" spans="15:15" x14ac:dyDescent="0.2">
      <c r="O70121" s="5">
        <f>P70121+Q70121</f>
        <v>0</v>
      </c>
    </row>
    <row r="70122" spans="15:15" x14ac:dyDescent="0.2">
      <c r="O70122" s="5">
        <f>P70122+Q70122</f>
        <v>0</v>
      </c>
    </row>
    <row r="70123" spans="15:15" x14ac:dyDescent="0.2">
      <c r="O70123" s="5">
        <f>P70123+Q70123</f>
        <v>0</v>
      </c>
    </row>
    <row r="70124" spans="15:15" x14ac:dyDescent="0.2">
      <c r="O70124" s="5">
        <f>P70124+Q70124</f>
        <v>0</v>
      </c>
    </row>
    <row r="70125" spans="15:15" x14ac:dyDescent="0.2">
      <c r="O70125" s="5">
        <f>P70125+Q70125</f>
        <v>0</v>
      </c>
    </row>
    <row r="70126" spans="15:15" x14ac:dyDescent="0.2">
      <c r="O70126" s="5">
        <f>P70126+Q70126</f>
        <v>0</v>
      </c>
    </row>
    <row r="70127" spans="15:15" x14ac:dyDescent="0.2">
      <c r="O70127" s="5">
        <f>P70127+Q70127</f>
        <v>0</v>
      </c>
    </row>
    <row r="70128" spans="15:15" x14ac:dyDescent="0.2">
      <c r="O70128" s="5">
        <f>P70128+Q70128</f>
        <v>0</v>
      </c>
    </row>
    <row r="70129" spans="15:15" x14ac:dyDescent="0.2">
      <c r="O70129" s="5">
        <f>P70129+Q70129</f>
        <v>0</v>
      </c>
    </row>
    <row r="70130" spans="15:15" x14ac:dyDescent="0.2">
      <c r="O70130" s="5">
        <f>P70130+Q70130</f>
        <v>0</v>
      </c>
    </row>
    <row r="70131" spans="15:15" x14ac:dyDescent="0.2">
      <c r="O70131" s="5">
        <f>P70131+Q70131</f>
        <v>0</v>
      </c>
    </row>
    <row r="70132" spans="15:15" x14ac:dyDescent="0.2">
      <c r="O70132" s="5">
        <f>P70132+Q70132</f>
        <v>0</v>
      </c>
    </row>
    <row r="70133" spans="15:15" x14ac:dyDescent="0.2">
      <c r="O70133" s="5">
        <f>P70133+Q70133</f>
        <v>0</v>
      </c>
    </row>
    <row r="70134" spans="15:15" x14ac:dyDescent="0.2">
      <c r="O70134" s="5">
        <f>P70134+Q70134</f>
        <v>0</v>
      </c>
    </row>
    <row r="70135" spans="15:15" x14ac:dyDescent="0.2">
      <c r="O70135" s="5">
        <f>P70135+Q70135</f>
        <v>0</v>
      </c>
    </row>
    <row r="70136" spans="15:15" x14ac:dyDescent="0.2">
      <c r="O70136" s="5">
        <f>P70136+Q70136</f>
        <v>0</v>
      </c>
    </row>
    <row r="70137" spans="15:15" x14ac:dyDescent="0.2">
      <c r="O70137" s="5">
        <f>P70137+Q70137</f>
        <v>0</v>
      </c>
    </row>
    <row r="70138" spans="15:15" x14ac:dyDescent="0.2">
      <c r="O70138" s="5">
        <f>P70138+Q70138</f>
        <v>0</v>
      </c>
    </row>
    <row r="70139" spans="15:15" x14ac:dyDescent="0.2">
      <c r="O70139" s="5">
        <f>P70139+Q70139</f>
        <v>0</v>
      </c>
    </row>
    <row r="70140" spans="15:15" x14ac:dyDescent="0.2">
      <c r="O70140" s="5">
        <f>P70140+Q70140</f>
        <v>0</v>
      </c>
    </row>
    <row r="70141" spans="15:15" x14ac:dyDescent="0.2">
      <c r="O70141" s="5">
        <f>P70141+Q70141</f>
        <v>0</v>
      </c>
    </row>
    <row r="70142" spans="15:15" x14ac:dyDescent="0.2">
      <c r="O70142" s="5">
        <f>P70142+Q70142</f>
        <v>0</v>
      </c>
    </row>
    <row r="70143" spans="15:15" x14ac:dyDescent="0.2">
      <c r="O70143" s="5">
        <f>P70143+Q70143</f>
        <v>0</v>
      </c>
    </row>
    <row r="70144" spans="15:15" x14ac:dyDescent="0.2">
      <c r="O70144" s="5">
        <f>P70144+Q70144</f>
        <v>0</v>
      </c>
    </row>
    <row r="70145" spans="15:15" x14ac:dyDescent="0.2">
      <c r="O70145" s="5">
        <f>P70145+Q70145</f>
        <v>0</v>
      </c>
    </row>
    <row r="70146" spans="15:15" x14ac:dyDescent="0.2">
      <c r="O70146" s="5">
        <f>P70146+Q70146</f>
        <v>0</v>
      </c>
    </row>
    <row r="70147" spans="15:15" x14ac:dyDescent="0.2">
      <c r="O70147" s="5">
        <f>P70147+Q70147</f>
        <v>0</v>
      </c>
    </row>
    <row r="70148" spans="15:15" x14ac:dyDescent="0.2">
      <c r="O70148" s="5">
        <f>P70148+Q70148</f>
        <v>0</v>
      </c>
    </row>
    <row r="70149" spans="15:15" x14ac:dyDescent="0.2">
      <c r="O70149" s="5">
        <f>P70149+Q70149</f>
        <v>0</v>
      </c>
    </row>
    <row r="70150" spans="15:15" x14ac:dyDescent="0.2">
      <c r="O70150" s="5">
        <f>P70150+Q70150</f>
        <v>0</v>
      </c>
    </row>
    <row r="70151" spans="15:15" x14ac:dyDescent="0.2">
      <c r="O70151" s="5">
        <f>P70151+Q70151</f>
        <v>0</v>
      </c>
    </row>
    <row r="70152" spans="15:15" x14ac:dyDescent="0.2">
      <c r="O70152" s="5">
        <f>P70152+Q70152</f>
        <v>0</v>
      </c>
    </row>
    <row r="70153" spans="15:15" x14ac:dyDescent="0.2">
      <c r="O70153" s="5">
        <f>P70153+Q70153</f>
        <v>0</v>
      </c>
    </row>
    <row r="70154" spans="15:15" x14ac:dyDescent="0.2">
      <c r="O70154" s="5">
        <f>P70154+Q70154</f>
        <v>0</v>
      </c>
    </row>
    <row r="70155" spans="15:15" x14ac:dyDescent="0.2">
      <c r="O70155" s="5">
        <f>P70155+Q70155</f>
        <v>0</v>
      </c>
    </row>
    <row r="70156" spans="15:15" x14ac:dyDescent="0.2">
      <c r="O70156" s="5">
        <f>P70156+Q70156</f>
        <v>0</v>
      </c>
    </row>
    <row r="70157" spans="15:15" x14ac:dyDescent="0.2">
      <c r="O70157" s="5">
        <f>P70157+Q70157</f>
        <v>0</v>
      </c>
    </row>
    <row r="70158" spans="15:15" x14ac:dyDescent="0.2">
      <c r="O70158" s="5">
        <f>P70158+Q70158</f>
        <v>0</v>
      </c>
    </row>
    <row r="70159" spans="15:15" x14ac:dyDescent="0.2">
      <c r="O70159" s="5">
        <f>P70159+Q70159</f>
        <v>0</v>
      </c>
    </row>
    <row r="70160" spans="15:15" x14ac:dyDescent="0.2">
      <c r="O70160" s="5">
        <f>P70160+Q70160</f>
        <v>0</v>
      </c>
    </row>
    <row r="70161" spans="15:15" x14ac:dyDescent="0.2">
      <c r="O70161" s="5">
        <f>P70161+Q70161</f>
        <v>0</v>
      </c>
    </row>
    <row r="70162" spans="15:15" x14ac:dyDescent="0.2">
      <c r="O70162" s="5">
        <f>P70162+Q70162</f>
        <v>0</v>
      </c>
    </row>
    <row r="70163" spans="15:15" x14ac:dyDescent="0.2">
      <c r="O70163" s="5">
        <f>P70163+Q70163</f>
        <v>0</v>
      </c>
    </row>
    <row r="70164" spans="15:15" x14ac:dyDescent="0.2">
      <c r="O70164" s="5">
        <f>P70164+Q70164</f>
        <v>0</v>
      </c>
    </row>
    <row r="70165" spans="15:15" x14ac:dyDescent="0.2">
      <c r="O70165" s="5">
        <f>P70165+Q70165</f>
        <v>0</v>
      </c>
    </row>
    <row r="70166" spans="15:15" x14ac:dyDescent="0.2">
      <c r="O70166" s="5">
        <f>P70166+Q70166</f>
        <v>0</v>
      </c>
    </row>
    <row r="70167" spans="15:15" x14ac:dyDescent="0.2">
      <c r="O70167" s="5">
        <f>P70167+Q70167</f>
        <v>0</v>
      </c>
    </row>
    <row r="70168" spans="15:15" x14ac:dyDescent="0.2">
      <c r="O70168" s="5">
        <f>P70168+Q70168</f>
        <v>0</v>
      </c>
    </row>
    <row r="70169" spans="15:15" x14ac:dyDescent="0.2">
      <c r="O70169" s="5">
        <f>P70169+Q70169</f>
        <v>0</v>
      </c>
    </row>
    <row r="70170" spans="15:15" x14ac:dyDescent="0.2">
      <c r="O70170" s="5">
        <f>P70170+Q70170</f>
        <v>0</v>
      </c>
    </row>
    <row r="70171" spans="15:15" x14ac:dyDescent="0.2">
      <c r="O70171" s="5">
        <f>P70171+Q70171</f>
        <v>0</v>
      </c>
    </row>
    <row r="70172" spans="15:15" x14ac:dyDescent="0.2">
      <c r="O70172" s="5">
        <f>P70172+Q70172</f>
        <v>0</v>
      </c>
    </row>
    <row r="70173" spans="15:15" x14ac:dyDescent="0.2">
      <c r="O70173" s="5">
        <f>P70173+Q70173</f>
        <v>0</v>
      </c>
    </row>
    <row r="70174" spans="15:15" x14ac:dyDescent="0.2">
      <c r="O70174" s="5">
        <f>P70174+Q70174</f>
        <v>0</v>
      </c>
    </row>
    <row r="70175" spans="15:15" x14ac:dyDescent="0.2">
      <c r="O70175" s="5">
        <f>P70175+Q70175</f>
        <v>0</v>
      </c>
    </row>
    <row r="70176" spans="15:15" x14ac:dyDescent="0.2">
      <c r="O70176" s="5">
        <f>P70176+Q70176</f>
        <v>0</v>
      </c>
    </row>
    <row r="70177" spans="15:15" x14ac:dyDescent="0.2">
      <c r="O70177" s="5">
        <f>P70177+Q70177</f>
        <v>0</v>
      </c>
    </row>
    <row r="70178" spans="15:15" x14ac:dyDescent="0.2">
      <c r="O70178" s="5">
        <f>P70178+Q70178</f>
        <v>0</v>
      </c>
    </row>
    <row r="70179" spans="15:15" x14ac:dyDescent="0.2">
      <c r="O70179" s="5">
        <f>P70179+Q70179</f>
        <v>0</v>
      </c>
    </row>
    <row r="70180" spans="15:15" x14ac:dyDescent="0.2">
      <c r="O70180" s="5">
        <f>P70180+Q70180</f>
        <v>0</v>
      </c>
    </row>
    <row r="70181" spans="15:15" x14ac:dyDescent="0.2">
      <c r="O70181" s="5">
        <f>P70181+Q70181</f>
        <v>0</v>
      </c>
    </row>
    <row r="70182" spans="15:15" x14ac:dyDescent="0.2">
      <c r="O70182" s="5">
        <f>P70182+Q70182</f>
        <v>0</v>
      </c>
    </row>
    <row r="70183" spans="15:15" x14ac:dyDescent="0.2">
      <c r="O70183" s="5">
        <f>P70183+Q70183</f>
        <v>0</v>
      </c>
    </row>
    <row r="70184" spans="15:15" x14ac:dyDescent="0.2">
      <c r="O70184" s="5">
        <f>P70184+Q70184</f>
        <v>0</v>
      </c>
    </row>
    <row r="70185" spans="15:15" x14ac:dyDescent="0.2">
      <c r="O70185" s="5">
        <f>P70185+Q70185</f>
        <v>0</v>
      </c>
    </row>
    <row r="70186" spans="15:15" x14ac:dyDescent="0.2">
      <c r="O70186" s="5">
        <f>P70186+Q70186</f>
        <v>0</v>
      </c>
    </row>
    <row r="70187" spans="15:15" x14ac:dyDescent="0.2">
      <c r="O70187" s="5">
        <f>P70187+Q70187</f>
        <v>0</v>
      </c>
    </row>
    <row r="70188" spans="15:15" x14ac:dyDescent="0.2">
      <c r="O70188" s="5">
        <f>P70188+Q70188</f>
        <v>0</v>
      </c>
    </row>
    <row r="70189" spans="15:15" x14ac:dyDescent="0.2">
      <c r="O70189" s="5">
        <f>P70189+Q70189</f>
        <v>0</v>
      </c>
    </row>
    <row r="70190" spans="15:15" x14ac:dyDescent="0.2">
      <c r="O70190" s="5">
        <f>P70190+Q70190</f>
        <v>0</v>
      </c>
    </row>
    <row r="70191" spans="15:15" x14ac:dyDescent="0.2">
      <c r="O70191" s="5">
        <f>P70191+Q70191</f>
        <v>0</v>
      </c>
    </row>
    <row r="70192" spans="15:15" x14ac:dyDescent="0.2">
      <c r="O70192" s="5">
        <f>P70192+Q70192</f>
        <v>0</v>
      </c>
    </row>
    <row r="70193" spans="15:15" x14ac:dyDescent="0.2">
      <c r="O70193" s="5">
        <f>P70193+Q70193</f>
        <v>0</v>
      </c>
    </row>
    <row r="70194" spans="15:15" x14ac:dyDescent="0.2">
      <c r="O70194" s="5">
        <f>P70194+Q70194</f>
        <v>0</v>
      </c>
    </row>
    <row r="70195" spans="15:15" x14ac:dyDescent="0.2">
      <c r="O70195" s="5">
        <f>P70195+Q70195</f>
        <v>0</v>
      </c>
    </row>
    <row r="70196" spans="15:15" x14ac:dyDescent="0.2">
      <c r="O70196" s="5">
        <f>P70196+Q70196</f>
        <v>0</v>
      </c>
    </row>
    <row r="70197" spans="15:15" x14ac:dyDescent="0.2">
      <c r="O70197" s="5">
        <f>P70197+Q70197</f>
        <v>0</v>
      </c>
    </row>
    <row r="70198" spans="15:15" x14ac:dyDescent="0.2">
      <c r="O70198" s="5">
        <f>P70198+Q70198</f>
        <v>0</v>
      </c>
    </row>
    <row r="70199" spans="15:15" x14ac:dyDescent="0.2">
      <c r="O70199" s="5">
        <f>P70199+Q70199</f>
        <v>0</v>
      </c>
    </row>
    <row r="70200" spans="15:15" x14ac:dyDescent="0.2">
      <c r="O70200" s="5">
        <f>P70200+Q70200</f>
        <v>0</v>
      </c>
    </row>
    <row r="70201" spans="15:15" x14ac:dyDescent="0.2">
      <c r="O70201" s="5">
        <f>P70201+Q70201</f>
        <v>0</v>
      </c>
    </row>
    <row r="70202" spans="15:15" x14ac:dyDescent="0.2">
      <c r="O70202" s="5">
        <f>P70202+Q70202</f>
        <v>0</v>
      </c>
    </row>
    <row r="70203" spans="15:15" x14ac:dyDescent="0.2">
      <c r="O70203" s="5">
        <f>P70203+Q70203</f>
        <v>0</v>
      </c>
    </row>
    <row r="70204" spans="15:15" x14ac:dyDescent="0.2">
      <c r="O70204" s="5">
        <f>P70204+Q70204</f>
        <v>0</v>
      </c>
    </row>
    <row r="70205" spans="15:15" x14ac:dyDescent="0.2">
      <c r="O70205" s="5">
        <f>P70205+Q70205</f>
        <v>0</v>
      </c>
    </row>
    <row r="70206" spans="15:15" x14ac:dyDescent="0.2">
      <c r="O70206" s="5">
        <f>P70206+Q70206</f>
        <v>0</v>
      </c>
    </row>
    <row r="70207" spans="15:15" x14ac:dyDescent="0.2">
      <c r="O70207" s="5">
        <f>P70207+Q70207</f>
        <v>0</v>
      </c>
    </row>
    <row r="70208" spans="15:15" x14ac:dyDescent="0.2">
      <c r="O70208" s="5">
        <f>P70208+Q70208</f>
        <v>0</v>
      </c>
    </row>
    <row r="70209" spans="15:15" x14ac:dyDescent="0.2">
      <c r="O70209" s="5">
        <f>P70209+Q70209</f>
        <v>0</v>
      </c>
    </row>
    <row r="70210" spans="15:15" x14ac:dyDescent="0.2">
      <c r="O70210" s="5">
        <f>P70210+Q70210</f>
        <v>0</v>
      </c>
    </row>
    <row r="70211" spans="15:15" x14ac:dyDescent="0.2">
      <c r="O70211" s="5">
        <f>P70211+Q70211</f>
        <v>0</v>
      </c>
    </row>
    <row r="70212" spans="15:15" x14ac:dyDescent="0.2">
      <c r="O70212" s="5">
        <f>P70212+Q70212</f>
        <v>0</v>
      </c>
    </row>
    <row r="70213" spans="15:15" x14ac:dyDescent="0.2">
      <c r="O70213" s="5">
        <f>P70213+Q70213</f>
        <v>0</v>
      </c>
    </row>
    <row r="70214" spans="15:15" x14ac:dyDescent="0.2">
      <c r="O70214" s="5">
        <f>P70214+Q70214</f>
        <v>0</v>
      </c>
    </row>
    <row r="70215" spans="15:15" x14ac:dyDescent="0.2">
      <c r="O70215" s="5">
        <f>P70215+Q70215</f>
        <v>0</v>
      </c>
    </row>
    <row r="70216" spans="15:15" x14ac:dyDescent="0.2">
      <c r="O70216" s="5">
        <f>P70216+Q70216</f>
        <v>0</v>
      </c>
    </row>
    <row r="70217" spans="15:15" x14ac:dyDescent="0.2">
      <c r="O70217" s="5">
        <f>P70217+Q70217</f>
        <v>0</v>
      </c>
    </row>
    <row r="70218" spans="15:15" x14ac:dyDescent="0.2">
      <c r="O70218" s="5">
        <f>P70218+Q70218</f>
        <v>0</v>
      </c>
    </row>
    <row r="70219" spans="15:15" x14ac:dyDescent="0.2">
      <c r="O70219" s="5">
        <f>P70219+Q70219</f>
        <v>0</v>
      </c>
    </row>
    <row r="70220" spans="15:15" x14ac:dyDescent="0.2">
      <c r="O70220" s="5">
        <f>P70220+Q70220</f>
        <v>0</v>
      </c>
    </row>
    <row r="70221" spans="15:15" x14ac:dyDescent="0.2">
      <c r="O70221" s="5">
        <f>P70221+Q70221</f>
        <v>0</v>
      </c>
    </row>
    <row r="70222" spans="15:15" x14ac:dyDescent="0.2">
      <c r="O70222" s="5">
        <f>P70222+Q70222</f>
        <v>0</v>
      </c>
    </row>
    <row r="70223" spans="15:15" x14ac:dyDescent="0.2">
      <c r="O70223" s="5">
        <f>P70223+Q70223</f>
        <v>0</v>
      </c>
    </row>
    <row r="70224" spans="15:15" x14ac:dyDescent="0.2">
      <c r="O70224" s="5">
        <f>P70224+Q70224</f>
        <v>0</v>
      </c>
    </row>
    <row r="70225" spans="15:15" x14ac:dyDescent="0.2">
      <c r="O70225" s="5">
        <f>P70225+Q70225</f>
        <v>0</v>
      </c>
    </row>
    <row r="70226" spans="15:15" x14ac:dyDescent="0.2">
      <c r="O70226" s="5">
        <f>P70226+Q70226</f>
        <v>0</v>
      </c>
    </row>
    <row r="70227" spans="15:15" x14ac:dyDescent="0.2">
      <c r="O70227" s="5">
        <f>P70227+Q70227</f>
        <v>0</v>
      </c>
    </row>
    <row r="70228" spans="15:15" x14ac:dyDescent="0.2">
      <c r="O70228" s="5">
        <f>P70228+Q70228</f>
        <v>0</v>
      </c>
    </row>
    <row r="70229" spans="15:15" x14ac:dyDescent="0.2">
      <c r="O70229" s="5">
        <f>P70229+Q70229</f>
        <v>0</v>
      </c>
    </row>
    <row r="70230" spans="15:15" x14ac:dyDescent="0.2">
      <c r="O70230" s="5">
        <f>P70230+Q70230</f>
        <v>0</v>
      </c>
    </row>
    <row r="70231" spans="15:15" x14ac:dyDescent="0.2">
      <c r="O70231" s="5">
        <f>P70231+Q70231</f>
        <v>0</v>
      </c>
    </row>
    <row r="70232" spans="15:15" x14ac:dyDescent="0.2">
      <c r="O70232" s="5">
        <f>P70232+Q70232</f>
        <v>0</v>
      </c>
    </row>
    <row r="70233" spans="15:15" x14ac:dyDescent="0.2">
      <c r="O70233" s="5">
        <f>P70233+Q70233</f>
        <v>0</v>
      </c>
    </row>
    <row r="70234" spans="15:15" x14ac:dyDescent="0.2">
      <c r="O70234" s="5">
        <f>P70234+Q70234</f>
        <v>0</v>
      </c>
    </row>
    <row r="70235" spans="15:15" x14ac:dyDescent="0.2">
      <c r="O70235" s="5">
        <f>P70235+Q70235</f>
        <v>0</v>
      </c>
    </row>
    <row r="70236" spans="15:15" x14ac:dyDescent="0.2">
      <c r="O70236" s="5">
        <f>P70236+Q70236</f>
        <v>0</v>
      </c>
    </row>
    <row r="70237" spans="15:15" x14ac:dyDescent="0.2">
      <c r="O70237" s="5">
        <f>P70237+Q70237</f>
        <v>0</v>
      </c>
    </row>
    <row r="70238" spans="15:15" x14ac:dyDescent="0.2">
      <c r="O70238" s="5">
        <f>P70238+Q70238</f>
        <v>0</v>
      </c>
    </row>
    <row r="70239" spans="15:15" x14ac:dyDescent="0.2">
      <c r="O70239" s="5">
        <f>P70239+Q70239</f>
        <v>0</v>
      </c>
    </row>
    <row r="70240" spans="15:15" x14ac:dyDescent="0.2">
      <c r="O70240" s="5">
        <f>P70240+Q70240</f>
        <v>0</v>
      </c>
    </row>
    <row r="70241" spans="15:15" x14ac:dyDescent="0.2">
      <c r="O70241" s="5">
        <f>P70241+Q70241</f>
        <v>0</v>
      </c>
    </row>
    <row r="70242" spans="15:15" x14ac:dyDescent="0.2">
      <c r="O70242" s="5">
        <f>P70242+Q70242</f>
        <v>0</v>
      </c>
    </row>
    <row r="70243" spans="15:15" x14ac:dyDescent="0.2">
      <c r="O70243" s="5">
        <f>P70243+Q70243</f>
        <v>0</v>
      </c>
    </row>
    <row r="70244" spans="15:15" x14ac:dyDescent="0.2">
      <c r="O70244" s="5">
        <f>P70244+Q70244</f>
        <v>0</v>
      </c>
    </row>
    <row r="70245" spans="15:15" x14ac:dyDescent="0.2">
      <c r="O70245" s="5">
        <f>P70245+Q70245</f>
        <v>0</v>
      </c>
    </row>
    <row r="70246" spans="15:15" x14ac:dyDescent="0.2">
      <c r="O70246" s="5">
        <f>P70246+Q70246</f>
        <v>0</v>
      </c>
    </row>
    <row r="70247" spans="15:15" x14ac:dyDescent="0.2">
      <c r="O70247" s="5">
        <f>P70247+Q70247</f>
        <v>0</v>
      </c>
    </row>
    <row r="70248" spans="15:15" x14ac:dyDescent="0.2">
      <c r="O70248" s="5">
        <f>P70248+Q70248</f>
        <v>0</v>
      </c>
    </row>
    <row r="70249" spans="15:15" x14ac:dyDescent="0.2">
      <c r="O70249" s="5">
        <f>P70249+Q70249</f>
        <v>0</v>
      </c>
    </row>
    <row r="70250" spans="15:15" x14ac:dyDescent="0.2">
      <c r="O70250" s="5">
        <f>P70250+Q70250</f>
        <v>0</v>
      </c>
    </row>
    <row r="70251" spans="15:15" x14ac:dyDescent="0.2">
      <c r="O70251" s="5">
        <f>P70251+Q70251</f>
        <v>0</v>
      </c>
    </row>
    <row r="70252" spans="15:15" x14ac:dyDescent="0.2">
      <c r="O70252" s="5">
        <f>P70252+Q70252</f>
        <v>0</v>
      </c>
    </row>
    <row r="70253" spans="15:15" x14ac:dyDescent="0.2">
      <c r="O70253" s="5">
        <f>P70253+Q70253</f>
        <v>0</v>
      </c>
    </row>
    <row r="70254" spans="15:15" x14ac:dyDescent="0.2">
      <c r="O70254" s="5">
        <f>P70254+Q70254</f>
        <v>0</v>
      </c>
    </row>
    <row r="70255" spans="15:15" x14ac:dyDescent="0.2">
      <c r="O70255" s="5">
        <f>P70255+Q70255</f>
        <v>0</v>
      </c>
    </row>
    <row r="70256" spans="15:15" x14ac:dyDescent="0.2">
      <c r="O70256" s="5">
        <f>P70256+Q70256</f>
        <v>0</v>
      </c>
    </row>
    <row r="70257" spans="15:15" x14ac:dyDescent="0.2">
      <c r="O70257" s="5">
        <f>P70257+Q70257</f>
        <v>0</v>
      </c>
    </row>
    <row r="70258" spans="15:15" x14ac:dyDescent="0.2">
      <c r="O70258" s="5">
        <f>P70258+Q70258</f>
        <v>0</v>
      </c>
    </row>
    <row r="70259" spans="15:15" x14ac:dyDescent="0.2">
      <c r="O70259" s="5">
        <f>P70259+Q70259</f>
        <v>0</v>
      </c>
    </row>
    <row r="70260" spans="15:15" x14ac:dyDescent="0.2">
      <c r="O70260" s="5">
        <f>P70260+Q70260</f>
        <v>0</v>
      </c>
    </row>
    <row r="70261" spans="15:15" x14ac:dyDescent="0.2">
      <c r="O70261" s="5">
        <f>P70261+Q70261</f>
        <v>0</v>
      </c>
    </row>
    <row r="70262" spans="15:15" x14ac:dyDescent="0.2">
      <c r="O70262" s="5">
        <f>P70262+Q70262</f>
        <v>0</v>
      </c>
    </row>
    <row r="70263" spans="15:15" x14ac:dyDescent="0.2">
      <c r="O70263" s="5">
        <f>P70263+Q70263</f>
        <v>0</v>
      </c>
    </row>
    <row r="70264" spans="15:15" x14ac:dyDescent="0.2">
      <c r="O70264" s="5">
        <f>P70264+Q70264</f>
        <v>0</v>
      </c>
    </row>
    <row r="70265" spans="15:15" x14ac:dyDescent="0.2">
      <c r="O70265" s="5">
        <f>P70265+Q70265</f>
        <v>0</v>
      </c>
    </row>
    <row r="70266" spans="15:15" x14ac:dyDescent="0.2">
      <c r="O70266" s="5">
        <f>P70266+Q70266</f>
        <v>0</v>
      </c>
    </row>
    <row r="70267" spans="15:15" x14ac:dyDescent="0.2">
      <c r="O70267" s="5">
        <f>P70267+Q70267</f>
        <v>0</v>
      </c>
    </row>
    <row r="70268" spans="15:15" x14ac:dyDescent="0.2">
      <c r="O70268" s="5">
        <f>P70268+Q70268</f>
        <v>0</v>
      </c>
    </row>
    <row r="70269" spans="15:15" x14ac:dyDescent="0.2">
      <c r="O70269" s="5">
        <f>P70269+Q70269</f>
        <v>0</v>
      </c>
    </row>
    <row r="70270" spans="15:15" x14ac:dyDescent="0.2">
      <c r="O70270" s="5">
        <f>P70270+Q70270</f>
        <v>0</v>
      </c>
    </row>
    <row r="70271" spans="15:15" x14ac:dyDescent="0.2">
      <c r="O70271" s="5">
        <f>P70271+Q70271</f>
        <v>0</v>
      </c>
    </row>
    <row r="70272" spans="15:15" x14ac:dyDescent="0.2">
      <c r="O70272" s="5">
        <f>P70272+Q70272</f>
        <v>0</v>
      </c>
    </row>
    <row r="70273" spans="15:15" x14ac:dyDescent="0.2">
      <c r="O70273" s="5">
        <f>P70273+Q70273</f>
        <v>0</v>
      </c>
    </row>
    <row r="70274" spans="15:15" x14ac:dyDescent="0.2">
      <c r="O70274" s="5">
        <f>P70274+Q70274</f>
        <v>0</v>
      </c>
    </row>
    <row r="70275" spans="15:15" x14ac:dyDescent="0.2">
      <c r="O70275" s="5">
        <f>P70275+Q70275</f>
        <v>0</v>
      </c>
    </row>
    <row r="70276" spans="15:15" x14ac:dyDescent="0.2">
      <c r="O70276" s="5">
        <f>P70276+Q70276</f>
        <v>0</v>
      </c>
    </row>
    <row r="70277" spans="15:15" x14ac:dyDescent="0.2">
      <c r="O70277" s="5">
        <f>P70277+Q70277</f>
        <v>0</v>
      </c>
    </row>
    <row r="70278" spans="15:15" x14ac:dyDescent="0.2">
      <c r="O70278" s="5">
        <f>P70278+Q70278</f>
        <v>0</v>
      </c>
    </row>
    <row r="70279" spans="15:15" x14ac:dyDescent="0.2">
      <c r="O70279" s="5">
        <f>P70279+Q70279</f>
        <v>0</v>
      </c>
    </row>
    <row r="70280" spans="15:15" x14ac:dyDescent="0.2">
      <c r="O70280" s="5">
        <f>P70280+Q70280</f>
        <v>0</v>
      </c>
    </row>
    <row r="70281" spans="15:15" x14ac:dyDescent="0.2">
      <c r="O70281" s="5">
        <f>P70281+Q70281</f>
        <v>0</v>
      </c>
    </row>
    <row r="70282" spans="15:15" x14ac:dyDescent="0.2">
      <c r="O70282" s="5">
        <f>P70282+Q70282</f>
        <v>0</v>
      </c>
    </row>
    <row r="70283" spans="15:15" x14ac:dyDescent="0.2">
      <c r="O70283" s="5">
        <f>P70283+Q70283</f>
        <v>0</v>
      </c>
    </row>
    <row r="70284" spans="15:15" x14ac:dyDescent="0.2">
      <c r="O70284" s="5">
        <f>P70284+Q70284</f>
        <v>0</v>
      </c>
    </row>
    <row r="70285" spans="15:15" x14ac:dyDescent="0.2">
      <c r="O70285" s="5">
        <f>P70285+Q70285</f>
        <v>0</v>
      </c>
    </row>
    <row r="70286" spans="15:15" x14ac:dyDescent="0.2">
      <c r="O70286" s="5">
        <f>P70286+Q70286</f>
        <v>0</v>
      </c>
    </row>
    <row r="70287" spans="15:15" x14ac:dyDescent="0.2">
      <c r="O70287" s="5">
        <f>P70287+Q70287</f>
        <v>0</v>
      </c>
    </row>
    <row r="70288" spans="15:15" x14ac:dyDescent="0.2">
      <c r="O70288" s="5">
        <f>P70288+Q70288</f>
        <v>0</v>
      </c>
    </row>
    <row r="70289" spans="15:15" x14ac:dyDescent="0.2">
      <c r="O70289" s="5">
        <f>P70289+Q70289</f>
        <v>0</v>
      </c>
    </row>
    <row r="70290" spans="15:15" x14ac:dyDescent="0.2">
      <c r="O70290" s="5">
        <f>P70290+Q70290</f>
        <v>0</v>
      </c>
    </row>
    <row r="70291" spans="15:15" x14ac:dyDescent="0.2">
      <c r="O70291" s="5">
        <f>P70291+Q70291</f>
        <v>0</v>
      </c>
    </row>
    <row r="70292" spans="15:15" x14ac:dyDescent="0.2">
      <c r="O70292" s="5">
        <f>P70292+Q70292</f>
        <v>0</v>
      </c>
    </row>
    <row r="70293" spans="15:15" x14ac:dyDescent="0.2">
      <c r="O70293" s="5">
        <f>P70293+Q70293</f>
        <v>0</v>
      </c>
    </row>
    <row r="70294" spans="15:15" x14ac:dyDescent="0.2">
      <c r="O70294" s="5">
        <f>P70294+Q70294</f>
        <v>0</v>
      </c>
    </row>
    <row r="70295" spans="15:15" x14ac:dyDescent="0.2">
      <c r="O70295" s="5">
        <f>P70295+Q70295</f>
        <v>0</v>
      </c>
    </row>
    <row r="70296" spans="15:15" x14ac:dyDescent="0.2">
      <c r="O70296" s="5">
        <f>P70296+Q70296</f>
        <v>0</v>
      </c>
    </row>
    <row r="70297" spans="15:15" x14ac:dyDescent="0.2">
      <c r="O70297" s="5">
        <f>P70297+Q70297</f>
        <v>0</v>
      </c>
    </row>
    <row r="70298" spans="15:15" x14ac:dyDescent="0.2">
      <c r="O70298" s="5">
        <f>P70298+Q70298</f>
        <v>0</v>
      </c>
    </row>
    <row r="70299" spans="15:15" x14ac:dyDescent="0.2">
      <c r="O70299" s="5">
        <f>P70299+Q70299</f>
        <v>0</v>
      </c>
    </row>
    <row r="70300" spans="15:15" x14ac:dyDescent="0.2">
      <c r="O70300" s="5">
        <f>P70300+Q70300</f>
        <v>0</v>
      </c>
    </row>
    <row r="70301" spans="15:15" x14ac:dyDescent="0.2">
      <c r="O70301" s="5">
        <f>P70301+Q70301</f>
        <v>0</v>
      </c>
    </row>
    <row r="70302" spans="15:15" x14ac:dyDescent="0.2">
      <c r="O70302" s="5">
        <f>P70302+Q70302</f>
        <v>0</v>
      </c>
    </row>
    <row r="70303" spans="15:15" x14ac:dyDescent="0.2">
      <c r="O70303" s="5">
        <f>P70303+Q70303</f>
        <v>0</v>
      </c>
    </row>
    <row r="70304" spans="15:15" x14ac:dyDescent="0.2">
      <c r="O70304" s="5">
        <f>P70304+Q70304</f>
        <v>0</v>
      </c>
    </row>
    <row r="70305" spans="15:15" x14ac:dyDescent="0.2">
      <c r="O70305" s="5">
        <f>P70305+Q70305</f>
        <v>0</v>
      </c>
    </row>
    <row r="70306" spans="15:15" x14ac:dyDescent="0.2">
      <c r="O70306" s="5">
        <f>P70306+Q70306</f>
        <v>0</v>
      </c>
    </row>
    <row r="70307" spans="15:15" x14ac:dyDescent="0.2">
      <c r="O70307" s="5">
        <f>P70307+Q70307</f>
        <v>0</v>
      </c>
    </row>
    <row r="70308" spans="15:15" x14ac:dyDescent="0.2">
      <c r="O70308" s="5">
        <f>P70308+Q70308</f>
        <v>0</v>
      </c>
    </row>
    <row r="70309" spans="15:15" x14ac:dyDescent="0.2">
      <c r="O70309" s="5">
        <f>P70309+Q70309</f>
        <v>0</v>
      </c>
    </row>
    <row r="70310" spans="15:15" x14ac:dyDescent="0.2">
      <c r="O70310" s="5">
        <f>P70310+Q70310</f>
        <v>0</v>
      </c>
    </row>
    <row r="70311" spans="15:15" x14ac:dyDescent="0.2">
      <c r="O70311" s="5">
        <f>P70311+Q70311</f>
        <v>0</v>
      </c>
    </row>
    <row r="70312" spans="15:15" x14ac:dyDescent="0.2">
      <c r="O70312" s="5">
        <f>P70312+Q70312</f>
        <v>0</v>
      </c>
    </row>
    <row r="70313" spans="15:15" x14ac:dyDescent="0.2">
      <c r="O70313" s="5">
        <f>P70313+Q70313</f>
        <v>0</v>
      </c>
    </row>
    <row r="70314" spans="15:15" x14ac:dyDescent="0.2">
      <c r="O70314" s="5">
        <f>P70314+Q70314</f>
        <v>0</v>
      </c>
    </row>
    <row r="70315" spans="15:15" x14ac:dyDescent="0.2">
      <c r="O70315" s="5">
        <f>P70315+Q70315</f>
        <v>0</v>
      </c>
    </row>
    <row r="70316" spans="15:15" x14ac:dyDescent="0.2">
      <c r="O70316" s="5">
        <f>P70316+Q70316</f>
        <v>0</v>
      </c>
    </row>
    <row r="70317" spans="15:15" x14ac:dyDescent="0.2">
      <c r="O70317" s="5">
        <f>P70317+Q70317</f>
        <v>0</v>
      </c>
    </row>
    <row r="70318" spans="15:15" x14ac:dyDescent="0.2">
      <c r="O70318" s="5">
        <f>P70318+Q70318</f>
        <v>0</v>
      </c>
    </row>
    <row r="70319" spans="15:15" x14ac:dyDescent="0.2">
      <c r="O70319" s="5">
        <f>P70319+Q70319</f>
        <v>0</v>
      </c>
    </row>
    <row r="70320" spans="15:15" x14ac:dyDescent="0.2">
      <c r="O70320" s="5">
        <f>P70320+Q70320</f>
        <v>0</v>
      </c>
    </row>
    <row r="70321" spans="15:15" x14ac:dyDescent="0.2">
      <c r="O70321" s="5">
        <f>P70321+Q70321</f>
        <v>0</v>
      </c>
    </row>
    <row r="70322" spans="15:15" x14ac:dyDescent="0.2">
      <c r="O70322" s="5">
        <f>P70322+Q70322</f>
        <v>0</v>
      </c>
    </row>
    <row r="70323" spans="15:15" x14ac:dyDescent="0.2">
      <c r="O70323" s="5">
        <f>P70323+Q70323</f>
        <v>0</v>
      </c>
    </row>
    <row r="70324" spans="15:15" x14ac:dyDescent="0.2">
      <c r="O70324" s="5">
        <f>P70324+Q70324</f>
        <v>0</v>
      </c>
    </row>
    <row r="70325" spans="15:15" x14ac:dyDescent="0.2">
      <c r="O70325" s="5">
        <f>P70325+Q70325</f>
        <v>0</v>
      </c>
    </row>
    <row r="70326" spans="15:15" x14ac:dyDescent="0.2">
      <c r="O70326" s="5">
        <f>P70326+Q70326</f>
        <v>0</v>
      </c>
    </row>
    <row r="70327" spans="15:15" x14ac:dyDescent="0.2">
      <c r="O70327" s="5">
        <f>P70327+Q70327</f>
        <v>0</v>
      </c>
    </row>
    <row r="70328" spans="15:15" x14ac:dyDescent="0.2">
      <c r="O70328" s="5">
        <f>P70328+Q70328</f>
        <v>0</v>
      </c>
    </row>
    <row r="70329" spans="15:15" x14ac:dyDescent="0.2">
      <c r="O70329" s="5">
        <f>P70329+Q70329</f>
        <v>0</v>
      </c>
    </row>
    <row r="70330" spans="15:15" x14ac:dyDescent="0.2">
      <c r="O70330" s="5">
        <f>P70330+Q70330</f>
        <v>0</v>
      </c>
    </row>
    <row r="70331" spans="15:15" x14ac:dyDescent="0.2">
      <c r="O70331" s="5">
        <f>P70331+Q70331</f>
        <v>0</v>
      </c>
    </row>
    <row r="70332" spans="15:15" x14ac:dyDescent="0.2">
      <c r="O70332" s="5">
        <f>P70332+Q70332</f>
        <v>0</v>
      </c>
    </row>
    <row r="70333" spans="15:15" x14ac:dyDescent="0.2">
      <c r="O70333" s="5">
        <f>P70333+Q70333</f>
        <v>0</v>
      </c>
    </row>
    <row r="70334" spans="15:15" x14ac:dyDescent="0.2">
      <c r="O70334" s="5">
        <f>P70334+Q70334</f>
        <v>0</v>
      </c>
    </row>
    <row r="70335" spans="15:15" x14ac:dyDescent="0.2">
      <c r="O70335" s="5">
        <f>P70335+Q70335</f>
        <v>0</v>
      </c>
    </row>
    <row r="70336" spans="15:15" x14ac:dyDescent="0.2">
      <c r="O70336" s="5">
        <f>P70336+Q70336</f>
        <v>0</v>
      </c>
    </row>
    <row r="70337" spans="15:15" x14ac:dyDescent="0.2">
      <c r="O70337" s="5">
        <f>P70337+Q70337</f>
        <v>0</v>
      </c>
    </row>
    <row r="70338" spans="15:15" x14ac:dyDescent="0.2">
      <c r="O70338" s="5">
        <f>P70338+Q70338</f>
        <v>0</v>
      </c>
    </row>
    <row r="70339" spans="15:15" x14ac:dyDescent="0.2">
      <c r="O70339" s="5">
        <f>P70339+Q70339</f>
        <v>0</v>
      </c>
    </row>
    <row r="70340" spans="15:15" x14ac:dyDescent="0.2">
      <c r="O70340" s="5">
        <f>P70340+Q70340</f>
        <v>0</v>
      </c>
    </row>
    <row r="70341" spans="15:15" x14ac:dyDescent="0.2">
      <c r="O70341" s="5">
        <f>P70341+Q70341</f>
        <v>0</v>
      </c>
    </row>
    <row r="70342" spans="15:15" x14ac:dyDescent="0.2">
      <c r="O70342" s="5">
        <f>P70342+Q70342</f>
        <v>0</v>
      </c>
    </row>
    <row r="70343" spans="15:15" x14ac:dyDescent="0.2">
      <c r="O70343" s="5">
        <f>P70343+Q70343</f>
        <v>0</v>
      </c>
    </row>
    <row r="70344" spans="15:15" x14ac:dyDescent="0.2">
      <c r="O70344" s="5">
        <f>P70344+Q70344</f>
        <v>0</v>
      </c>
    </row>
    <row r="70345" spans="15:15" x14ac:dyDescent="0.2">
      <c r="O70345" s="5">
        <f>P70345+Q70345</f>
        <v>0</v>
      </c>
    </row>
    <row r="70346" spans="15:15" x14ac:dyDescent="0.2">
      <c r="O70346" s="5">
        <f>P70346+Q70346</f>
        <v>0</v>
      </c>
    </row>
    <row r="70347" spans="15:15" x14ac:dyDescent="0.2">
      <c r="O70347" s="5">
        <f>P70347+Q70347</f>
        <v>0</v>
      </c>
    </row>
    <row r="70348" spans="15:15" x14ac:dyDescent="0.2">
      <c r="O70348" s="5">
        <f>P70348+Q70348</f>
        <v>0</v>
      </c>
    </row>
    <row r="70349" spans="15:15" x14ac:dyDescent="0.2">
      <c r="O70349" s="5">
        <f>P70349+Q70349</f>
        <v>0</v>
      </c>
    </row>
    <row r="70350" spans="15:15" x14ac:dyDescent="0.2">
      <c r="O70350" s="5">
        <f>P70350+Q70350</f>
        <v>0</v>
      </c>
    </row>
    <row r="70351" spans="15:15" x14ac:dyDescent="0.2">
      <c r="O70351" s="5">
        <f>P70351+Q70351</f>
        <v>0</v>
      </c>
    </row>
    <row r="70352" spans="15:15" x14ac:dyDescent="0.2">
      <c r="O70352" s="5">
        <f>P70352+Q70352</f>
        <v>0</v>
      </c>
    </row>
    <row r="70353" spans="15:15" x14ac:dyDescent="0.2">
      <c r="O70353" s="5">
        <f>P70353+Q70353</f>
        <v>0</v>
      </c>
    </row>
    <row r="70354" spans="15:15" x14ac:dyDescent="0.2">
      <c r="O70354" s="5">
        <f>P70354+Q70354</f>
        <v>0</v>
      </c>
    </row>
    <row r="70355" spans="15:15" x14ac:dyDescent="0.2">
      <c r="O70355" s="5">
        <f>P70355+Q70355</f>
        <v>0</v>
      </c>
    </row>
    <row r="70356" spans="15:15" x14ac:dyDescent="0.2">
      <c r="O70356" s="5">
        <f>P70356+Q70356</f>
        <v>0</v>
      </c>
    </row>
    <row r="70357" spans="15:15" x14ac:dyDescent="0.2">
      <c r="O70357" s="5">
        <f>P70357+Q70357</f>
        <v>0</v>
      </c>
    </row>
    <row r="70358" spans="15:15" x14ac:dyDescent="0.2">
      <c r="O70358" s="5">
        <f>P70358+Q70358</f>
        <v>0</v>
      </c>
    </row>
    <row r="70359" spans="15:15" x14ac:dyDescent="0.2">
      <c r="O70359" s="5">
        <f>P70359+Q70359</f>
        <v>0</v>
      </c>
    </row>
    <row r="70360" spans="15:15" x14ac:dyDescent="0.2">
      <c r="O70360" s="5">
        <f>P70360+Q70360</f>
        <v>0</v>
      </c>
    </row>
    <row r="70361" spans="15:15" x14ac:dyDescent="0.2">
      <c r="O70361" s="5">
        <f>P70361+Q70361</f>
        <v>0</v>
      </c>
    </row>
    <row r="70362" spans="15:15" x14ac:dyDescent="0.2">
      <c r="O70362" s="5">
        <f>P70362+Q70362</f>
        <v>0</v>
      </c>
    </row>
    <row r="70363" spans="15:15" x14ac:dyDescent="0.2">
      <c r="O70363" s="5">
        <f>P70363+Q70363</f>
        <v>0</v>
      </c>
    </row>
    <row r="70364" spans="15:15" x14ac:dyDescent="0.2">
      <c r="O70364" s="5">
        <f>P70364+Q70364</f>
        <v>0</v>
      </c>
    </row>
    <row r="70365" spans="15:15" x14ac:dyDescent="0.2">
      <c r="O70365" s="5">
        <f>P70365+Q70365</f>
        <v>0</v>
      </c>
    </row>
    <row r="70366" spans="15:15" x14ac:dyDescent="0.2">
      <c r="O70366" s="5">
        <f>P70366+Q70366</f>
        <v>0</v>
      </c>
    </row>
    <row r="70367" spans="15:15" x14ac:dyDescent="0.2">
      <c r="O70367" s="5">
        <f>P70367+Q70367</f>
        <v>0</v>
      </c>
    </row>
    <row r="70368" spans="15:15" x14ac:dyDescent="0.2">
      <c r="O70368" s="5">
        <f>P70368+Q70368</f>
        <v>0</v>
      </c>
    </row>
    <row r="70369" spans="15:15" x14ac:dyDescent="0.2">
      <c r="O70369" s="5">
        <f>P70369+Q70369</f>
        <v>0</v>
      </c>
    </row>
    <row r="70370" spans="15:15" x14ac:dyDescent="0.2">
      <c r="O70370" s="5">
        <f>P70370+Q70370</f>
        <v>0</v>
      </c>
    </row>
    <row r="70371" spans="15:15" x14ac:dyDescent="0.2">
      <c r="O70371" s="5">
        <f>P70371+Q70371</f>
        <v>0</v>
      </c>
    </row>
    <row r="70372" spans="15:15" x14ac:dyDescent="0.2">
      <c r="O70372" s="5">
        <f>P70372+Q70372</f>
        <v>0</v>
      </c>
    </row>
    <row r="70373" spans="15:15" x14ac:dyDescent="0.2">
      <c r="O70373" s="5">
        <f>P70373+Q70373</f>
        <v>0</v>
      </c>
    </row>
    <row r="70374" spans="15:15" x14ac:dyDescent="0.2">
      <c r="O70374" s="5">
        <f>P70374+Q70374</f>
        <v>0</v>
      </c>
    </row>
    <row r="70375" spans="15:15" x14ac:dyDescent="0.2">
      <c r="O70375" s="5">
        <f>P70375+Q70375</f>
        <v>0</v>
      </c>
    </row>
    <row r="70376" spans="15:15" x14ac:dyDescent="0.2">
      <c r="O70376" s="5">
        <f>P70376+Q70376</f>
        <v>0</v>
      </c>
    </row>
    <row r="70377" spans="15:15" x14ac:dyDescent="0.2">
      <c r="O70377" s="5">
        <f>P70377+Q70377</f>
        <v>0</v>
      </c>
    </row>
    <row r="70378" spans="15:15" x14ac:dyDescent="0.2">
      <c r="O70378" s="5">
        <f>P70378+Q70378</f>
        <v>0</v>
      </c>
    </row>
    <row r="70379" spans="15:15" x14ac:dyDescent="0.2">
      <c r="O70379" s="5">
        <f>P70379+Q70379</f>
        <v>0</v>
      </c>
    </row>
    <row r="70380" spans="15:15" x14ac:dyDescent="0.2">
      <c r="O70380" s="5">
        <f>P70380+Q70380</f>
        <v>0</v>
      </c>
    </row>
    <row r="70381" spans="15:15" x14ac:dyDescent="0.2">
      <c r="O70381" s="5">
        <f>P70381+Q70381</f>
        <v>0</v>
      </c>
    </row>
    <row r="70382" spans="15:15" x14ac:dyDescent="0.2">
      <c r="O70382" s="5">
        <f>P70382+Q70382</f>
        <v>0</v>
      </c>
    </row>
    <row r="70383" spans="15:15" x14ac:dyDescent="0.2">
      <c r="O70383" s="5">
        <f>P70383+Q70383</f>
        <v>0</v>
      </c>
    </row>
    <row r="70384" spans="15:15" x14ac:dyDescent="0.2">
      <c r="O70384" s="5">
        <f>P70384+Q70384</f>
        <v>0</v>
      </c>
    </row>
    <row r="70385" spans="15:15" x14ac:dyDescent="0.2">
      <c r="O70385" s="5">
        <f>P70385+Q70385</f>
        <v>0</v>
      </c>
    </row>
    <row r="70386" spans="15:15" x14ac:dyDescent="0.2">
      <c r="O70386" s="5">
        <f>P70386+Q70386</f>
        <v>0</v>
      </c>
    </row>
    <row r="70387" spans="15:15" x14ac:dyDescent="0.2">
      <c r="O70387" s="5">
        <f>P70387+Q70387</f>
        <v>0</v>
      </c>
    </row>
    <row r="70388" spans="15:15" x14ac:dyDescent="0.2">
      <c r="O70388" s="5">
        <f>P70388+Q70388</f>
        <v>0</v>
      </c>
    </row>
    <row r="70389" spans="15:15" x14ac:dyDescent="0.2">
      <c r="O70389" s="5">
        <f>P70389+Q70389</f>
        <v>0</v>
      </c>
    </row>
    <row r="70390" spans="15:15" x14ac:dyDescent="0.2">
      <c r="O70390" s="5">
        <f>P70390+Q70390</f>
        <v>0</v>
      </c>
    </row>
    <row r="70391" spans="15:15" x14ac:dyDescent="0.2">
      <c r="O70391" s="5">
        <f>P70391+Q70391</f>
        <v>0</v>
      </c>
    </row>
    <row r="70392" spans="15:15" x14ac:dyDescent="0.2">
      <c r="O70392" s="5">
        <f>P70392+Q70392</f>
        <v>0</v>
      </c>
    </row>
    <row r="70393" spans="15:15" x14ac:dyDescent="0.2">
      <c r="O70393" s="5">
        <f>P70393+Q70393</f>
        <v>0</v>
      </c>
    </row>
    <row r="70394" spans="15:15" x14ac:dyDescent="0.2">
      <c r="O70394" s="5">
        <f>P70394+Q70394</f>
        <v>0</v>
      </c>
    </row>
    <row r="70395" spans="15:15" x14ac:dyDescent="0.2">
      <c r="O70395" s="5">
        <f>P70395+Q70395</f>
        <v>0</v>
      </c>
    </row>
    <row r="70396" spans="15:15" x14ac:dyDescent="0.2">
      <c r="O70396" s="5">
        <f>P70396+Q70396</f>
        <v>0</v>
      </c>
    </row>
    <row r="70397" spans="15:15" x14ac:dyDescent="0.2">
      <c r="O70397" s="5">
        <f>P70397+Q70397</f>
        <v>0</v>
      </c>
    </row>
    <row r="70398" spans="15:15" x14ac:dyDescent="0.2">
      <c r="O70398" s="5">
        <f>P70398+Q70398</f>
        <v>0</v>
      </c>
    </row>
    <row r="70399" spans="15:15" x14ac:dyDescent="0.2">
      <c r="O70399" s="5">
        <f>P70399+Q70399</f>
        <v>0</v>
      </c>
    </row>
    <row r="70400" spans="15:15" x14ac:dyDescent="0.2">
      <c r="O70400" s="5">
        <f>P70400+Q70400</f>
        <v>0</v>
      </c>
    </row>
    <row r="70401" spans="15:15" x14ac:dyDescent="0.2">
      <c r="O70401" s="5">
        <f>P70401+Q70401</f>
        <v>0</v>
      </c>
    </row>
    <row r="70402" spans="15:15" x14ac:dyDescent="0.2">
      <c r="O70402" s="5">
        <f>P70402+Q70402</f>
        <v>0</v>
      </c>
    </row>
    <row r="70403" spans="15:15" x14ac:dyDescent="0.2">
      <c r="O70403" s="5">
        <f>P70403+Q70403</f>
        <v>0</v>
      </c>
    </row>
    <row r="70404" spans="15:15" x14ac:dyDescent="0.2">
      <c r="O70404" s="5">
        <f>P70404+Q70404</f>
        <v>0</v>
      </c>
    </row>
    <row r="70405" spans="15:15" x14ac:dyDescent="0.2">
      <c r="O70405" s="5">
        <f>P70405+Q70405</f>
        <v>0</v>
      </c>
    </row>
    <row r="70406" spans="15:15" x14ac:dyDescent="0.2">
      <c r="O70406" s="5">
        <f>P70406+Q70406</f>
        <v>0</v>
      </c>
    </row>
    <row r="70407" spans="15:15" x14ac:dyDescent="0.2">
      <c r="O70407" s="5">
        <f>P70407+Q70407</f>
        <v>0</v>
      </c>
    </row>
    <row r="70408" spans="15:15" x14ac:dyDescent="0.2">
      <c r="O70408" s="5">
        <f>P70408+Q70408</f>
        <v>0</v>
      </c>
    </row>
    <row r="70409" spans="15:15" x14ac:dyDescent="0.2">
      <c r="O70409" s="5">
        <f>P70409+Q70409</f>
        <v>0</v>
      </c>
    </row>
    <row r="70410" spans="15:15" x14ac:dyDescent="0.2">
      <c r="O70410" s="5">
        <f>P70410+Q70410</f>
        <v>0</v>
      </c>
    </row>
    <row r="70411" spans="15:15" x14ac:dyDescent="0.2">
      <c r="O70411" s="5">
        <f>P70411+Q70411</f>
        <v>0</v>
      </c>
    </row>
    <row r="70412" spans="15:15" x14ac:dyDescent="0.2">
      <c r="O70412" s="5">
        <f>P70412+Q70412</f>
        <v>0</v>
      </c>
    </row>
    <row r="70413" spans="15:15" x14ac:dyDescent="0.2">
      <c r="O70413" s="5">
        <f>P70413+Q70413</f>
        <v>0</v>
      </c>
    </row>
    <row r="70414" spans="15:15" x14ac:dyDescent="0.2">
      <c r="O70414" s="5">
        <f>P70414+Q70414</f>
        <v>0</v>
      </c>
    </row>
    <row r="70415" spans="15:15" x14ac:dyDescent="0.2">
      <c r="O70415" s="5">
        <f>P70415+Q70415</f>
        <v>0</v>
      </c>
    </row>
    <row r="70416" spans="15:15" x14ac:dyDescent="0.2">
      <c r="O70416" s="5">
        <f>P70416+Q70416</f>
        <v>0</v>
      </c>
    </row>
    <row r="70417" spans="15:15" x14ac:dyDescent="0.2">
      <c r="O70417" s="5">
        <f>P70417+Q70417</f>
        <v>0</v>
      </c>
    </row>
    <row r="70418" spans="15:15" x14ac:dyDescent="0.2">
      <c r="O70418" s="5">
        <f>P70418+Q70418</f>
        <v>0</v>
      </c>
    </row>
    <row r="70419" spans="15:15" x14ac:dyDescent="0.2">
      <c r="O70419" s="5">
        <f>P70419+Q70419</f>
        <v>0</v>
      </c>
    </row>
    <row r="70420" spans="15:15" x14ac:dyDescent="0.2">
      <c r="O70420" s="5">
        <f>P70420+Q70420</f>
        <v>0</v>
      </c>
    </row>
    <row r="70421" spans="15:15" x14ac:dyDescent="0.2">
      <c r="O70421" s="5">
        <f>P70421+Q70421</f>
        <v>0</v>
      </c>
    </row>
    <row r="70422" spans="15:15" x14ac:dyDescent="0.2">
      <c r="O70422" s="5">
        <f>P70422+Q70422</f>
        <v>0</v>
      </c>
    </row>
    <row r="70423" spans="15:15" x14ac:dyDescent="0.2">
      <c r="O70423" s="5">
        <f>P70423+Q70423</f>
        <v>0</v>
      </c>
    </row>
    <row r="70424" spans="15:15" x14ac:dyDescent="0.2">
      <c r="O70424" s="5">
        <f>P70424+Q70424</f>
        <v>0</v>
      </c>
    </row>
    <row r="70425" spans="15:15" x14ac:dyDescent="0.2">
      <c r="O70425" s="5">
        <f>P70425+Q70425</f>
        <v>0</v>
      </c>
    </row>
    <row r="70426" spans="15:15" x14ac:dyDescent="0.2">
      <c r="O70426" s="5">
        <f>P70426+Q70426</f>
        <v>0</v>
      </c>
    </row>
    <row r="70427" spans="15:15" x14ac:dyDescent="0.2">
      <c r="O70427" s="5">
        <f>P70427+Q70427</f>
        <v>0</v>
      </c>
    </row>
    <row r="70428" spans="15:15" x14ac:dyDescent="0.2">
      <c r="O70428" s="5">
        <f>P70428+Q70428</f>
        <v>0</v>
      </c>
    </row>
    <row r="70429" spans="15:15" x14ac:dyDescent="0.2">
      <c r="O70429" s="5">
        <f>P70429+Q70429</f>
        <v>0</v>
      </c>
    </row>
    <row r="70430" spans="15:15" x14ac:dyDescent="0.2">
      <c r="O70430" s="5">
        <f>P70430+Q70430</f>
        <v>0</v>
      </c>
    </row>
    <row r="70431" spans="15:15" x14ac:dyDescent="0.2">
      <c r="O70431" s="5">
        <f>P70431+Q70431</f>
        <v>0</v>
      </c>
    </row>
    <row r="70432" spans="15:15" x14ac:dyDescent="0.2">
      <c r="O70432" s="5">
        <f>P70432+Q70432</f>
        <v>0</v>
      </c>
    </row>
    <row r="70433" spans="15:15" x14ac:dyDescent="0.2">
      <c r="O70433" s="5">
        <f>P70433+Q70433</f>
        <v>0</v>
      </c>
    </row>
    <row r="70434" spans="15:15" x14ac:dyDescent="0.2">
      <c r="O70434" s="5">
        <f>P70434+Q70434</f>
        <v>0</v>
      </c>
    </row>
    <row r="70435" spans="15:15" x14ac:dyDescent="0.2">
      <c r="O70435" s="5">
        <f>P70435+Q70435</f>
        <v>0</v>
      </c>
    </row>
    <row r="70436" spans="15:15" x14ac:dyDescent="0.2">
      <c r="O70436" s="5">
        <f>P70436+Q70436</f>
        <v>0</v>
      </c>
    </row>
    <row r="70437" spans="15:15" x14ac:dyDescent="0.2">
      <c r="O70437" s="5">
        <f>P70437+Q70437</f>
        <v>0</v>
      </c>
    </row>
    <row r="70438" spans="15:15" x14ac:dyDescent="0.2">
      <c r="O70438" s="5">
        <f>P70438+Q70438</f>
        <v>0</v>
      </c>
    </row>
    <row r="70439" spans="15:15" x14ac:dyDescent="0.2">
      <c r="O70439" s="5">
        <f>P70439+Q70439</f>
        <v>0</v>
      </c>
    </row>
    <row r="70440" spans="15:15" x14ac:dyDescent="0.2">
      <c r="O70440" s="5">
        <f>P70440+Q70440</f>
        <v>0</v>
      </c>
    </row>
    <row r="70441" spans="15:15" x14ac:dyDescent="0.2">
      <c r="O70441" s="5">
        <f>P70441+Q70441</f>
        <v>0</v>
      </c>
    </row>
    <row r="70442" spans="15:15" x14ac:dyDescent="0.2">
      <c r="O70442" s="5">
        <f>P70442+Q70442</f>
        <v>0</v>
      </c>
    </row>
    <row r="70443" spans="15:15" x14ac:dyDescent="0.2">
      <c r="O70443" s="5">
        <f>P70443+Q70443</f>
        <v>0</v>
      </c>
    </row>
    <row r="70444" spans="15:15" x14ac:dyDescent="0.2">
      <c r="O70444" s="5">
        <f>P70444+Q70444</f>
        <v>0</v>
      </c>
    </row>
    <row r="70445" spans="15:15" x14ac:dyDescent="0.2">
      <c r="O70445" s="5">
        <f>P70445+Q70445</f>
        <v>0</v>
      </c>
    </row>
    <row r="70446" spans="15:15" x14ac:dyDescent="0.2">
      <c r="O70446" s="5">
        <f>P70446+Q70446</f>
        <v>0</v>
      </c>
    </row>
    <row r="70447" spans="15:15" x14ac:dyDescent="0.2">
      <c r="O70447" s="5">
        <f>P70447+Q70447</f>
        <v>0</v>
      </c>
    </row>
    <row r="70448" spans="15:15" x14ac:dyDescent="0.2">
      <c r="O70448" s="5">
        <f>P70448+Q70448</f>
        <v>0</v>
      </c>
    </row>
    <row r="70449" spans="15:15" x14ac:dyDescent="0.2">
      <c r="O70449" s="5">
        <f>P70449+Q70449</f>
        <v>0</v>
      </c>
    </row>
    <row r="70450" spans="15:15" x14ac:dyDescent="0.2">
      <c r="O70450" s="5">
        <f>P70450+Q70450</f>
        <v>0</v>
      </c>
    </row>
    <row r="70451" spans="15:15" x14ac:dyDescent="0.2">
      <c r="O70451" s="5">
        <f>P70451+Q70451</f>
        <v>0</v>
      </c>
    </row>
    <row r="70452" spans="15:15" x14ac:dyDescent="0.2">
      <c r="O70452" s="5">
        <f>P70452+Q70452</f>
        <v>0</v>
      </c>
    </row>
    <row r="70453" spans="15:15" x14ac:dyDescent="0.2">
      <c r="O70453" s="5">
        <f>P70453+Q70453</f>
        <v>0</v>
      </c>
    </row>
    <row r="70454" spans="15:15" x14ac:dyDescent="0.2">
      <c r="O70454" s="5">
        <f>P70454+Q70454</f>
        <v>0</v>
      </c>
    </row>
    <row r="70455" spans="15:15" x14ac:dyDescent="0.2">
      <c r="O70455" s="5">
        <f>P70455+Q70455</f>
        <v>0</v>
      </c>
    </row>
    <row r="70456" spans="15:15" x14ac:dyDescent="0.2">
      <c r="O70456" s="5">
        <f>P70456+Q70456</f>
        <v>0</v>
      </c>
    </row>
    <row r="70457" spans="15:15" x14ac:dyDescent="0.2">
      <c r="O70457" s="5">
        <f>P70457+Q70457</f>
        <v>0</v>
      </c>
    </row>
    <row r="70458" spans="15:15" x14ac:dyDescent="0.2">
      <c r="O70458" s="5">
        <f>P70458+Q70458</f>
        <v>0</v>
      </c>
    </row>
    <row r="70459" spans="15:15" x14ac:dyDescent="0.2">
      <c r="O70459" s="5">
        <f>P70459+Q70459</f>
        <v>0</v>
      </c>
    </row>
    <row r="70460" spans="15:15" x14ac:dyDescent="0.2">
      <c r="O70460" s="5">
        <f>P70460+Q70460</f>
        <v>0</v>
      </c>
    </row>
    <row r="70461" spans="15:15" x14ac:dyDescent="0.2">
      <c r="O70461" s="5">
        <f>P70461+Q70461</f>
        <v>0</v>
      </c>
    </row>
    <row r="70462" spans="15:15" x14ac:dyDescent="0.2">
      <c r="O70462" s="5">
        <f>P70462+Q70462</f>
        <v>0</v>
      </c>
    </row>
    <row r="70463" spans="15:15" x14ac:dyDescent="0.2">
      <c r="O70463" s="5">
        <f>P70463+Q70463</f>
        <v>0</v>
      </c>
    </row>
    <row r="70464" spans="15:15" x14ac:dyDescent="0.2">
      <c r="O70464" s="5">
        <f>P70464+Q70464</f>
        <v>0</v>
      </c>
    </row>
    <row r="70465" spans="15:15" x14ac:dyDescent="0.2">
      <c r="O70465" s="5">
        <f>P70465+Q70465</f>
        <v>0</v>
      </c>
    </row>
    <row r="70466" spans="15:15" x14ac:dyDescent="0.2">
      <c r="O70466" s="5">
        <f>P70466+Q70466</f>
        <v>0</v>
      </c>
    </row>
    <row r="70467" spans="15:15" x14ac:dyDescent="0.2">
      <c r="O70467" s="5">
        <f>P70467+Q70467</f>
        <v>0</v>
      </c>
    </row>
    <row r="70468" spans="15:15" x14ac:dyDescent="0.2">
      <c r="O70468" s="5">
        <f>P70468+Q70468</f>
        <v>0</v>
      </c>
    </row>
    <row r="70469" spans="15:15" x14ac:dyDescent="0.2">
      <c r="O70469" s="5">
        <f>P70469+Q70469</f>
        <v>0</v>
      </c>
    </row>
    <row r="70470" spans="15:15" x14ac:dyDescent="0.2">
      <c r="O70470" s="5">
        <f>P70470+Q70470</f>
        <v>0</v>
      </c>
    </row>
    <row r="70471" spans="15:15" x14ac:dyDescent="0.2">
      <c r="O70471" s="5">
        <f>P70471+Q70471</f>
        <v>0</v>
      </c>
    </row>
    <row r="70472" spans="15:15" x14ac:dyDescent="0.2">
      <c r="O70472" s="5">
        <f>P70472+Q70472</f>
        <v>0</v>
      </c>
    </row>
    <row r="70473" spans="15:15" x14ac:dyDescent="0.2">
      <c r="O70473" s="5">
        <f>P70473+Q70473</f>
        <v>0</v>
      </c>
    </row>
    <row r="70474" spans="15:15" x14ac:dyDescent="0.2">
      <c r="O70474" s="5">
        <f>P70474+Q70474</f>
        <v>0</v>
      </c>
    </row>
    <row r="70475" spans="15:15" x14ac:dyDescent="0.2">
      <c r="O70475" s="5">
        <f>P70475+Q70475</f>
        <v>0</v>
      </c>
    </row>
    <row r="70476" spans="15:15" x14ac:dyDescent="0.2">
      <c r="O70476" s="5">
        <f>P70476+Q70476</f>
        <v>0</v>
      </c>
    </row>
    <row r="70477" spans="15:15" x14ac:dyDescent="0.2">
      <c r="O70477" s="5">
        <f>P70477+Q70477</f>
        <v>0</v>
      </c>
    </row>
    <row r="70478" spans="15:15" x14ac:dyDescent="0.2">
      <c r="O70478" s="5">
        <f>P70478+Q70478</f>
        <v>0</v>
      </c>
    </row>
    <row r="70479" spans="15:15" x14ac:dyDescent="0.2">
      <c r="O70479" s="5">
        <f>P70479+Q70479</f>
        <v>0</v>
      </c>
    </row>
    <row r="70480" spans="15:15" x14ac:dyDescent="0.2">
      <c r="O70480" s="5">
        <f>P70480+Q70480</f>
        <v>0</v>
      </c>
    </row>
    <row r="70481" spans="15:15" x14ac:dyDescent="0.2">
      <c r="O70481" s="5">
        <f>P70481+Q70481</f>
        <v>0</v>
      </c>
    </row>
    <row r="70482" spans="15:15" x14ac:dyDescent="0.2">
      <c r="O70482" s="5">
        <f>P70482+Q70482</f>
        <v>0</v>
      </c>
    </row>
    <row r="70483" spans="15:15" x14ac:dyDescent="0.2">
      <c r="O70483" s="5">
        <f>P70483+Q70483</f>
        <v>0</v>
      </c>
    </row>
    <row r="70484" spans="15:15" x14ac:dyDescent="0.2">
      <c r="O70484" s="5">
        <f>P70484+Q70484</f>
        <v>0</v>
      </c>
    </row>
    <row r="70485" spans="15:15" x14ac:dyDescent="0.2">
      <c r="O70485" s="5">
        <f>P70485+Q70485</f>
        <v>0</v>
      </c>
    </row>
    <row r="70486" spans="15:15" x14ac:dyDescent="0.2">
      <c r="O70486" s="5">
        <f>P70486+Q70486</f>
        <v>0</v>
      </c>
    </row>
    <row r="70487" spans="15:15" x14ac:dyDescent="0.2">
      <c r="O70487" s="5">
        <f>P70487+Q70487</f>
        <v>0</v>
      </c>
    </row>
    <row r="70488" spans="15:15" x14ac:dyDescent="0.2">
      <c r="O70488" s="5">
        <f>P70488+Q70488</f>
        <v>0</v>
      </c>
    </row>
    <row r="70489" spans="15:15" x14ac:dyDescent="0.2">
      <c r="O70489" s="5">
        <f>P70489+Q70489</f>
        <v>0</v>
      </c>
    </row>
    <row r="70490" spans="15:15" x14ac:dyDescent="0.2">
      <c r="O70490" s="5">
        <f>P70490+Q70490</f>
        <v>0</v>
      </c>
    </row>
    <row r="70491" spans="15:15" x14ac:dyDescent="0.2">
      <c r="O70491" s="5">
        <f>P70491+Q70491</f>
        <v>0</v>
      </c>
    </row>
    <row r="70492" spans="15:15" x14ac:dyDescent="0.2">
      <c r="O70492" s="5">
        <f>P70492+Q70492</f>
        <v>0</v>
      </c>
    </row>
    <row r="70493" spans="15:15" x14ac:dyDescent="0.2">
      <c r="O70493" s="5">
        <f>P70493+Q70493</f>
        <v>0</v>
      </c>
    </row>
    <row r="70494" spans="15:15" x14ac:dyDescent="0.2">
      <c r="O70494" s="5">
        <f>P70494+Q70494</f>
        <v>0</v>
      </c>
    </row>
    <row r="70495" spans="15:15" x14ac:dyDescent="0.2">
      <c r="O70495" s="5">
        <f>P70495+Q70495</f>
        <v>0</v>
      </c>
    </row>
    <row r="70496" spans="15:15" x14ac:dyDescent="0.2">
      <c r="O70496" s="5">
        <f>P70496+Q70496</f>
        <v>0</v>
      </c>
    </row>
    <row r="70497" spans="15:15" x14ac:dyDescent="0.2">
      <c r="O70497" s="5">
        <f>P70497+Q70497</f>
        <v>0</v>
      </c>
    </row>
    <row r="70498" spans="15:15" x14ac:dyDescent="0.2">
      <c r="O70498" s="5">
        <f>P70498+Q70498</f>
        <v>0</v>
      </c>
    </row>
    <row r="70499" spans="15:15" x14ac:dyDescent="0.2">
      <c r="O70499" s="5">
        <f>P70499+Q70499</f>
        <v>0</v>
      </c>
    </row>
    <row r="70500" spans="15:15" x14ac:dyDescent="0.2">
      <c r="O70500" s="5">
        <f>P70500+Q70500</f>
        <v>0</v>
      </c>
    </row>
    <row r="70501" spans="15:15" x14ac:dyDescent="0.2">
      <c r="O70501" s="5">
        <f>P70501+Q70501</f>
        <v>0</v>
      </c>
    </row>
    <row r="70502" spans="15:15" x14ac:dyDescent="0.2">
      <c r="O70502" s="5">
        <f>P70502+Q70502</f>
        <v>0</v>
      </c>
    </row>
    <row r="70503" spans="15:15" x14ac:dyDescent="0.2">
      <c r="O70503" s="5">
        <f>P70503+Q70503</f>
        <v>0</v>
      </c>
    </row>
    <row r="70504" spans="15:15" x14ac:dyDescent="0.2">
      <c r="O70504" s="5">
        <f>P70504+Q70504</f>
        <v>0</v>
      </c>
    </row>
    <row r="70505" spans="15:15" x14ac:dyDescent="0.2">
      <c r="O70505" s="5">
        <f>P70505+Q70505</f>
        <v>0</v>
      </c>
    </row>
    <row r="70506" spans="15:15" x14ac:dyDescent="0.2">
      <c r="O70506" s="5">
        <f>P70506+Q70506</f>
        <v>0</v>
      </c>
    </row>
    <row r="70507" spans="15:15" x14ac:dyDescent="0.2">
      <c r="O70507" s="5">
        <f>P70507+Q70507</f>
        <v>0</v>
      </c>
    </row>
    <row r="70508" spans="15:15" x14ac:dyDescent="0.2">
      <c r="O70508" s="5">
        <f>P70508+Q70508</f>
        <v>0</v>
      </c>
    </row>
    <row r="70509" spans="15:15" x14ac:dyDescent="0.2">
      <c r="O70509" s="5">
        <f>P70509+Q70509</f>
        <v>0</v>
      </c>
    </row>
    <row r="70510" spans="15:15" x14ac:dyDescent="0.2">
      <c r="O70510" s="5">
        <f>P70510+Q70510</f>
        <v>0</v>
      </c>
    </row>
    <row r="70511" spans="15:15" x14ac:dyDescent="0.2">
      <c r="O70511" s="5">
        <f>P70511+Q70511</f>
        <v>0</v>
      </c>
    </row>
    <row r="70512" spans="15:15" x14ac:dyDescent="0.2">
      <c r="O70512" s="5">
        <f>P70512+Q70512</f>
        <v>0</v>
      </c>
    </row>
    <row r="70513" spans="15:15" x14ac:dyDescent="0.2">
      <c r="O70513" s="5">
        <f>P70513+Q70513</f>
        <v>0</v>
      </c>
    </row>
    <row r="70514" spans="15:15" x14ac:dyDescent="0.2">
      <c r="O70514" s="5">
        <f>P70514+Q70514</f>
        <v>0</v>
      </c>
    </row>
    <row r="70515" spans="15:15" x14ac:dyDescent="0.2">
      <c r="O70515" s="5">
        <f>P70515+Q70515</f>
        <v>0</v>
      </c>
    </row>
    <row r="70516" spans="15:15" x14ac:dyDescent="0.2">
      <c r="O70516" s="5">
        <f>P70516+Q70516</f>
        <v>0</v>
      </c>
    </row>
    <row r="70517" spans="15:15" x14ac:dyDescent="0.2">
      <c r="O70517" s="5">
        <f>P70517+Q70517</f>
        <v>0</v>
      </c>
    </row>
    <row r="70518" spans="15:15" x14ac:dyDescent="0.2">
      <c r="O70518" s="5">
        <f>P70518+Q70518</f>
        <v>0</v>
      </c>
    </row>
    <row r="70519" spans="15:15" x14ac:dyDescent="0.2">
      <c r="O70519" s="5">
        <f>P70519+Q70519</f>
        <v>0</v>
      </c>
    </row>
    <row r="70520" spans="15:15" x14ac:dyDescent="0.2">
      <c r="O70520" s="5">
        <f>P70520+Q70520</f>
        <v>0</v>
      </c>
    </row>
    <row r="70521" spans="15:15" x14ac:dyDescent="0.2">
      <c r="O70521" s="5">
        <f>P70521+Q70521</f>
        <v>0</v>
      </c>
    </row>
    <row r="70522" spans="15:15" x14ac:dyDescent="0.2">
      <c r="O70522" s="5">
        <f>P70522+Q70522</f>
        <v>0</v>
      </c>
    </row>
    <row r="70523" spans="15:15" x14ac:dyDescent="0.2">
      <c r="O70523" s="5">
        <f>P70523+Q70523</f>
        <v>0</v>
      </c>
    </row>
    <row r="70524" spans="15:15" x14ac:dyDescent="0.2">
      <c r="O70524" s="5">
        <f>P70524+Q70524</f>
        <v>0</v>
      </c>
    </row>
    <row r="70525" spans="15:15" x14ac:dyDescent="0.2">
      <c r="O70525" s="5">
        <f>P70525+Q70525</f>
        <v>0</v>
      </c>
    </row>
    <row r="70526" spans="15:15" x14ac:dyDescent="0.2">
      <c r="O70526" s="5">
        <f>P70526+Q70526</f>
        <v>0</v>
      </c>
    </row>
    <row r="70527" spans="15:15" x14ac:dyDescent="0.2">
      <c r="O70527" s="5">
        <f>P70527+Q70527</f>
        <v>0</v>
      </c>
    </row>
    <row r="70528" spans="15:15" x14ac:dyDescent="0.2">
      <c r="O70528" s="5">
        <f>P70528+Q70528</f>
        <v>0</v>
      </c>
    </row>
    <row r="70529" spans="15:15" x14ac:dyDescent="0.2">
      <c r="O70529" s="5">
        <f>P70529+Q70529</f>
        <v>0</v>
      </c>
    </row>
    <row r="70530" spans="15:15" x14ac:dyDescent="0.2">
      <c r="O70530" s="5">
        <f>P70530+Q70530</f>
        <v>0</v>
      </c>
    </row>
    <row r="70531" spans="15:15" x14ac:dyDescent="0.2">
      <c r="O70531" s="5">
        <f>P70531+Q70531</f>
        <v>0</v>
      </c>
    </row>
    <row r="70532" spans="15:15" x14ac:dyDescent="0.2">
      <c r="O70532" s="5">
        <f>P70532+Q70532</f>
        <v>0</v>
      </c>
    </row>
    <row r="70533" spans="15:15" x14ac:dyDescent="0.2">
      <c r="O70533" s="5">
        <f>P70533+Q70533</f>
        <v>0</v>
      </c>
    </row>
    <row r="70534" spans="15:15" x14ac:dyDescent="0.2">
      <c r="O70534" s="5">
        <f>P70534+Q70534</f>
        <v>0</v>
      </c>
    </row>
    <row r="70535" spans="15:15" x14ac:dyDescent="0.2">
      <c r="O70535" s="5">
        <f>P70535+Q70535</f>
        <v>0</v>
      </c>
    </row>
    <row r="70536" spans="15:15" x14ac:dyDescent="0.2">
      <c r="O70536" s="5">
        <f>P70536+Q70536</f>
        <v>0</v>
      </c>
    </row>
    <row r="70537" spans="15:15" x14ac:dyDescent="0.2">
      <c r="O70537" s="5">
        <f>P70537+Q70537</f>
        <v>0</v>
      </c>
    </row>
    <row r="70538" spans="15:15" x14ac:dyDescent="0.2">
      <c r="O70538" s="5">
        <f>P70538+Q70538</f>
        <v>0</v>
      </c>
    </row>
    <row r="70539" spans="15:15" x14ac:dyDescent="0.2">
      <c r="O70539" s="5">
        <f>P70539+Q70539</f>
        <v>0</v>
      </c>
    </row>
    <row r="70540" spans="15:15" x14ac:dyDescent="0.2">
      <c r="O70540" s="5">
        <f>P70540+Q70540</f>
        <v>0</v>
      </c>
    </row>
    <row r="70541" spans="15:15" x14ac:dyDescent="0.2">
      <c r="O70541" s="5">
        <f>P70541+Q70541</f>
        <v>0</v>
      </c>
    </row>
    <row r="70542" spans="15:15" x14ac:dyDescent="0.2">
      <c r="O70542" s="5">
        <f>P70542+Q70542</f>
        <v>0</v>
      </c>
    </row>
    <row r="70543" spans="15:15" x14ac:dyDescent="0.2">
      <c r="O70543" s="5">
        <f>P70543+Q70543</f>
        <v>0</v>
      </c>
    </row>
    <row r="70544" spans="15:15" x14ac:dyDescent="0.2">
      <c r="O70544" s="5">
        <f>P70544+Q70544</f>
        <v>0</v>
      </c>
    </row>
    <row r="70545" spans="15:15" x14ac:dyDescent="0.2">
      <c r="O70545" s="5">
        <f>P70545+Q70545</f>
        <v>0</v>
      </c>
    </row>
    <row r="70546" spans="15:15" x14ac:dyDescent="0.2">
      <c r="O70546" s="5">
        <f>P70546+Q70546</f>
        <v>0</v>
      </c>
    </row>
    <row r="70547" spans="15:15" x14ac:dyDescent="0.2">
      <c r="O70547" s="5">
        <f>P70547+Q70547</f>
        <v>0</v>
      </c>
    </row>
    <row r="70548" spans="15:15" x14ac:dyDescent="0.2">
      <c r="O70548" s="5">
        <f>P70548+Q70548</f>
        <v>0</v>
      </c>
    </row>
    <row r="70549" spans="15:15" x14ac:dyDescent="0.2">
      <c r="O70549" s="5">
        <f>P70549+Q70549</f>
        <v>0</v>
      </c>
    </row>
    <row r="70550" spans="15:15" x14ac:dyDescent="0.2">
      <c r="O70550" s="5">
        <f>P70550+Q70550</f>
        <v>0</v>
      </c>
    </row>
    <row r="70551" spans="15:15" x14ac:dyDescent="0.2">
      <c r="O70551" s="5">
        <f>P70551+Q70551</f>
        <v>0</v>
      </c>
    </row>
    <row r="70552" spans="15:15" x14ac:dyDescent="0.2">
      <c r="O70552" s="5">
        <f>P70552+Q70552</f>
        <v>0</v>
      </c>
    </row>
    <row r="70553" spans="15:15" x14ac:dyDescent="0.2">
      <c r="O70553" s="5">
        <f>P70553+Q70553</f>
        <v>0</v>
      </c>
    </row>
    <row r="70554" spans="15:15" x14ac:dyDescent="0.2">
      <c r="O70554" s="5">
        <f>P70554+Q70554</f>
        <v>0</v>
      </c>
    </row>
    <row r="70555" spans="15:15" x14ac:dyDescent="0.2">
      <c r="O70555" s="5">
        <f>P70555+Q70555</f>
        <v>0</v>
      </c>
    </row>
    <row r="70556" spans="15:15" x14ac:dyDescent="0.2">
      <c r="O70556" s="5">
        <f>P70556+Q70556</f>
        <v>0</v>
      </c>
    </row>
    <row r="70557" spans="15:15" x14ac:dyDescent="0.2">
      <c r="O70557" s="5">
        <f>P70557+Q70557</f>
        <v>0</v>
      </c>
    </row>
    <row r="70558" spans="15:15" x14ac:dyDescent="0.2">
      <c r="O70558" s="5">
        <f>P70558+Q70558</f>
        <v>0</v>
      </c>
    </row>
    <row r="70559" spans="15:15" x14ac:dyDescent="0.2">
      <c r="O70559" s="5">
        <f>P70559+Q70559</f>
        <v>0</v>
      </c>
    </row>
    <row r="70560" spans="15:15" x14ac:dyDescent="0.2">
      <c r="O70560" s="5">
        <f>P70560+Q70560</f>
        <v>0</v>
      </c>
    </row>
    <row r="70561" spans="15:15" x14ac:dyDescent="0.2">
      <c r="O70561" s="5">
        <f>P70561+Q70561</f>
        <v>0</v>
      </c>
    </row>
    <row r="70562" spans="15:15" x14ac:dyDescent="0.2">
      <c r="O70562" s="5">
        <f>P70562+Q70562</f>
        <v>0</v>
      </c>
    </row>
    <row r="70563" spans="15:15" x14ac:dyDescent="0.2">
      <c r="O70563" s="5">
        <f>P70563+Q70563</f>
        <v>0</v>
      </c>
    </row>
    <row r="70564" spans="15:15" x14ac:dyDescent="0.2">
      <c r="O70564" s="5">
        <f>P70564+Q70564</f>
        <v>0</v>
      </c>
    </row>
    <row r="70565" spans="15:15" x14ac:dyDescent="0.2">
      <c r="O70565" s="5">
        <f>P70565+Q70565</f>
        <v>0</v>
      </c>
    </row>
    <row r="70566" spans="15:15" x14ac:dyDescent="0.2">
      <c r="O70566" s="5">
        <f>P70566+Q70566</f>
        <v>0</v>
      </c>
    </row>
    <row r="70567" spans="15:15" x14ac:dyDescent="0.2">
      <c r="O70567" s="5">
        <f>P70567+Q70567</f>
        <v>0</v>
      </c>
    </row>
    <row r="70568" spans="15:15" x14ac:dyDescent="0.2">
      <c r="O70568" s="5">
        <f>P70568+Q70568</f>
        <v>0</v>
      </c>
    </row>
    <row r="70569" spans="15:15" x14ac:dyDescent="0.2">
      <c r="O70569" s="5">
        <f>P70569+Q70569</f>
        <v>0</v>
      </c>
    </row>
    <row r="70570" spans="15:15" x14ac:dyDescent="0.2">
      <c r="O70570" s="5">
        <f>P70570+Q70570</f>
        <v>0</v>
      </c>
    </row>
    <row r="70571" spans="15:15" x14ac:dyDescent="0.2">
      <c r="O70571" s="5">
        <f>P70571+Q70571</f>
        <v>0</v>
      </c>
    </row>
    <row r="70572" spans="15:15" x14ac:dyDescent="0.2">
      <c r="O70572" s="5">
        <f>P70572+Q70572</f>
        <v>0</v>
      </c>
    </row>
    <row r="70573" spans="15:15" x14ac:dyDescent="0.2">
      <c r="O70573" s="5">
        <f>P70573+Q70573</f>
        <v>0</v>
      </c>
    </row>
    <row r="70574" spans="15:15" x14ac:dyDescent="0.2">
      <c r="O70574" s="5">
        <f>P70574+Q70574</f>
        <v>0</v>
      </c>
    </row>
    <row r="70575" spans="15:15" x14ac:dyDescent="0.2">
      <c r="O70575" s="5">
        <f>P70575+Q70575</f>
        <v>0</v>
      </c>
    </row>
    <row r="70576" spans="15:15" x14ac:dyDescent="0.2">
      <c r="O70576" s="5">
        <f>P70576+Q70576</f>
        <v>0</v>
      </c>
    </row>
    <row r="70577" spans="15:15" x14ac:dyDescent="0.2">
      <c r="O70577" s="5">
        <f>P70577+Q70577</f>
        <v>0</v>
      </c>
    </row>
    <row r="70578" spans="15:15" x14ac:dyDescent="0.2">
      <c r="O70578" s="5">
        <f>P70578+Q70578</f>
        <v>0</v>
      </c>
    </row>
    <row r="70579" spans="15:15" x14ac:dyDescent="0.2">
      <c r="O70579" s="5">
        <f>P70579+Q70579</f>
        <v>0</v>
      </c>
    </row>
    <row r="70580" spans="15:15" x14ac:dyDescent="0.2">
      <c r="O70580" s="5">
        <f>P70580+Q70580</f>
        <v>0</v>
      </c>
    </row>
    <row r="70581" spans="15:15" x14ac:dyDescent="0.2">
      <c r="O70581" s="5">
        <f>P70581+Q70581</f>
        <v>0</v>
      </c>
    </row>
    <row r="70582" spans="15:15" x14ac:dyDescent="0.2">
      <c r="O70582" s="5">
        <f>P70582+Q70582</f>
        <v>0</v>
      </c>
    </row>
    <row r="70583" spans="15:15" x14ac:dyDescent="0.2">
      <c r="O70583" s="5">
        <f>P70583+Q70583</f>
        <v>0</v>
      </c>
    </row>
    <row r="70584" spans="15:15" x14ac:dyDescent="0.2">
      <c r="O70584" s="5">
        <f>P70584+Q70584</f>
        <v>0</v>
      </c>
    </row>
    <row r="70585" spans="15:15" x14ac:dyDescent="0.2">
      <c r="O70585" s="5">
        <f>P70585+Q70585</f>
        <v>0</v>
      </c>
    </row>
    <row r="70586" spans="15:15" x14ac:dyDescent="0.2">
      <c r="O70586" s="5">
        <f>P70586+Q70586</f>
        <v>0</v>
      </c>
    </row>
    <row r="70587" spans="15:15" x14ac:dyDescent="0.2">
      <c r="O70587" s="5">
        <f>P70587+Q70587</f>
        <v>0</v>
      </c>
    </row>
    <row r="70588" spans="15:15" x14ac:dyDescent="0.2">
      <c r="O70588" s="5">
        <f>P70588+Q70588</f>
        <v>0</v>
      </c>
    </row>
    <row r="70589" spans="15:15" x14ac:dyDescent="0.2">
      <c r="O70589" s="5">
        <f>P70589+Q70589</f>
        <v>0</v>
      </c>
    </row>
    <row r="70590" spans="15:15" x14ac:dyDescent="0.2">
      <c r="O70590" s="5">
        <f>P70590+Q70590</f>
        <v>0</v>
      </c>
    </row>
    <row r="70591" spans="15:15" x14ac:dyDescent="0.2">
      <c r="O70591" s="5">
        <f>P70591+Q70591</f>
        <v>0</v>
      </c>
    </row>
    <row r="70592" spans="15:15" x14ac:dyDescent="0.2">
      <c r="O70592" s="5">
        <f>P70592+Q70592</f>
        <v>0</v>
      </c>
    </row>
    <row r="70593" spans="15:15" x14ac:dyDescent="0.2">
      <c r="O70593" s="5">
        <f>P70593+Q70593</f>
        <v>0</v>
      </c>
    </row>
    <row r="70594" spans="15:15" x14ac:dyDescent="0.2">
      <c r="O70594" s="5">
        <f>P70594+Q70594</f>
        <v>0</v>
      </c>
    </row>
    <row r="70595" spans="15:15" x14ac:dyDescent="0.2">
      <c r="O70595" s="5">
        <f>P70595+Q70595</f>
        <v>0</v>
      </c>
    </row>
    <row r="70596" spans="15:15" x14ac:dyDescent="0.2">
      <c r="O70596" s="5">
        <f>P70596+Q70596</f>
        <v>0</v>
      </c>
    </row>
    <row r="70597" spans="15:15" x14ac:dyDescent="0.2">
      <c r="O70597" s="5">
        <f>P70597+Q70597</f>
        <v>0</v>
      </c>
    </row>
    <row r="70598" spans="15:15" x14ac:dyDescent="0.2">
      <c r="O70598" s="5">
        <f>P70598+Q70598</f>
        <v>0</v>
      </c>
    </row>
    <row r="70599" spans="15:15" x14ac:dyDescent="0.2">
      <c r="O70599" s="5">
        <f>P70599+Q70599</f>
        <v>0</v>
      </c>
    </row>
    <row r="70600" spans="15:15" x14ac:dyDescent="0.2">
      <c r="O70600" s="5">
        <f>P70600+Q70600</f>
        <v>0</v>
      </c>
    </row>
    <row r="70601" spans="15:15" x14ac:dyDescent="0.2">
      <c r="O70601" s="5">
        <f>P70601+Q70601</f>
        <v>0</v>
      </c>
    </row>
    <row r="70602" spans="15:15" x14ac:dyDescent="0.2">
      <c r="O70602" s="5">
        <f>P70602+Q70602</f>
        <v>0</v>
      </c>
    </row>
    <row r="70603" spans="15:15" x14ac:dyDescent="0.2">
      <c r="O70603" s="5">
        <f>P70603+Q70603</f>
        <v>0</v>
      </c>
    </row>
    <row r="70604" spans="15:15" x14ac:dyDescent="0.2">
      <c r="O70604" s="5">
        <f>P70604+Q70604</f>
        <v>0</v>
      </c>
    </row>
    <row r="70605" spans="15:15" x14ac:dyDescent="0.2">
      <c r="O70605" s="5">
        <f>P70605+Q70605</f>
        <v>0</v>
      </c>
    </row>
    <row r="70606" spans="15:15" x14ac:dyDescent="0.2">
      <c r="O70606" s="5">
        <f>P70606+Q70606</f>
        <v>0</v>
      </c>
    </row>
    <row r="70607" spans="15:15" x14ac:dyDescent="0.2">
      <c r="O70607" s="5">
        <f>P70607+Q70607</f>
        <v>0</v>
      </c>
    </row>
    <row r="70608" spans="15:15" x14ac:dyDescent="0.2">
      <c r="O70608" s="5">
        <f>P70608+Q70608</f>
        <v>0</v>
      </c>
    </row>
    <row r="70609" spans="15:15" x14ac:dyDescent="0.2">
      <c r="O70609" s="5">
        <f>P70609+Q70609</f>
        <v>0</v>
      </c>
    </row>
    <row r="70610" spans="15:15" x14ac:dyDescent="0.2">
      <c r="O70610" s="5">
        <f>P70610+Q70610</f>
        <v>0</v>
      </c>
    </row>
    <row r="70611" spans="15:15" x14ac:dyDescent="0.2">
      <c r="O70611" s="5">
        <f>P70611+Q70611</f>
        <v>0</v>
      </c>
    </row>
    <row r="70612" spans="15:15" x14ac:dyDescent="0.2">
      <c r="O70612" s="5">
        <f>P70612+Q70612</f>
        <v>0</v>
      </c>
    </row>
    <row r="70613" spans="15:15" x14ac:dyDescent="0.2">
      <c r="O70613" s="5">
        <f>P70613+Q70613</f>
        <v>0</v>
      </c>
    </row>
    <row r="70614" spans="15:15" x14ac:dyDescent="0.2">
      <c r="O70614" s="5">
        <f>P70614+Q70614</f>
        <v>0</v>
      </c>
    </row>
    <row r="70615" spans="15:15" x14ac:dyDescent="0.2">
      <c r="O70615" s="5">
        <f>P70615+Q70615</f>
        <v>0</v>
      </c>
    </row>
    <row r="70616" spans="15:15" x14ac:dyDescent="0.2">
      <c r="O70616" s="5">
        <f>P70616+Q70616</f>
        <v>0</v>
      </c>
    </row>
    <row r="70617" spans="15:15" x14ac:dyDescent="0.2">
      <c r="O70617" s="5">
        <f>P70617+Q70617</f>
        <v>0</v>
      </c>
    </row>
    <row r="70618" spans="15:15" x14ac:dyDescent="0.2">
      <c r="O70618" s="5">
        <f>P70618+Q70618</f>
        <v>0</v>
      </c>
    </row>
    <row r="70619" spans="15:15" x14ac:dyDescent="0.2">
      <c r="O70619" s="5">
        <f>P70619+Q70619</f>
        <v>0</v>
      </c>
    </row>
    <row r="70620" spans="15:15" x14ac:dyDescent="0.2">
      <c r="O70620" s="5">
        <f>P70620+Q70620</f>
        <v>0</v>
      </c>
    </row>
    <row r="70621" spans="15:15" x14ac:dyDescent="0.2">
      <c r="O70621" s="5">
        <f>P70621+Q70621</f>
        <v>0</v>
      </c>
    </row>
    <row r="70622" spans="15:15" x14ac:dyDescent="0.2">
      <c r="O70622" s="5">
        <f>P70622+Q70622</f>
        <v>0</v>
      </c>
    </row>
    <row r="70623" spans="15:15" x14ac:dyDescent="0.2">
      <c r="O70623" s="5">
        <f>P70623+Q70623</f>
        <v>0</v>
      </c>
    </row>
    <row r="70624" spans="15:15" x14ac:dyDescent="0.2">
      <c r="O70624" s="5">
        <f>P70624+Q70624</f>
        <v>0</v>
      </c>
    </row>
    <row r="70625" spans="15:15" x14ac:dyDescent="0.2">
      <c r="O70625" s="5">
        <f>P70625+Q70625</f>
        <v>0</v>
      </c>
    </row>
    <row r="70626" spans="15:15" x14ac:dyDescent="0.2">
      <c r="O70626" s="5">
        <f>P70626+Q70626</f>
        <v>0</v>
      </c>
    </row>
    <row r="70627" spans="15:15" x14ac:dyDescent="0.2">
      <c r="O70627" s="5">
        <f>P70627+Q70627</f>
        <v>0</v>
      </c>
    </row>
    <row r="70628" spans="15:15" x14ac:dyDescent="0.2">
      <c r="O70628" s="5">
        <f>P70628+Q70628</f>
        <v>0</v>
      </c>
    </row>
    <row r="70629" spans="15:15" x14ac:dyDescent="0.2">
      <c r="O70629" s="5">
        <f>P70629+Q70629</f>
        <v>0</v>
      </c>
    </row>
    <row r="70630" spans="15:15" x14ac:dyDescent="0.2">
      <c r="O70630" s="5">
        <f>P70630+Q70630</f>
        <v>0</v>
      </c>
    </row>
    <row r="70631" spans="15:15" x14ac:dyDescent="0.2">
      <c r="O70631" s="5">
        <f>P70631+Q70631</f>
        <v>0</v>
      </c>
    </row>
    <row r="70632" spans="15:15" x14ac:dyDescent="0.2">
      <c r="O70632" s="5">
        <f>P70632+Q70632</f>
        <v>0</v>
      </c>
    </row>
    <row r="70633" spans="15:15" x14ac:dyDescent="0.2">
      <c r="O70633" s="5">
        <f>P70633+Q70633</f>
        <v>0</v>
      </c>
    </row>
    <row r="70634" spans="15:15" x14ac:dyDescent="0.2">
      <c r="O70634" s="5">
        <f>P70634+Q70634</f>
        <v>0</v>
      </c>
    </row>
    <row r="70635" spans="15:15" x14ac:dyDescent="0.2">
      <c r="O70635" s="5">
        <f>P70635+Q70635</f>
        <v>0</v>
      </c>
    </row>
    <row r="70636" spans="15:15" x14ac:dyDescent="0.2">
      <c r="O70636" s="5">
        <f>P70636+Q70636</f>
        <v>0</v>
      </c>
    </row>
    <row r="70637" spans="15:15" x14ac:dyDescent="0.2">
      <c r="O70637" s="5">
        <f>P70637+Q70637</f>
        <v>0</v>
      </c>
    </row>
    <row r="70638" spans="15:15" x14ac:dyDescent="0.2">
      <c r="O70638" s="5">
        <f>P70638+Q70638</f>
        <v>0</v>
      </c>
    </row>
    <row r="70639" spans="15:15" x14ac:dyDescent="0.2">
      <c r="O70639" s="5">
        <f>P70639+Q70639</f>
        <v>0</v>
      </c>
    </row>
    <row r="70640" spans="15:15" x14ac:dyDescent="0.2">
      <c r="O70640" s="5">
        <f>P70640+Q70640</f>
        <v>0</v>
      </c>
    </row>
    <row r="70641" spans="15:15" x14ac:dyDescent="0.2">
      <c r="O70641" s="5">
        <f>P70641+Q70641</f>
        <v>0</v>
      </c>
    </row>
    <row r="70642" spans="15:15" x14ac:dyDescent="0.2">
      <c r="O70642" s="5">
        <f>P70642+Q70642</f>
        <v>0</v>
      </c>
    </row>
    <row r="70643" spans="15:15" x14ac:dyDescent="0.2">
      <c r="O70643" s="5">
        <f>P70643+Q70643</f>
        <v>0</v>
      </c>
    </row>
    <row r="70644" spans="15:15" x14ac:dyDescent="0.2">
      <c r="O70644" s="5">
        <f>P70644+Q70644</f>
        <v>0</v>
      </c>
    </row>
    <row r="70645" spans="15:15" x14ac:dyDescent="0.2">
      <c r="O70645" s="5">
        <f>P70645+Q70645</f>
        <v>0</v>
      </c>
    </row>
    <row r="70646" spans="15:15" x14ac:dyDescent="0.2">
      <c r="O70646" s="5">
        <f>P70646+Q70646</f>
        <v>0</v>
      </c>
    </row>
    <row r="70647" spans="15:15" x14ac:dyDescent="0.2">
      <c r="O70647" s="5">
        <f>P70647+Q70647</f>
        <v>0</v>
      </c>
    </row>
    <row r="70648" spans="15:15" x14ac:dyDescent="0.2">
      <c r="O70648" s="5">
        <f>P70648+Q70648</f>
        <v>0</v>
      </c>
    </row>
    <row r="70649" spans="15:15" x14ac:dyDescent="0.2">
      <c r="O70649" s="5">
        <f>P70649+Q70649</f>
        <v>0</v>
      </c>
    </row>
    <row r="70650" spans="15:15" x14ac:dyDescent="0.2">
      <c r="O70650" s="5">
        <f>P70650+Q70650</f>
        <v>0</v>
      </c>
    </row>
    <row r="70651" spans="15:15" x14ac:dyDescent="0.2">
      <c r="O70651" s="5">
        <f>P70651+Q70651</f>
        <v>0</v>
      </c>
    </row>
    <row r="70652" spans="15:15" x14ac:dyDescent="0.2">
      <c r="O70652" s="5">
        <f>P70652+Q70652</f>
        <v>0</v>
      </c>
    </row>
    <row r="70653" spans="15:15" x14ac:dyDescent="0.2">
      <c r="O70653" s="5">
        <f>P70653+Q70653</f>
        <v>0</v>
      </c>
    </row>
    <row r="70654" spans="15:15" x14ac:dyDescent="0.2">
      <c r="O70654" s="5">
        <f>P70654+Q70654</f>
        <v>0</v>
      </c>
    </row>
    <row r="70655" spans="15:15" x14ac:dyDescent="0.2">
      <c r="O70655" s="5">
        <f>P70655+Q70655</f>
        <v>0</v>
      </c>
    </row>
    <row r="70656" spans="15:15" x14ac:dyDescent="0.2">
      <c r="O70656" s="5">
        <f>P70656+Q70656</f>
        <v>0</v>
      </c>
    </row>
    <row r="70657" spans="15:15" x14ac:dyDescent="0.2">
      <c r="O70657" s="5">
        <f>P70657+Q70657</f>
        <v>0</v>
      </c>
    </row>
    <row r="70658" spans="15:15" x14ac:dyDescent="0.2">
      <c r="O70658" s="5">
        <f>P70658+Q70658</f>
        <v>0</v>
      </c>
    </row>
    <row r="70659" spans="15:15" x14ac:dyDescent="0.2">
      <c r="O70659" s="5">
        <f>P70659+Q70659</f>
        <v>0</v>
      </c>
    </row>
    <row r="70660" spans="15:15" x14ac:dyDescent="0.2">
      <c r="O70660" s="5">
        <f>P70660+Q70660</f>
        <v>0</v>
      </c>
    </row>
    <row r="70661" spans="15:15" x14ac:dyDescent="0.2">
      <c r="O70661" s="5">
        <f>P70661+Q70661</f>
        <v>0</v>
      </c>
    </row>
    <row r="70662" spans="15:15" x14ac:dyDescent="0.2">
      <c r="O70662" s="5">
        <f>P70662+Q70662</f>
        <v>0</v>
      </c>
    </row>
    <row r="70663" spans="15:15" x14ac:dyDescent="0.2">
      <c r="O70663" s="5">
        <f>P70663+Q70663</f>
        <v>0</v>
      </c>
    </row>
    <row r="70664" spans="15:15" x14ac:dyDescent="0.2">
      <c r="O70664" s="5">
        <f>P70664+Q70664</f>
        <v>0</v>
      </c>
    </row>
    <row r="70665" spans="15:15" x14ac:dyDescent="0.2">
      <c r="O70665" s="5">
        <f>P70665+Q70665</f>
        <v>0</v>
      </c>
    </row>
    <row r="70666" spans="15:15" x14ac:dyDescent="0.2">
      <c r="O70666" s="5">
        <f>P70666+Q70666</f>
        <v>0</v>
      </c>
    </row>
    <row r="70667" spans="15:15" x14ac:dyDescent="0.2">
      <c r="O70667" s="5">
        <f>P70667+Q70667</f>
        <v>0</v>
      </c>
    </row>
    <row r="70668" spans="15:15" x14ac:dyDescent="0.2">
      <c r="O70668" s="5">
        <f>P70668+Q70668</f>
        <v>0</v>
      </c>
    </row>
    <row r="70669" spans="15:15" x14ac:dyDescent="0.2">
      <c r="O70669" s="5">
        <f>P70669+Q70669</f>
        <v>0</v>
      </c>
    </row>
    <row r="70670" spans="15:15" x14ac:dyDescent="0.2">
      <c r="O70670" s="5">
        <f>P70670+Q70670</f>
        <v>0</v>
      </c>
    </row>
    <row r="70671" spans="15:15" x14ac:dyDescent="0.2">
      <c r="O70671" s="5">
        <f>P70671+Q70671</f>
        <v>0</v>
      </c>
    </row>
    <row r="70672" spans="15:15" x14ac:dyDescent="0.2">
      <c r="O70672" s="5">
        <f>P70672+Q70672</f>
        <v>0</v>
      </c>
    </row>
    <row r="70673" spans="15:15" x14ac:dyDescent="0.2">
      <c r="O70673" s="5">
        <f>P70673+Q70673</f>
        <v>0</v>
      </c>
    </row>
    <row r="70674" spans="15:15" x14ac:dyDescent="0.2">
      <c r="O70674" s="5">
        <f>P70674+Q70674</f>
        <v>0</v>
      </c>
    </row>
    <row r="70675" spans="15:15" x14ac:dyDescent="0.2">
      <c r="O70675" s="5">
        <f>P70675+Q70675</f>
        <v>0</v>
      </c>
    </row>
    <row r="70676" spans="15:15" x14ac:dyDescent="0.2">
      <c r="O70676" s="5">
        <f>P70676+Q70676</f>
        <v>0</v>
      </c>
    </row>
    <row r="70677" spans="15:15" x14ac:dyDescent="0.2">
      <c r="O70677" s="5">
        <f>P70677+Q70677</f>
        <v>0</v>
      </c>
    </row>
    <row r="70678" spans="15:15" x14ac:dyDescent="0.2">
      <c r="O70678" s="5">
        <f>P70678+Q70678</f>
        <v>0</v>
      </c>
    </row>
    <row r="70679" spans="15:15" x14ac:dyDescent="0.2">
      <c r="O70679" s="5">
        <f>P70679+Q70679</f>
        <v>0</v>
      </c>
    </row>
    <row r="70680" spans="15:15" x14ac:dyDescent="0.2">
      <c r="O70680" s="5">
        <f>P70680+Q70680</f>
        <v>0</v>
      </c>
    </row>
    <row r="70681" spans="15:15" x14ac:dyDescent="0.2">
      <c r="O70681" s="5">
        <f>P70681+Q70681</f>
        <v>0</v>
      </c>
    </row>
    <row r="70682" spans="15:15" x14ac:dyDescent="0.2">
      <c r="O70682" s="5">
        <f>P70682+Q70682</f>
        <v>0</v>
      </c>
    </row>
    <row r="70683" spans="15:15" x14ac:dyDescent="0.2">
      <c r="O70683" s="5">
        <f>P70683+Q70683</f>
        <v>0</v>
      </c>
    </row>
    <row r="70684" spans="15:15" x14ac:dyDescent="0.2">
      <c r="O70684" s="5">
        <f>P70684+Q70684</f>
        <v>0</v>
      </c>
    </row>
    <row r="70685" spans="15:15" x14ac:dyDescent="0.2">
      <c r="O70685" s="5">
        <f>P70685+Q70685</f>
        <v>0</v>
      </c>
    </row>
    <row r="70686" spans="15:15" x14ac:dyDescent="0.2">
      <c r="O70686" s="5">
        <f>P70686+Q70686</f>
        <v>0</v>
      </c>
    </row>
    <row r="70687" spans="15:15" x14ac:dyDescent="0.2">
      <c r="O70687" s="5">
        <f>P70687+Q70687</f>
        <v>0</v>
      </c>
    </row>
    <row r="70688" spans="15:15" x14ac:dyDescent="0.2">
      <c r="O70688" s="5">
        <f>P70688+Q70688</f>
        <v>0</v>
      </c>
    </row>
    <row r="70689" spans="15:15" x14ac:dyDescent="0.2">
      <c r="O70689" s="5">
        <f>P70689+Q70689</f>
        <v>0</v>
      </c>
    </row>
    <row r="70690" spans="15:15" x14ac:dyDescent="0.2">
      <c r="O70690" s="5">
        <f>P70690+Q70690</f>
        <v>0</v>
      </c>
    </row>
    <row r="70691" spans="15:15" x14ac:dyDescent="0.2">
      <c r="O70691" s="5">
        <f>P70691+Q70691</f>
        <v>0</v>
      </c>
    </row>
    <row r="70692" spans="15:15" x14ac:dyDescent="0.2">
      <c r="O70692" s="5">
        <f>P70692+Q70692</f>
        <v>0</v>
      </c>
    </row>
    <row r="70693" spans="15:15" x14ac:dyDescent="0.2">
      <c r="O70693" s="5">
        <f>P70693+Q70693</f>
        <v>0</v>
      </c>
    </row>
    <row r="70694" spans="15:15" x14ac:dyDescent="0.2">
      <c r="O70694" s="5">
        <f>P70694+Q70694</f>
        <v>0</v>
      </c>
    </row>
    <row r="70695" spans="15:15" x14ac:dyDescent="0.2">
      <c r="O70695" s="5">
        <f>P70695+Q70695</f>
        <v>0</v>
      </c>
    </row>
    <row r="70696" spans="15:15" x14ac:dyDescent="0.2">
      <c r="O70696" s="5">
        <f>P70696+Q70696</f>
        <v>0</v>
      </c>
    </row>
    <row r="70697" spans="15:15" x14ac:dyDescent="0.2">
      <c r="O70697" s="5">
        <f>P70697+Q70697</f>
        <v>0</v>
      </c>
    </row>
    <row r="70698" spans="15:15" x14ac:dyDescent="0.2">
      <c r="O70698" s="5">
        <f>P70698+Q70698</f>
        <v>0</v>
      </c>
    </row>
    <row r="70699" spans="15:15" x14ac:dyDescent="0.2">
      <c r="O70699" s="5">
        <f>P70699+Q70699</f>
        <v>0</v>
      </c>
    </row>
    <row r="70700" spans="15:15" x14ac:dyDescent="0.2">
      <c r="O70700" s="5">
        <f>P70700+Q70700</f>
        <v>0</v>
      </c>
    </row>
    <row r="70701" spans="15:15" x14ac:dyDescent="0.2">
      <c r="O70701" s="5">
        <f>P70701+Q70701</f>
        <v>0</v>
      </c>
    </row>
    <row r="70702" spans="15:15" x14ac:dyDescent="0.2">
      <c r="O70702" s="5">
        <f>P70702+Q70702</f>
        <v>0</v>
      </c>
    </row>
    <row r="70703" spans="15:15" x14ac:dyDescent="0.2">
      <c r="O70703" s="5">
        <f>P70703+Q70703</f>
        <v>0</v>
      </c>
    </row>
    <row r="70704" spans="15:15" x14ac:dyDescent="0.2">
      <c r="O70704" s="5">
        <f>P70704+Q70704</f>
        <v>0</v>
      </c>
    </row>
    <row r="70705" spans="15:15" x14ac:dyDescent="0.2">
      <c r="O70705" s="5">
        <f>P70705+Q70705</f>
        <v>0</v>
      </c>
    </row>
    <row r="70706" spans="15:15" x14ac:dyDescent="0.2">
      <c r="O70706" s="5">
        <f>P70706+Q70706</f>
        <v>0</v>
      </c>
    </row>
    <row r="70707" spans="15:15" x14ac:dyDescent="0.2">
      <c r="O70707" s="5">
        <f>P70707+Q70707</f>
        <v>0</v>
      </c>
    </row>
    <row r="70708" spans="15:15" x14ac:dyDescent="0.2">
      <c r="O70708" s="5">
        <f>P70708+Q70708</f>
        <v>0</v>
      </c>
    </row>
    <row r="70709" spans="15:15" x14ac:dyDescent="0.2">
      <c r="O70709" s="5">
        <f>P70709+Q70709</f>
        <v>0</v>
      </c>
    </row>
    <row r="70710" spans="15:15" x14ac:dyDescent="0.2">
      <c r="O70710" s="5">
        <f>P70710+Q70710</f>
        <v>0</v>
      </c>
    </row>
    <row r="70711" spans="15:15" x14ac:dyDescent="0.2">
      <c r="O70711" s="5">
        <f>P70711+Q70711</f>
        <v>0</v>
      </c>
    </row>
    <row r="70712" spans="15:15" x14ac:dyDescent="0.2">
      <c r="O70712" s="5">
        <f>P70712+Q70712</f>
        <v>0</v>
      </c>
    </row>
    <row r="70713" spans="15:15" x14ac:dyDescent="0.2">
      <c r="O70713" s="5">
        <f>P70713+Q70713</f>
        <v>0</v>
      </c>
    </row>
    <row r="70714" spans="15:15" x14ac:dyDescent="0.2">
      <c r="O70714" s="5">
        <f>P70714+Q70714</f>
        <v>0</v>
      </c>
    </row>
    <row r="70715" spans="15:15" x14ac:dyDescent="0.2">
      <c r="O70715" s="5">
        <f>P70715+Q70715</f>
        <v>0</v>
      </c>
    </row>
    <row r="70716" spans="15:15" x14ac:dyDescent="0.2">
      <c r="O70716" s="5">
        <f>P70716+Q70716</f>
        <v>0</v>
      </c>
    </row>
    <row r="70717" spans="15:15" x14ac:dyDescent="0.2">
      <c r="O70717" s="5">
        <f>P70717+Q70717</f>
        <v>0</v>
      </c>
    </row>
    <row r="70718" spans="15:15" x14ac:dyDescent="0.2">
      <c r="O70718" s="5">
        <f>P70718+Q70718</f>
        <v>0</v>
      </c>
    </row>
    <row r="70719" spans="15:15" x14ac:dyDescent="0.2">
      <c r="O70719" s="5">
        <f>P70719+Q70719</f>
        <v>0</v>
      </c>
    </row>
    <row r="70720" spans="15:15" x14ac:dyDescent="0.2">
      <c r="O70720" s="5">
        <f>P70720+Q70720</f>
        <v>0</v>
      </c>
    </row>
    <row r="70721" spans="15:15" x14ac:dyDescent="0.2">
      <c r="O70721" s="5">
        <f>P70721+Q70721</f>
        <v>0</v>
      </c>
    </row>
    <row r="70722" spans="15:15" x14ac:dyDescent="0.2">
      <c r="O70722" s="5">
        <f>P70722+Q70722</f>
        <v>0</v>
      </c>
    </row>
    <row r="70723" spans="15:15" x14ac:dyDescent="0.2">
      <c r="O70723" s="5">
        <f>P70723+Q70723</f>
        <v>0</v>
      </c>
    </row>
    <row r="70724" spans="15:15" x14ac:dyDescent="0.2">
      <c r="O70724" s="5">
        <f>P70724+Q70724</f>
        <v>0</v>
      </c>
    </row>
    <row r="70725" spans="15:15" x14ac:dyDescent="0.2">
      <c r="O70725" s="5">
        <f>P70725+Q70725</f>
        <v>0</v>
      </c>
    </row>
    <row r="70726" spans="15:15" x14ac:dyDescent="0.2">
      <c r="O70726" s="5">
        <f>P70726+Q70726</f>
        <v>0</v>
      </c>
    </row>
    <row r="70727" spans="15:15" x14ac:dyDescent="0.2">
      <c r="O70727" s="5">
        <f>P70727+Q70727</f>
        <v>0</v>
      </c>
    </row>
    <row r="70728" spans="15:15" x14ac:dyDescent="0.2">
      <c r="O70728" s="5">
        <f>P70728+Q70728</f>
        <v>0</v>
      </c>
    </row>
    <row r="70729" spans="15:15" x14ac:dyDescent="0.2">
      <c r="O70729" s="5">
        <f>P70729+Q70729</f>
        <v>0</v>
      </c>
    </row>
    <row r="70730" spans="15:15" x14ac:dyDescent="0.2">
      <c r="O70730" s="5">
        <f>P70730+Q70730</f>
        <v>0</v>
      </c>
    </row>
    <row r="70731" spans="15:15" x14ac:dyDescent="0.2">
      <c r="O70731" s="5">
        <f>P70731+Q70731</f>
        <v>0</v>
      </c>
    </row>
    <row r="70732" spans="15:15" x14ac:dyDescent="0.2">
      <c r="O70732" s="5">
        <f>P70732+Q70732</f>
        <v>0</v>
      </c>
    </row>
    <row r="70733" spans="15:15" x14ac:dyDescent="0.2">
      <c r="O70733" s="5">
        <f>P70733+Q70733</f>
        <v>0</v>
      </c>
    </row>
    <row r="70734" spans="15:15" x14ac:dyDescent="0.2">
      <c r="O70734" s="5">
        <f>P70734+Q70734</f>
        <v>0</v>
      </c>
    </row>
    <row r="70735" spans="15:15" x14ac:dyDescent="0.2">
      <c r="O70735" s="5">
        <f>P70735+Q70735</f>
        <v>0</v>
      </c>
    </row>
    <row r="70736" spans="15:15" x14ac:dyDescent="0.2">
      <c r="O70736" s="5">
        <f>P70736+Q70736</f>
        <v>0</v>
      </c>
    </row>
    <row r="70737" spans="15:15" x14ac:dyDescent="0.2">
      <c r="O70737" s="5">
        <f>P70737+Q70737</f>
        <v>0</v>
      </c>
    </row>
    <row r="70738" spans="15:15" x14ac:dyDescent="0.2">
      <c r="O70738" s="5">
        <f>P70738+Q70738</f>
        <v>0</v>
      </c>
    </row>
    <row r="70739" spans="15:15" x14ac:dyDescent="0.2">
      <c r="O70739" s="5">
        <f>P70739+Q70739</f>
        <v>0</v>
      </c>
    </row>
    <row r="70740" spans="15:15" x14ac:dyDescent="0.2">
      <c r="O70740" s="5">
        <f>P70740+Q70740</f>
        <v>0</v>
      </c>
    </row>
    <row r="70741" spans="15:15" x14ac:dyDescent="0.2">
      <c r="O70741" s="5">
        <f>P70741+Q70741</f>
        <v>0</v>
      </c>
    </row>
    <row r="70742" spans="15:15" x14ac:dyDescent="0.2">
      <c r="O70742" s="5">
        <f>P70742+Q70742</f>
        <v>0</v>
      </c>
    </row>
    <row r="70743" spans="15:15" x14ac:dyDescent="0.2">
      <c r="O70743" s="5">
        <f>P70743+Q70743</f>
        <v>0</v>
      </c>
    </row>
    <row r="70744" spans="15:15" x14ac:dyDescent="0.2">
      <c r="O70744" s="5">
        <f>P70744+Q70744</f>
        <v>0</v>
      </c>
    </row>
    <row r="70745" spans="15:15" x14ac:dyDescent="0.2">
      <c r="O70745" s="5">
        <f>P70745+Q70745</f>
        <v>0</v>
      </c>
    </row>
    <row r="70746" spans="15:15" x14ac:dyDescent="0.2">
      <c r="O70746" s="5">
        <f>P70746+Q70746</f>
        <v>0</v>
      </c>
    </row>
    <row r="70747" spans="15:15" x14ac:dyDescent="0.2">
      <c r="O70747" s="5">
        <f>P70747+Q70747</f>
        <v>0</v>
      </c>
    </row>
    <row r="70748" spans="15:15" x14ac:dyDescent="0.2">
      <c r="O70748" s="5">
        <f>P70748+Q70748</f>
        <v>0</v>
      </c>
    </row>
    <row r="70749" spans="15:15" x14ac:dyDescent="0.2">
      <c r="O70749" s="5">
        <f>P70749+Q70749</f>
        <v>0</v>
      </c>
    </row>
    <row r="70750" spans="15:15" x14ac:dyDescent="0.2">
      <c r="O70750" s="5">
        <f>P70750+Q70750</f>
        <v>0</v>
      </c>
    </row>
    <row r="70751" spans="15:15" x14ac:dyDescent="0.2">
      <c r="O70751" s="5">
        <f>P70751+Q70751</f>
        <v>0</v>
      </c>
    </row>
    <row r="70752" spans="15:15" x14ac:dyDescent="0.2">
      <c r="O70752" s="5">
        <f>P70752+Q70752</f>
        <v>0</v>
      </c>
    </row>
    <row r="70753" spans="15:15" x14ac:dyDescent="0.2">
      <c r="O70753" s="5">
        <f>P70753+Q70753</f>
        <v>0</v>
      </c>
    </row>
    <row r="70754" spans="15:15" x14ac:dyDescent="0.2">
      <c r="O70754" s="5">
        <f>P70754+Q70754</f>
        <v>0</v>
      </c>
    </row>
    <row r="70755" spans="15:15" x14ac:dyDescent="0.2">
      <c r="O70755" s="5">
        <f>P70755+Q70755</f>
        <v>0</v>
      </c>
    </row>
    <row r="70756" spans="15:15" x14ac:dyDescent="0.2">
      <c r="O70756" s="5">
        <f>P70756+Q70756</f>
        <v>0</v>
      </c>
    </row>
    <row r="70757" spans="15:15" x14ac:dyDescent="0.2">
      <c r="O70757" s="5">
        <f>P70757+Q70757</f>
        <v>0</v>
      </c>
    </row>
    <row r="70758" spans="15:15" x14ac:dyDescent="0.2">
      <c r="O70758" s="5">
        <f>P70758+Q70758</f>
        <v>0</v>
      </c>
    </row>
    <row r="70759" spans="15:15" x14ac:dyDescent="0.2">
      <c r="O70759" s="5">
        <f>P70759+Q70759</f>
        <v>0</v>
      </c>
    </row>
    <row r="70760" spans="15:15" x14ac:dyDescent="0.2">
      <c r="O70760" s="5">
        <f>P70760+Q70760</f>
        <v>0</v>
      </c>
    </row>
    <row r="70761" spans="15:15" x14ac:dyDescent="0.2">
      <c r="O70761" s="5">
        <f>P70761+Q70761</f>
        <v>0</v>
      </c>
    </row>
    <row r="70762" spans="15:15" x14ac:dyDescent="0.2">
      <c r="O70762" s="5">
        <f>P70762+Q70762</f>
        <v>0</v>
      </c>
    </row>
    <row r="70763" spans="15:15" x14ac:dyDescent="0.2">
      <c r="O70763" s="5">
        <f>P70763+Q70763</f>
        <v>0</v>
      </c>
    </row>
    <row r="70764" spans="15:15" x14ac:dyDescent="0.2">
      <c r="O70764" s="5">
        <f>P70764+Q70764</f>
        <v>0</v>
      </c>
    </row>
    <row r="70765" spans="15:15" x14ac:dyDescent="0.2">
      <c r="O70765" s="5">
        <f>P70765+Q70765</f>
        <v>0</v>
      </c>
    </row>
    <row r="70766" spans="15:15" x14ac:dyDescent="0.2">
      <c r="O70766" s="5">
        <f>P70766+Q70766</f>
        <v>0</v>
      </c>
    </row>
    <row r="70767" spans="15:15" x14ac:dyDescent="0.2">
      <c r="O70767" s="5">
        <f>P70767+Q70767</f>
        <v>0</v>
      </c>
    </row>
    <row r="70768" spans="15:15" x14ac:dyDescent="0.2">
      <c r="O70768" s="5">
        <f>P70768+Q70768</f>
        <v>0</v>
      </c>
    </row>
    <row r="70769" spans="15:15" x14ac:dyDescent="0.2">
      <c r="O70769" s="5">
        <f>P70769+Q70769</f>
        <v>0</v>
      </c>
    </row>
    <row r="70770" spans="15:15" x14ac:dyDescent="0.2">
      <c r="O70770" s="5">
        <f>P70770+Q70770</f>
        <v>0</v>
      </c>
    </row>
    <row r="70771" spans="15:15" x14ac:dyDescent="0.2">
      <c r="O70771" s="5">
        <f>P70771+Q70771</f>
        <v>0</v>
      </c>
    </row>
    <row r="70772" spans="15:15" x14ac:dyDescent="0.2">
      <c r="O70772" s="5">
        <f>P70772+Q70772</f>
        <v>0</v>
      </c>
    </row>
    <row r="70773" spans="15:15" x14ac:dyDescent="0.2">
      <c r="O70773" s="5">
        <f>P70773+Q70773</f>
        <v>0</v>
      </c>
    </row>
    <row r="70774" spans="15:15" x14ac:dyDescent="0.2">
      <c r="O70774" s="5">
        <f>P70774+Q70774</f>
        <v>0</v>
      </c>
    </row>
    <row r="70775" spans="15:15" x14ac:dyDescent="0.2">
      <c r="O70775" s="5">
        <f>P70775+Q70775</f>
        <v>0</v>
      </c>
    </row>
    <row r="70776" spans="15:15" x14ac:dyDescent="0.2">
      <c r="O70776" s="5">
        <f>P70776+Q70776</f>
        <v>0</v>
      </c>
    </row>
    <row r="70777" spans="15:15" x14ac:dyDescent="0.2">
      <c r="O70777" s="5">
        <f>P70777+Q70777</f>
        <v>0</v>
      </c>
    </row>
    <row r="70778" spans="15:15" x14ac:dyDescent="0.2">
      <c r="O70778" s="5">
        <f>P70778+Q70778</f>
        <v>0</v>
      </c>
    </row>
    <row r="70779" spans="15:15" x14ac:dyDescent="0.2">
      <c r="O70779" s="5">
        <f>P70779+Q70779</f>
        <v>0</v>
      </c>
    </row>
    <row r="70780" spans="15:15" x14ac:dyDescent="0.2">
      <c r="O70780" s="5">
        <f>P70780+Q70780</f>
        <v>0</v>
      </c>
    </row>
    <row r="70781" spans="15:15" x14ac:dyDescent="0.2">
      <c r="O70781" s="5">
        <f>P70781+Q70781</f>
        <v>0</v>
      </c>
    </row>
    <row r="70782" spans="15:15" x14ac:dyDescent="0.2">
      <c r="O70782" s="5">
        <f>P70782+Q70782</f>
        <v>0</v>
      </c>
    </row>
    <row r="70783" spans="15:15" x14ac:dyDescent="0.2">
      <c r="O70783" s="5">
        <f>P70783+Q70783</f>
        <v>0</v>
      </c>
    </row>
    <row r="70784" spans="15:15" x14ac:dyDescent="0.2">
      <c r="O70784" s="5">
        <f>P70784+Q70784</f>
        <v>0</v>
      </c>
    </row>
    <row r="70785" spans="15:15" x14ac:dyDescent="0.2">
      <c r="O70785" s="5">
        <f>P70785+Q70785</f>
        <v>0</v>
      </c>
    </row>
    <row r="70786" spans="15:15" x14ac:dyDescent="0.2">
      <c r="O70786" s="5">
        <f>P70786+Q70786</f>
        <v>0</v>
      </c>
    </row>
    <row r="70787" spans="15:15" x14ac:dyDescent="0.2">
      <c r="O70787" s="5">
        <f>P70787+Q70787</f>
        <v>0</v>
      </c>
    </row>
    <row r="70788" spans="15:15" x14ac:dyDescent="0.2">
      <c r="O70788" s="5">
        <f>P70788+Q70788</f>
        <v>0</v>
      </c>
    </row>
    <row r="70789" spans="15:15" x14ac:dyDescent="0.2">
      <c r="O70789" s="5">
        <f>P70789+Q70789</f>
        <v>0</v>
      </c>
    </row>
    <row r="70790" spans="15:15" x14ac:dyDescent="0.2">
      <c r="O70790" s="5">
        <f>P70790+Q70790</f>
        <v>0</v>
      </c>
    </row>
    <row r="70791" spans="15:15" x14ac:dyDescent="0.2">
      <c r="O70791" s="5">
        <f>P70791+Q70791</f>
        <v>0</v>
      </c>
    </row>
    <row r="70792" spans="15:15" x14ac:dyDescent="0.2">
      <c r="O70792" s="5">
        <f>P70792+Q70792</f>
        <v>0</v>
      </c>
    </row>
    <row r="70793" spans="15:15" x14ac:dyDescent="0.2">
      <c r="O70793" s="5">
        <f>P70793+Q70793</f>
        <v>0</v>
      </c>
    </row>
    <row r="70794" spans="15:15" x14ac:dyDescent="0.2">
      <c r="O70794" s="5">
        <f>P70794+Q70794</f>
        <v>0</v>
      </c>
    </row>
    <row r="70795" spans="15:15" x14ac:dyDescent="0.2">
      <c r="O70795" s="5">
        <f>P70795+Q70795</f>
        <v>0</v>
      </c>
    </row>
    <row r="70796" spans="15:15" x14ac:dyDescent="0.2">
      <c r="O70796" s="5">
        <f>P70796+Q70796</f>
        <v>0</v>
      </c>
    </row>
    <row r="70797" spans="15:15" x14ac:dyDescent="0.2">
      <c r="O70797" s="5">
        <f>P70797+Q70797</f>
        <v>0</v>
      </c>
    </row>
    <row r="70798" spans="15:15" x14ac:dyDescent="0.2">
      <c r="O70798" s="5">
        <f>P70798+Q70798</f>
        <v>0</v>
      </c>
    </row>
    <row r="70799" spans="15:15" x14ac:dyDescent="0.2">
      <c r="O70799" s="5">
        <f>P70799+Q70799</f>
        <v>0</v>
      </c>
    </row>
    <row r="70800" spans="15:15" x14ac:dyDescent="0.2">
      <c r="O70800" s="5">
        <f>P70800+Q70800</f>
        <v>0</v>
      </c>
    </row>
    <row r="70801" spans="15:15" x14ac:dyDescent="0.2">
      <c r="O70801" s="5">
        <f>P70801+Q70801</f>
        <v>0</v>
      </c>
    </row>
    <row r="70802" spans="15:15" x14ac:dyDescent="0.2">
      <c r="O70802" s="5">
        <f>P70802+Q70802</f>
        <v>0</v>
      </c>
    </row>
    <row r="70803" spans="15:15" x14ac:dyDescent="0.2">
      <c r="O70803" s="5">
        <f>P70803+Q70803</f>
        <v>0</v>
      </c>
    </row>
    <row r="70804" spans="15:15" x14ac:dyDescent="0.2">
      <c r="O70804" s="5">
        <f>P70804+Q70804</f>
        <v>0</v>
      </c>
    </row>
    <row r="70805" spans="15:15" x14ac:dyDescent="0.2">
      <c r="O70805" s="5">
        <f>P70805+Q70805</f>
        <v>0</v>
      </c>
    </row>
    <row r="70806" spans="15:15" x14ac:dyDescent="0.2">
      <c r="O70806" s="5">
        <f>P70806+Q70806</f>
        <v>0</v>
      </c>
    </row>
    <row r="70807" spans="15:15" x14ac:dyDescent="0.2">
      <c r="O70807" s="5">
        <f>P70807+Q70807</f>
        <v>0</v>
      </c>
    </row>
    <row r="70808" spans="15:15" x14ac:dyDescent="0.2">
      <c r="O70808" s="5">
        <f>P70808+Q70808</f>
        <v>0</v>
      </c>
    </row>
    <row r="70809" spans="15:15" x14ac:dyDescent="0.2">
      <c r="O70809" s="5">
        <f>P70809+Q70809</f>
        <v>0</v>
      </c>
    </row>
    <row r="70810" spans="15:15" x14ac:dyDescent="0.2">
      <c r="O70810" s="5">
        <f>P70810+Q70810</f>
        <v>0</v>
      </c>
    </row>
    <row r="70811" spans="15:15" x14ac:dyDescent="0.2">
      <c r="O70811" s="5">
        <f>P70811+Q70811</f>
        <v>0</v>
      </c>
    </row>
    <row r="70812" spans="15:15" x14ac:dyDescent="0.2">
      <c r="O70812" s="5">
        <f>P70812+Q70812</f>
        <v>0</v>
      </c>
    </row>
    <row r="70813" spans="15:15" x14ac:dyDescent="0.2">
      <c r="O70813" s="5">
        <f>P70813+Q70813</f>
        <v>0</v>
      </c>
    </row>
    <row r="70814" spans="15:15" x14ac:dyDescent="0.2">
      <c r="O70814" s="5">
        <f>P70814+Q70814</f>
        <v>0</v>
      </c>
    </row>
    <row r="70815" spans="15:15" x14ac:dyDescent="0.2">
      <c r="O70815" s="5">
        <f>P70815+Q70815</f>
        <v>0</v>
      </c>
    </row>
    <row r="70816" spans="15:15" x14ac:dyDescent="0.2">
      <c r="O70816" s="5">
        <f>P70816+Q70816</f>
        <v>0</v>
      </c>
    </row>
    <row r="70817" spans="15:15" x14ac:dyDescent="0.2">
      <c r="O70817" s="5">
        <f>P70817+Q70817</f>
        <v>0</v>
      </c>
    </row>
    <row r="70818" spans="15:15" x14ac:dyDescent="0.2">
      <c r="O70818" s="5">
        <f>P70818+Q70818</f>
        <v>0</v>
      </c>
    </row>
    <row r="70819" spans="15:15" x14ac:dyDescent="0.2">
      <c r="O70819" s="5">
        <f>P70819+Q70819</f>
        <v>0</v>
      </c>
    </row>
    <row r="70820" spans="15:15" x14ac:dyDescent="0.2">
      <c r="O70820" s="5">
        <f>P70820+Q70820</f>
        <v>0</v>
      </c>
    </row>
    <row r="70821" spans="15:15" x14ac:dyDescent="0.2">
      <c r="O70821" s="5">
        <f>P70821+Q70821</f>
        <v>0</v>
      </c>
    </row>
    <row r="70822" spans="15:15" x14ac:dyDescent="0.2">
      <c r="O70822" s="5">
        <f>P70822+Q70822</f>
        <v>0</v>
      </c>
    </row>
    <row r="70823" spans="15:15" x14ac:dyDescent="0.2">
      <c r="O70823" s="5">
        <f>P70823+Q70823</f>
        <v>0</v>
      </c>
    </row>
    <row r="70824" spans="15:15" x14ac:dyDescent="0.2">
      <c r="O70824" s="5">
        <f>P70824+Q70824</f>
        <v>0</v>
      </c>
    </row>
    <row r="70825" spans="15:15" x14ac:dyDescent="0.2">
      <c r="O70825" s="5">
        <f>P70825+Q70825</f>
        <v>0</v>
      </c>
    </row>
    <row r="70826" spans="15:15" x14ac:dyDescent="0.2">
      <c r="O70826" s="5">
        <f>P70826+Q70826</f>
        <v>0</v>
      </c>
    </row>
    <row r="70827" spans="15:15" x14ac:dyDescent="0.2">
      <c r="O70827" s="5">
        <f>P70827+Q70827</f>
        <v>0</v>
      </c>
    </row>
    <row r="70828" spans="15:15" x14ac:dyDescent="0.2">
      <c r="O70828" s="5">
        <f>P70828+Q70828</f>
        <v>0</v>
      </c>
    </row>
    <row r="70829" spans="15:15" x14ac:dyDescent="0.2">
      <c r="O70829" s="5">
        <f>P70829+Q70829</f>
        <v>0</v>
      </c>
    </row>
    <row r="70830" spans="15:15" x14ac:dyDescent="0.2">
      <c r="O70830" s="5">
        <f>P70830+Q70830</f>
        <v>0</v>
      </c>
    </row>
    <row r="70831" spans="15:15" x14ac:dyDescent="0.2">
      <c r="O70831" s="5">
        <f>P70831+Q70831</f>
        <v>0</v>
      </c>
    </row>
    <row r="70832" spans="15:15" x14ac:dyDescent="0.2">
      <c r="O70832" s="5">
        <f>P70832+Q70832</f>
        <v>0</v>
      </c>
    </row>
    <row r="70833" spans="15:15" x14ac:dyDescent="0.2">
      <c r="O70833" s="5">
        <f>P70833+Q70833</f>
        <v>0</v>
      </c>
    </row>
    <row r="70834" spans="15:15" x14ac:dyDescent="0.2">
      <c r="O70834" s="5">
        <f>P70834+Q70834</f>
        <v>0</v>
      </c>
    </row>
    <row r="70835" spans="15:15" x14ac:dyDescent="0.2">
      <c r="O70835" s="5">
        <f>P70835+Q70835</f>
        <v>0</v>
      </c>
    </row>
    <row r="70836" spans="15:15" x14ac:dyDescent="0.2">
      <c r="O70836" s="5">
        <f>P70836+Q70836</f>
        <v>0</v>
      </c>
    </row>
    <row r="70837" spans="15:15" x14ac:dyDescent="0.2">
      <c r="O70837" s="5">
        <f>P70837+Q70837</f>
        <v>0</v>
      </c>
    </row>
    <row r="70838" spans="15:15" x14ac:dyDescent="0.2">
      <c r="O70838" s="5">
        <f>P70838+Q70838</f>
        <v>0</v>
      </c>
    </row>
    <row r="70839" spans="15:15" x14ac:dyDescent="0.2">
      <c r="O70839" s="5">
        <f>P70839+Q70839</f>
        <v>0</v>
      </c>
    </row>
    <row r="70840" spans="15:15" x14ac:dyDescent="0.2">
      <c r="O70840" s="5">
        <f>P70840+Q70840</f>
        <v>0</v>
      </c>
    </row>
    <row r="70841" spans="15:15" x14ac:dyDescent="0.2">
      <c r="O70841" s="5">
        <f>P70841+Q70841</f>
        <v>0</v>
      </c>
    </row>
    <row r="70842" spans="15:15" x14ac:dyDescent="0.2">
      <c r="O70842" s="5">
        <f>P70842+Q70842</f>
        <v>0</v>
      </c>
    </row>
    <row r="70843" spans="15:15" x14ac:dyDescent="0.2">
      <c r="O70843" s="5">
        <f>P70843+Q70843</f>
        <v>0</v>
      </c>
    </row>
    <row r="70844" spans="15:15" x14ac:dyDescent="0.2">
      <c r="O70844" s="5">
        <f>P70844+Q70844</f>
        <v>0</v>
      </c>
    </row>
    <row r="70845" spans="15:15" x14ac:dyDescent="0.2">
      <c r="O70845" s="5">
        <f>P70845+Q70845</f>
        <v>0</v>
      </c>
    </row>
    <row r="70846" spans="15:15" x14ac:dyDescent="0.2">
      <c r="O70846" s="5">
        <f>P70846+Q70846</f>
        <v>0</v>
      </c>
    </row>
    <row r="70847" spans="15:15" x14ac:dyDescent="0.2">
      <c r="O70847" s="5">
        <f>P70847+Q70847</f>
        <v>0</v>
      </c>
    </row>
    <row r="70848" spans="15:15" x14ac:dyDescent="0.2">
      <c r="O70848" s="5">
        <f>P70848+Q70848</f>
        <v>0</v>
      </c>
    </row>
    <row r="70849" spans="15:15" x14ac:dyDescent="0.2">
      <c r="O70849" s="5">
        <f>P70849+Q70849</f>
        <v>0</v>
      </c>
    </row>
    <row r="70850" spans="15:15" x14ac:dyDescent="0.2">
      <c r="O70850" s="5">
        <f>P70850+Q70850</f>
        <v>0</v>
      </c>
    </row>
    <row r="70851" spans="15:15" x14ac:dyDescent="0.2">
      <c r="O70851" s="5">
        <f>P70851+Q70851</f>
        <v>0</v>
      </c>
    </row>
    <row r="70852" spans="15:15" x14ac:dyDescent="0.2">
      <c r="O70852" s="5">
        <f>P70852+Q70852</f>
        <v>0</v>
      </c>
    </row>
    <row r="70853" spans="15:15" x14ac:dyDescent="0.2">
      <c r="O70853" s="5">
        <f>P70853+Q70853</f>
        <v>0</v>
      </c>
    </row>
    <row r="70854" spans="15:15" x14ac:dyDescent="0.2">
      <c r="O70854" s="5">
        <f>P70854+Q70854</f>
        <v>0</v>
      </c>
    </row>
    <row r="70855" spans="15:15" x14ac:dyDescent="0.2">
      <c r="O70855" s="5">
        <f>P70855+Q70855</f>
        <v>0</v>
      </c>
    </row>
    <row r="70856" spans="15:15" x14ac:dyDescent="0.2">
      <c r="O70856" s="5">
        <f>P70856+Q70856</f>
        <v>0</v>
      </c>
    </row>
    <row r="70857" spans="15:15" x14ac:dyDescent="0.2">
      <c r="O70857" s="5">
        <f>P70857+Q70857</f>
        <v>0</v>
      </c>
    </row>
    <row r="70858" spans="15:15" x14ac:dyDescent="0.2">
      <c r="O70858" s="5">
        <f>P70858+Q70858</f>
        <v>0</v>
      </c>
    </row>
    <row r="70859" spans="15:15" x14ac:dyDescent="0.2">
      <c r="O70859" s="5">
        <f>P70859+Q70859</f>
        <v>0</v>
      </c>
    </row>
    <row r="70860" spans="15:15" x14ac:dyDescent="0.2">
      <c r="O70860" s="5">
        <f>P70860+Q70860</f>
        <v>0</v>
      </c>
    </row>
    <row r="70861" spans="15:15" x14ac:dyDescent="0.2">
      <c r="O70861" s="5">
        <f>P70861+Q70861</f>
        <v>0</v>
      </c>
    </row>
    <row r="70862" spans="15:15" x14ac:dyDescent="0.2">
      <c r="O70862" s="5">
        <f>P70862+Q70862</f>
        <v>0</v>
      </c>
    </row>
    <row r="70863" spans="15:15" x14ac:dyDescent="0.2">
      <c r="O70863" s="5">
        <f>P70863+Q70863</f>
        <v>0</v>
      </c>
    </row>
    <row r="70864" spans="15:15" x14ac:dyDescent="0.2">
      <c r="O70864" s="5">
        <f>P70864+Q70864</f>
        <v>0</v>
      </c>
    </row>
    <row r="70865" spans="15:15" x14ac:dyDescent="0.2">
      <c r="O70865" s="5">
        <f>P70865+Q70865</f>
        <v>0</v>
      </c>
    </row>
    <row r="70866" spans="15:15" x14ac:dyDescent="0.2">
      <c r="O70866" s="5">
        <f>P70866+Q70866</f>
        <v>0</v>
      </c>
    </row>
    <row r="70867" spans="15:15" x14ac:dyDescent="0.2">
      <c r="O70867" s="5">
        <f>P70867+Q70867</f>
        <v>0</v>
      </c>
    </row>
    <row r="70868" spans="15:15" x14ac:dyDescent="0.2">
      <c r="O70868" s="5">
        <f>P70868+Q70868</f>
        <v>0</v>
      </c>
    </row>
    <row r="70869" spans="15:15" x14ac:dyDescent="0.2">
      <c r="O70869" s="5">
        <f>P70869+Q70869</f>
        <v>0</v>
      </c>
    </row>
    <row r="70870" spans="15:15" x14ac:dyDescent="0.2">
      <c r="O70870" s="5">
        <f>P70870+Q70870</f>
        <v>0</v>
      </c>
    </row>
    <row r="70871" spans="15:15" x14ac:dyDescent="0.2">
      <c r="O70871" s="5">
        <f>P70871+Q70871</f>
        <v>0</v>
      </c>
    </row>
    <row r="70872" spans="15:15" x14ac:dyDescent="0.2">
      <c r="O70872" s="5">
        <f>P70872+Q70872</f>
        <v>0</v>
      </c>
    </row>
    <row r="70873" spans="15:15" x14ac:dyDescent="0.2">
      <c r="O70873" s="5">
        <f>P70873+Q70873</f>
        <v>0</v>
      </c>
    </row>
    <row r="70874" spans="15:15" x14ac:dyDescent="0.2">
      <c r="O70874" s="5">
        <f>P70874+Q70874</f>
        <v>0</v>
      </c>
    </row>
    <row r="70875" spans="15:15" x14ac:dyDescent="0.2">
      <c r="O70875" s="5">
        <f>P70875+Q70875</f>
        <v>0</v>
      </c>
    </row>
    <row r="70876" spans="15:15" x14ac:dyDescent="0.2">
      <c r="O70876" s="5">
        <f>P70876+Q70876</f>
        <v>0</v>
      </c>
    </row>
    <row r="70877" spans="15:15" x14ac:dyDescent="0.2">
      <c r="O70877" s="5">
        <f>P70877+Q70877</f>
        <v>0</v>
      </c>
    </row>
    <row r="70878" spans="15:15" x14ac:dyDescent="0.2">
      <c r="O70878" s="5">
        <f>P70878+Q70878</f>
        <v>0</v>
      </c>
    </row>
    <row r="70879" spans="15:15" x14ac:dyDescent="0.2">
      <c r="O70879" s="5">
        <f>P70879+Q70879</f>
        <v>0</v>
      </c>
    </row>
    <row r="70880" spans="15:15" x14ac:dyDescent="0.2">
      <c r="O70880" s="5">
        <f>P70880+Q70880</f>
        <v>0</v>
      </c>
    </row>
    <row r="70881" spans="15:15" x14ac:dyDescent="0.2">
      <c r="O70881" s="5">
        <f>P70881+Q70881</f>
        <v>0</v>
      </c>
    </row>
    <row r="70882" spans="15:15" x14ac:dyDescent="0.2">
      <c r="O70882" s="5">
        <f>P70882+Q70882</f>
        <v>0</v>
      </c>
    </row>
    <row r="70883" spans="15:15" x14ac:dyDescent="0.2">
      <c r="O70883" s="5">
        <f>P70883+Q70883</f>
        <v>0</v>
      </c>
    </row>
    <row r="70884" spans="15:15" x14ac:dyDescent="0.2">
      <c r="O70884" s="5">
        <f>P70884+Q70884</f>
        <v>0</v>
      </c>
    </row>
    <row r="70885" spans="15:15" x14ac:dyDescent="0.2">
      <c r="O70885" s="5">
        <f>P70885+Q70885</f>
        <v>0</v>
      </c>
    </row>
    <row r="70886" spans="15:15" x14ac:dyDescent="0.2">
      <c r="O70886" s="5">
        <f>P70886+Q70886</f>
        <v>0</v>
      </c>
    </row>
    <row r="70887" spans="15:15" x14ac:dyDescent="0.2">
      <c r="O70887" s="5">
        <f>P70887+Q70887</f>
        <v>0</v>
      </c>
    </row>
    <row r="70888" spans="15:15" x14ac:dyDescent="0.2">
      <c r="O70888" s="5">
        <f>P70888+Q70888</f>
        <v>0</v>
      </c>
    </row>
    <row r="70889" spans="15:15" x14ac:dyDescent="0.2">
      <c r="O70889" s="5">
        <f>P70889+Q70889</f>
        <v>0</v>
      </c>
    </row>
    <row r="70890" spans="15:15" x14ac:dyDescent="0.2">
      <c r="O70890" s="5">
        <f>P70890+Q70890</f>
        <v>0</v>
      </c>
    </row>
    <row r="70891" spans="15:15" x14ac:dyDescent="0.2">
      <c r="O70891" s="5">
        <f>P70891+Q70891</f>
        <v>0</v>
      </c>
    </row>
    <row r="70892" spans="15:15" x14ac:dyDescent="0.2">
      <c r="O70892" s="5">
        <f>P70892+Q70892</f>
        <v>0</v>
      </c>
    </row>
    <row r="70893" spans="15:15" x14ac:dyDescent="0.2">
      <c r="O70893" s="5">
        <f>P70893+Q70893</f>
        <v>0</v>
      </c>
    </row>
    <row r="70894" spans="15:15" x14ac:dyDescent="0.2">
      <c r="O70894" s="5">
        <f>P70894+Q70894</f>
        <v>0</v>
      </c>
    </row>
    <row r="70895" spans="15:15" x14ac:dyDescent="0.2">
      <c r="O70895" s="5">
        <f>P70895+Q70895</f>
        <v>0</v>
      </c>
    </row>
    <row r="70896" spans="15:15" x14ac:dyDescent="0.2">
      <c r="O70896" s="5">
        <f>P70896+Q70896</f>
        <v>0</v>
      </c>
    </row>
    <row r="70897" spans="15:15" x14ac:dyDescent="0.2">
      <c r="O70897" s="5">
        <f>P70897+Q70897</f>
        <v>0</v>
      </c>
    </row>
    <row r="70898" spans="15:15" x14ac:dyDescent="0.2">
      <c r="O70898" s="5">
        <f>P70898+Q70898</f>
        <v>0</v>
      </c>
    </row>
    <row r="70899" spans="15:15" x14ac:dyDescent="0.2">
      <c r="O70899" s="5">
        <f>P70899+Q70899</f>
        <v>0</v>
      </c>
    </row>
    <row r="70900" spans="15:15" x14ac:dyDescent="0.2">
      <c r="O70900" s="5">
        <f>P70900+Q70900</f>
        <v>0</v>
      </c>
    </row>
    <row r="70901" spans="15:15" x14ac:dyDescent="0.2">
      <c r="O70901" s="5">
        <f>P70901+Q70901</f>
        <v>0</v>
      </c>
    </row>
    <row r="70902" spans="15:15" x14ac:dyDescent="0.2">
      <c r="O70902" s="5">
        <f>P70902+Q70902</f>
        <v>0</v>
      </c>
    </row>
    <row r="70903" spans="15:15" x14ac:dyDescent="0.2">
      <c r="O70903" s="5">
        <f>P70903+Q70903</f>
        <v>0</v>
      </c>
    </row>
    <row r="70904" spans="15:15" x14ac:dyDescent="0.2">
      <c r="O70904" s="5">
        <f>P70904+Q70904</f>
        <v>0</v>
      </c>
    </row>
    <row r="70905" spans="15:15" x14ac:dyDescent="0.2">
      <c r="O70905" s="5">
        <f>P70905+Q70905</f>
        <v>0</v>
      </c>
    </row>
    <row r="70906" spans="15:15" x14ac:dyDescent="0.2">
      <c r="O70906" s="5">
        <f>P70906+Q70906</f>
        <v>0</v>
      </c>
    </row>
    <row r="70907" spans="15:15" x14ac:dyDescent="0.2">
      <c r="O70907" s="5">
        <f>P70907+Q70907</f>
        <v>0</v>
      </c>
    </row>
    <row r="70908" spans="15:15" x14ac:dyDescent="0.2">
      <c r="O70908" s="5">
        <f>P70908+Q70908</f>
        <v>0</v>
      </c>
    </row>
    <row r="70909" spans="15:15" x14ac:dyDescent="0.2">
      <c r="O70909" s="5">
        <f>P70909+Q70909</f>
        <v>0</v>
      </c>
    </row>
    <row r="70910" spans="15:15" x14ac:dyDescent="0.2">
      <c r="O70910" s="5">
        <f>P70910+Q70910</f>
        <v>0</v>
      </c>
    </row>
    <row r="70911" spans="15:15" x14ac:dyDescent="0.2">
      <c r="O70911" s="5">
        <f>P70911+Q70911</f>
        <v>0</v>
      </c>
    </row>
    <row r="70912" spans="15:15" x14ac:dyDescent="0.2">
      <c r="O70912" s="5">
        <f>P70912+Q70912</f>
        <v>0</v>
      </c>
    </row>
    <row r="70913" spans="15:15" x14ac:dyDescent="0.2">
      <c r="O70913" s="5">
        <f>P70913+Q70913</f>
        <v>0</v>
      </c>
    </row>
    <row r="70914" spans="15:15" x14ac:dyDescent="0.2">
      <c r="O70914" s="5">
        <f>P70914+Q70914</f>
        <v>0</v>
      </c>
    </row>
    <row r="70915" spans="15:15" x14ac:dyDescent="0.2">
      <c r="O70915" s="5">
        <f>P70915+Q70915</f>
        <v>0</v>
      </c>
    </row>
    <row r="70916" spans="15:15" x14ac:dyDescent="0.2">
      <c r="O70916" s="5">
        <f>P70916+Q70916</f>
        <v>0</v>
      </c>
    </row>
    <row r="70917" spans="15:15" x14ac:dyDescent="0.2">
      <c r="O70917" s="5">
        <f>P70917+Q70917</f>
        <v>0</v>
      </c>
    </row>
    <row r="70918" spans="15:15" x14ac:dyDescent="0.2">
      <c r="O70918" s="5">
        <f>P70918+Q70918</f>
        <v>0</v>
      </c>
    </row>
    <row r="70919" spans="15:15" x14ac:dyDescent="0.2">
      <c r="O70919" s="5">
        <f>P70919+Q70919</f>
        <v>0</v>
      </c>
    </row>
    <row r="70920" spans="15:15" x14ac:dyDescent="0.2">
      <c r="O70920" s="5">
        <f>P70920+Q70920</f>
        <v>0</v>
      </c>
    </row>
    <row r="70921" spans="15:15" x14ac:dyDescent="0.2">
      <c r="O70921" s="5">
        <f>P70921+Q70921</f>
        <v>0</v>
      </c>
    </row>
    <row r="70922" spans="15:15" x14ac:dyDescent="0.2">
      <c r="O70922" s="5">
        <f>P70922+Q70922</f>
        <v>0</v>
      </c>
    </row>
    <row r="70923" spans="15:15" x14ac:dyDescent="0.2">
      <c r="O70923" s="5">
        <f>P70923+Q70923</f>
        <v>0</v>
      </c>
    </row>
    <row r="70924" spans="15:15" x14ac:dyDescent="0.2">
      <c r="O70924" s="5">
        <f>P70924+Q70924</f>
        <v>0</v>
      </c>
    </row>
    <row r="70925" spans="15:15" x14ac:dyDescent="0.2">
      <c r="O70925" s="5">
        <f>P70925+Q70925</f>
        <v>0</v>
      </c>
    </row>
    <row r="70926" spans="15:15" x14ac:dyDescent="0.2">
      <c r="O70926" s="5">
        <f>P70926+Q70926</f>
        <v>0</v>
      </c>
    </row>
    <row r="70927" spans="15:15" x14ac:dyDescent="0.2">
      <c r="O70927" s="5">
        <f>P70927+Q70927</f>
        <v>0</v>
      </c>
    </row>
    <row r="70928" spans="15:15" x14ac:dyDescent="0.2">
      <c r="O70928" s="5">
        <f>P70928+Q70928</f>
        <v>0</v>
      </c>
    </row>
    <row r="70929" spans="15:15" x14ac:dyDescent="0.2">
      <c r="O70929" s="5">
        <f>P70929+Q70929</f>
        <v>0</v>
      </c>
    </row>
    <row r="70930" spans="15:15" x14ac:dyDescent="0.2">
      <c r="O70930" s="5">
        <f>P70930+Q70930</f>
        <v>0</v>
      </c>
    </row>
    <row r="70931" spans="15:15" x14ac:dyDescent="0.2">
      <c r="O70931" s="5">
        <f>P70931+Q70931</f>
        <v>0</v>
      </c>
    </row>
    <row r="70932" spans="15:15" x14ac:dyDescent="0.2">
      <c r="O70932" s="5">
        <f>P70932+Q70932</f>
        <v>0</v>
      </c>
    </row>
    <row r="70933" spans="15:15" x14ac:dyDescent="0.2">
      <c r="O70933" s="5">
        <f>P70933+Q70933</f>
        <v>0</v>
      </c>
    </row>
    <row r="70934" spans="15:15" x14ac:dyDescent="0.2">
      <c r="O70934" s="5">
        <f>P70934+Q70934</f>
        <v>0</v>
      </c>
    </row>
    <row r="70935" spans="15:15" x14ac:dyDescent="0.2">
      <c r="O70935" s="5">
        <f>P70935+Q70935</f>
        <v>0</v>
      </c>
    </row>
    <row r="70936" spans="15:15" x14ac:dyDescent="0.2">
      <c r="O70936" s="5">
        <f>P70936+Q70936</f>
        <v>0</v>
      </c>
    </row>
    <row r="70937" spans="15:15" x14ac:dyDescent="0.2">
      <c r="O70937" s="5">
        <f>P70937+Q70937</f>
        <v>0</v>
      </c>
    </row>
    <row r="70938" spans="15:15" x14ac:dyDescent="0.2">
      <c r="O70938" s="5">
        <f>P70938+Q70938</f>
        <v>0</v>
      </c>
    </row>
    <row r="70939" spans="15:15" x14ac:dyDescent="0.2">
      <c r="O70939" s="5">
        <f>P70939+Q70939</f>
        <v>0</v>
      </c>
    </row>
    <row r="70940" spans="15:15" x14ac:dyDescent="0.2">
      <c r="O70940" s="5">
        <f>P70940+Q70940</f>
        <v>0</v>
      </c>
    </row>
    <row r="70941" spans="15:15" x14ac:dyDescent="0.2">
      <c r="O70941" s="5">
        <f>P70941+Q70941</f>
        <v>0</v>
      </c>
    </row>
    <row r="70942" spans="15:15" x14ac:dyDescent="0.2">
      <c r="O70942" s="5">
        <f>P70942+Q70942</f>
        <v>0</v>
      </c>
    </row>
    <row r="70943" spans="15:15" x14ac:dyDescent="0.2">
      <c r="O70943" s="5">
        <f>P70943+Q70943</f>
        <v>0</v>
      </c>
    </row>
    <row r="70944" spans="15:15" x14ac:dyDescent="0.2">
      <c r="O70944" s="5">
        <f>P70944+Q70944</f>
        <v>0</v>
      </c>
    </row>
    <row r="70945" spans="15:15" x14ac:dyDescent="0.2">
      <c r="O70945" s="5">
        <f>P70945+Q70945</f>
        <v>0</v>
      </c>
    </row>
    <row r="70946" spans="15:15" x14ac:dyDescent="0.2">
      <c r="O70946" s="5">
        <f>P70946+Q70946</f>
        <v>0</v>
      </c>
    </row>
    <row r="70947" spans="15:15" x14ac:dyDescent="0.2">
      <c r="O70947" s="5">
        <f>P70947+Q70947</f>
        <v>0</v>
      </c>
    </row>
    <row r="70948" spans="15:15" x14ac:dyDescent="0.2">
      <c r="O70948" s="5">
        <f>P70948+Q70948</f>
        <v>0</v>
      </c>
    </row>
    <row r="70949" spans="15:15" x14ac:dyDescent="0.2">
      <c r="O70949" s="5">
        <f>P70949+Q70949</f>
        <v>0</v>
      </c>
    </row>
    <row r="70950" spans="15:15" x14ac:dyDescent="0.2">
      <c r="O70950" s="5">
        <f>P70950+Q70950</f>
        <v>0</v>
      </c>
    </row>
    <row r="70951" spans="15:15" x14ac:dyDescent="0.2">
      <c r="O70951" s="5">
        <f>P70951+Q70951</f>
        <v>0</v>
      </c>
    </row>
    <row r="70952" spans="15:15" x14ac:dyDescent="0.2">
      <c r="O70952" s="5">
        <f>P70952+Q70952</f>
        <v>0</v>
      </c>
    </row>
    <row r="70953" spans="15:15" x14ac:dyDescent="0.2">
      <c r="O70953" s="5">
        <f>P70953+Q70953</f>
        <v>0</v>
      </c>
    </row>
    <row r="70954" spans="15:15" x14ac:dyDescent="0.2">
      <c r="O70954" s="5">
        <f>P70954+Q70954</f>
        <v>0</v>
      </c>
    </row>
    <row r="70955" spans="15:15" x14ac:dyDescent="0.2">
      <c r="O70955" s="5">
        <f>P70955+Q70955</f>
        <v>0</v>
      </c>
    </row>
    <row r="70956" spans="15:15" x14ac:dyDescent="0.2">
      <c r="O70956" s="5">
        <f>P70956+Q70956</f>
        <v>0</v>
      </c>
    </row>
    <row r="70957" spans="15:15" x14ac:dyDescent="0.2">
      <c r="O70957" s="5">
        <f>P70957+Q70957</f>
        <v>0</v>
      </c>
    </row>
    <row r="70958" spans="15:15" x14ac:dyDescent="0.2">
      <c r="O70958" s="5">
        <f>P70958+Q70958</f>
        <v>0</v>
      </c>
    </row>
    <row r="70959" spans="15:15" x14ac:dyDescent="0.2">
      <c r="O70959" s="5">
        <f>P70959+Q70959</f>
        <v>0</v>
      </c>
    </row>
    <row r="70960" spans="15:15" x14ac:dyDescent="0.2">
      <c r="O70960" s="5">
        <f>P70960+Q70960</f>
        <v>0</v>
      </c>
    </row>
    <row r="70961" spans="15:15" x14ac:dyDescent="0.2">
      <c r="O70961" s="5">
        <f>P70961+Q70961</f>
        <v>0</v>
      </c>
    </row>
    <row r="70962" spans="15:15" x14ac:dyDescent="0.2">
      <c r="O70962" s="5">
        <f>P70962+Q70962</f>
        <v>0</v>
      </c>
    </row>
    <row r="70963" spans="15:15" x14ac:dyDescent="0.2">
      <c r="O70963" s="5">
        <f>P70963+Q70963</f>
        <v>0</v>
      </c>
    </row>
    <row r="70964" spans="15:15" x14ac:dyDescent="0.2">
      <c r="O70964" s="5">
        <f>P70964+Q70964</f>
        <v>0</v>
      </c>
    </row>
    <row r="70965" spans="15:15" x14ac:dyDescent="0.2">
      <c r="O70965" s="5">
        <f>P70965+Q70965</f>
        <v>0</v>
      </c>
    </row>
    <row r="70966" spans="15:15" x14ac:dyDescent="0.2">
      <c r="O70966" s="5">
        <f>P70966+Q70966</f>
        <v>0</v>
      </c>
    </row>
    <row r="70967" spans="15:15" x14ac:dyDescent="0.2">
      <c r="O70967" s="5">
        <f>P70967+Q70967</f>
        <v>0</v>
      </c>
    </row>
    <row r="70968" spans="15:15" x14ac:dyDescent="0.2">
      <c r="O70968" s="5">
        <f>P70968+Q70968</f>
        <v>0</v>
      </c>
    </row>
    <row r="70969" spans="15:15" x14ac:dyDescent="0.2">
      <c r="O70969" s="5">
        <f>P70969+Q70969</f>
        <v>0</v>
      </c>
    </row>
    <row r="70970" spans="15:15" x14ac:dyDescent="0.2">
      <c r="O70970" s="5">
        <f>P70970+Q70970</f>
        <v>0</v>
      </c>
    </row>
    <row r="70971" spans="15:15" x14ac:dyDescent="0.2">
      <c r="O70971" s="5">
        <f>P70971+Q70971</f>
        <v>0</v>
      </c>
    </row>
    <row r="70972" spans="15:15" x14ac:dyDescent="0.2">
      <c r="O70972" s="5">
        <f>P70972+Q70972</f>
        <v>0</v>
      </c>
    </row>
    <row r="70973" spans="15:15" x14ac:dyDescent="0.2">
      <c r="O70973" s="5">
        <f>P70973+Q70973</f>
        <v>0</v>
      </c>
    </row>
    <row r="70974" spans="15:15" x14ac:dyDescent="0.2">
      <c r="O70974" s="5">
        <f>P70974+Q70974</f>
        <v>0</v>
      </c>
    </row>
    <row r="70975" spans="15:15" x14ac:dyDescent="0.2">
      <c r="O70975" s="5">
        <f>P70975+Q70975</f>
        <v>0</v>
      </c>
    </row>
    <row r="70976" spans="15:15" x14ac:dyDescent="0.2">
      <c r="O70976" s="5">
        <f>P70976+Q70976</f>
        <v>0</v>
      </c>
    </row>
    <row r="70977" spans="15:15" x14ac:dyDescent="0.2">
      <c r="O70977" s="5">
        <f>P70977+Q70977</f>
        <v>0</v>
      </c>
    </row>
    <row r="70978" spans="15:15" x14ac:dyDescent="0.2">
      <c r="O70978" s="5">
        <f>P70978+Q70978</f>
        <v>0</v>
      </c>
    </row>
    <row r="70979" spans="15:15" x14ac:dyDescent="0.2">
      <c r="O70979" s="5">
        <f>P70979+Q70979</f>
        <v>0</v>
      </c>
    </row>
    <row r="70980" spans="15:15" x14ac:dyDescent="0.2">
      <c r="O70980" s="5">
        <f>P70980+Q70980</f>
        <v>0</v>
      </c>
    </row>
    <row r="70981" spans="15:15" x14ac:dyDescent="0.2">
      <c r="O70981" s="5">
        <f>P70981+Q70981</f>
        <v>0</v>
      </c>
    </row>
    <row r="70982" spans="15:15" x14ac:dyDescent="0.2">
      <c r="O70982" s="5">
        <f>P70982+Q70982</f>
        <v>0</v>
      </c>
    </row>
    <row r="70983" spans="15:15" x14ac:dyDescent="0.2">
      <c r="O70983" s="5">
        <f>P70983+Q70983</f>
        <v>0</v>
      </c>
    </row>
    <row r="70984" spans="15:15" x14ac:dyDescent="0.2">
      <c r="O70984" s="5">
        <f>P70984+Q70984</f>
        <v>0</v>
      </c>
    </row>
    <row r="70985" spans="15:15" x14ac:dyDescent="0.2">
      <c r="O70985" s="5">
        <f>P70985+Q70985</f>
        <v>0</v>
      </c>
    </row>
    <row r="70986" spans="15:15" x14ac:dyDescent="0.2">
      <c r="O70986" s="5">
        <f>P70986+Q70986</f>
        <v>0</v>
      </c>
    </row>
    <row r="70987" spans="15:15" x14ac:dyDescent="0.2">
      <c r="O70987" s="5">
        <f>P70987+Q70987</f>
        <v>0</v>
      </c>
    </row>
    <row r="70988" spans="15:15" x14ac:dyDescent="0.2">
      <c r="O70988" s="5">
        <f>P70988+Q70988</f>
        <v>0</v>
      </c>
    </row>
    <row r="70989" spans="15:15" x14ac:dyDescent="0.2">
      <c r="O70989" s="5">
        <f>P70989+Q70989</f>
        <v>0</v>
      </c>
    </row>
    <row r="70990" spans="15:15" x14ac:dyDescent="0.2">
      <c r="O70990" s="5">
        <f>P70990+Q70990</f>
        <v>0</v>
      </c>
    </row>
    <row r="70991" spans="15:15" x14ac:dyDescent="0.2">
      <c r="O70991" s="5">
        <f>P70991+Q70991</f>
        <v>0</v>
      </c>
    </row>
    <row r="70992" spans="15:15" x14ac:dyDescent="0.2">
      <c r="O70992" s="5">
        <f>P70992+Q70992</f>
        <v>0</v>
      </c>
    </row>
    <row r="70993" spans="15:15" x14ac:dyDescent="0.2">
      <c r="O70993" s="5">
        <f>P70993+Q70993</f>
        <v>0</v>
      </c>
    </row>
    <row r="70994" spans="15:15" x14ac:dyDescent="0.2">
      <c r="O70994" s="5">
        <f>P70994+Q70994</f>
        <v>0</v>
      </c>
    </row>
    <row r="70995" spans="15:15" x14ac:dyDescent="0.2">
      <c r="O70995" s="5">
        <f>P70995+Q70995</f>
        <v>0</v>
      </c>
    </row>
    <row r="70996" spans="15:15" x14ac:dyDescent="0.2">
      <c r="O70996" s="5">
        <f>P70996+Q70996</f>
        <v>0</v>
      </c>
    </row>
    <row r="70997" spans="15:15" x14ac:dyDescent="0.2">
      <c r="O70997" s="5">
        <f>P70997+Q70997</f>
        <v>0</v>
      </c>
    </row>
    <row r="70998" spans="15:15" x14ac:dyDescent="0.2">
      <c r="O70998" s="5">
        <f>P70998+Q70998</f>
        <v>0</v>
      </c>
    </row>
    <row r="70999" spans="15:15" x14ac:dyDescent="0.2">
      <c r="O70999" s="5">
        <f>P70999+Q70999</f>
        <v>0</v>
      </c>
    </row>
    <row r="71000" spans="15:15" x14ac:dyDescent="0.2">
      <c r="O71000" s="5">
        <f>P71000+Q71000</f>
        <v>0</v>
      </c>
    </row>
    <row r="71001" spans="15:15" x14ac:dyDescent="0.2">
      <c r="O71001" s="5">
        <f>P71001+Q71001</f>
        <v>0</v>
      </c>
    </row>
    <row r="71002" spans="15:15" x14ac:dyDescent="0.2">
      <c r="O71002" s="5">
        <f>P71002+Q71002</f>
        <v>0</v>
      </c>
    </row>
    <row r="71003" spans="15:15" x14ac:dyDescent="0.2">
      <c r="O71003" s="5">
        <f>P71003+Q71003</f>
        <v>0</v>
      </c>
    </row>
    <row r="71004" spans="15:15" x14ac:dyDescent="0.2">
      <c r="O71004" s="5">
        <f>P71004+Q71004</f>
        <v>0</v>
      </c>
    </row>
    <row r="71005" spans="15:15" x14ac:dyDescent="0.2">
      <c r="O71005" s="5">
        <f>P71005+Q71005</f>
        <v>0</v>
      </c>
    </row>
    <row r="71006" spans="15:15" x14ac:dyDescent="0.2">
      <c r="O71006" s="5">
        <f>P71006+Q71006</f>
        <v>0</v>
      </c>
    </row>
    <row r="71007" spans="15:15" x14ac:dyDescent="0.2">
      <c r="O71007" s="5">
        <f>P71007+Q71007</f>
        <v>0</v>
      </c>
    </row>
    <row r="71008" spans="15:15" x14ac:dyDescent="0.2">
      <c r="O71008" s="5">
        <f>P71008+Q71008</f>
        <v>0</v>
      </c>
    </row>
    <row r="71009" spans="15:15" x14ac:dyDescent="0.2">
      <c r="O71009" s="5">
        <f>P71009+Q71009</f>
        <v>0</v>
      </c>
    </row>
    <row r="71010" spans="15:15" x14ac:dyDescent="0.2">
      <c r="O71010" s="5">
        <f>P71010+Q71010</f>
        <v>0</v>
      </c>
    </row>
    <row r="71011" spans="15:15" x14ac:dyDescent="0.2">
      <c r="O71011" s="5">
        <f>P71011+Q71011</f>
        <v>0</v>
      </c>
    </row>
    <row r="71012" spans="15:15" x14ac:dyDescent="0.2">
      <c r="O71012" s="5">
        <f>P71012+Q71012</f>
        <v>0</v>
      </c>
    </row>
    <row r="71013" spans="15:15" x14ac:dyDescent="0.2">
      <c r="O71013" s="5">
        <f>P71013+Q71013</f>
        <v>0</v>
      </c>
    </row>
    <row r="71014" spans="15:15" x14ac:dyDescent="0.2">
      <c r="O71014" s="5">
        <f>P71014+Q71014</f>
        <v>0</v>
      </c>
    </row>
    <row r="71015" spans="15:15" x14ac:dyDescent="0.2">
      <c r="O71015" s="5">
        <f>P71015+Q71015</f>
        <v>0</v>
      </c>
    </row>
    <row r="71016" spans="15:15" x14ac:dyDescent="0.2">
      <c r="O71016" s="5">
        <f>P71016+Q71016</f>
        <v>0</v>
      </c>
    </row>
    <row r="71017" spans="15:15" x14ac:dyDescent="0.2">
      <c r="O71017" s="5">
        <f>P71017+Q71017</f>
        <v>0</v>
      </c>
    </row>
    <row r="71018" spans="15:15" x14ac:dyDescent="0.2">
      <c r="O71018" s="5">
        <f>P71018+Q71018</f>
        <v>0</v>
      </c>
    </row>
    <row r="71019" spans="15:15" x14ac:dyDescent="0.2">
      <c r="O71019" s="5">
        <f>P71019+Q71019</f>
        <v>0</v>
      </c>
    </row>
    <row r="71020" spans="15:15" x14ac:dyDescent="0.2">
      <c r="O71020" s="5">
        <f>P71020+Q71020</f>
        <v>0</v>
      </c>
    </row>
    <row r="71021" spans="15:15" x14ac:dyDescent="0.2">
      <c r="O71021" s="5">
        <f>P71021+Q71021</f>
        <v>0</v>
      </c>
    </row>
    <row r="71022" spans="15:15" x14ac:dyDescent="0.2">
      <c r="O71022" s="5">
        <f>P71022+Q71022</f>
        <v>0</v>
      </c>
    </row>
    <row r="71023" spans="15:15" x14ac:dyDescent="0.2">
      <c r="O71023" s="5">
        <f>P71023+Q71023</f>
        <v>0</v>
      </c>
    </row>
    <row r="71024" spans="15:15" x14ac:dyDescent="0.2">
      <c r="O71024" s="5">
        <f>P71024+Q71024</f>
        <v>0</v>
      </c>
    </row>
    <row r="71025" spans="15:15" x14ac:dyDescent="0.2">
      <c r="O71025" s="5">
        <f>P71025+Q71025</f>
        <v>0</v>
      </c>
    </row>
    <row r="71026" spans="15:15" x14ac:dyDescent="0.2">
      <c r="O71026" s="5">
        <f>P71026+Q71026</f>
        <v>0</v>
      </c>
    </row>
    <row r="71027" spans="15:15" x14ac:dyDescent="0.2">
      <c r="O71027" s="5">
        <f>P71027+Q71027</f>
        <v>0</v>
      </c>
    </row>
    <row r="71028" spans="15:15" x14ac:dyDescent="0.2">
      <c r="O71028" s="5">
        <f>P71028+Q71028</f>
        <v>0</v>
      </c>
    </row>
    <row r="71029" spans="15:15" x14ac:dyDescent="0.2">
      <c r="O71029" s="5">
        <f>P71029+Q71029</f>
        <v>0</v>
      </c>
    </row>
    <row r="71030" spans="15:15" x14ac:dyDescent="0.2">
      <c r="O71030" s="5">
        <f>P71030+Q71030</f>
        <v>0</v>
      </c>
    </row>
    <row r="71031" spans="15:15" x14ac:dyDescent="0.2">
      <c r="O71031" s="5">
        <f>P71031+Q71031</f>
        <v>0</v>
      </c>
    </row>
    <row r="71032" spans="15:15" x14ac:dyDescent="0.2">
      <c r="O71032" s="5">
        <f>P71032+Q71032</f>
        <v>0</v>
      </c>
    </row>
    <row r="71033" spans="15:15" x14ac:dyDescent="0.2">
      <c r="O71033" s="5">
        <f>P71033+Q71033</f>
        <v>0</v>
      </c>
    </row>
    <row r="71034" spans="15:15" x14ac:dyDescent="0.2">
      <c r="O71034" s="5">
        <f>P71034+Q71034</f>
        <v>0</v>
      </c>
    </row>
    <row r="71035" spans="15:15" x14ac:dyDescent="0.2">
      <c r="O71035" s="5">
        <f>P71035+Q71035</f>
        <v>0</v>
      </c>
    </row>
    <row r="71036" spans="15:15" x14ac:dyDescent="0.2">
      <c r="O71036" s="5">
        <f>P71036+Q71036</f>
        <v>0</v>
      </c>
    </row>
    <row r="71037" spans="15:15" x14ac:dyDescent="0.2">
      <c r="O71037" s="5">
        <f>P71037+Q71037</f>
        <v>0</v>
      </c>
    </row>
    <row r="71038" spans="15:15" x14ac:dyDescent="0.2">
      <c r="O71038" s="5">
        <f>P71038+Q71038</f>
        <v>0</v>
      </c>
    </row>
    <row r="71039" spans="15:15" x14ac:dyDescent="0.2">
      <c r="O71039" s="5">
        <f>P71039+Q71039</f>
        <v>0</v>
      </c>
    </row>
    <row r="71040" spans="15:15" x14ac:dyDescent="0.2">
      <c r="O71040" s="5">
        <f>P71040+Q71040</f>
        <v>0</v>
      </c>
    </row>
    <row r="71041" spans="15:15" x14ac:dyDescent="0.2">
      <c r="O71041" s="5">
        <f>P71041+Q71041</f>
        <v>0</v>
      </c>
    </row>
    <row r="71042" spans="15:15" x14ac:dyDescent="0.2">
      <c r="O71042" s="5">
        <f>P71042+Q71042</f>
        <v>0</v>
      </c>
    </row>
    <row r="71043" spans="15:15" x14ac:dyDescent="0.2">
      <c r="O71043" s="5">
        <f>P71043+Q71043</f>
        <v>0</v>
      </c>
    </row>
    <row r="71044" spans="15:15" x14ac:dyDescent="0.2">
      <c r="O71044" s="5">
        <f>P71044+Q71044</f>
        <v>0</v>
      </c>
    </row>
    <row r="71045" spans="15:15" x14ac:dyDescent="0.2">
      <c r="O71045" s="5">
        <f>P71045+Q71045</f>
        <v>0</v>
      </c>
    </row>
    <row r="71046" spans="15:15" x14ac:dyDescent="0.2">
      <c r="O71046" s="5">
        <f>P71046+Q71046</f>
        <v>0</v>
      </c>
    </row>
    <row r="71047" spans="15:15" x14ac:dyDescent="0.2">
      <c r="O71047" s="5">
        <f>P71047+Q71047</f>
        <v>0</v>
      </c>
    </row>
    <row r="71048" spans="15:15" x14ac:dyDescent="0.2">
      <c r="O71048" s="5">
        <f>P71048+Q71048</f>
        <v>0</v>
      </c>
    </row>
    <row r="71049" spans="15:15" x14ac:dyDescent="0.2">
      <c r="O71049" s="5">
        <f>P71049+Q71049</f>
        <v>0</v>
      </c>
    </row>
    <row r="71050" spans="15:15" x14ac:dyDescent="0.2">
      <c r="O71050" s="5">
        <f>P71050+Q71050</f>
        <v>0</v>
      </c>
    </row>
    <row r="71051" spans="15:15" x14ac:dyDescent="0.2">
      <c r="O71051" s="5">
        <f>P71051+Q71051</f>
        <v>0</v>
      </c>
    </row>
    <row r="71052" spans="15:15" x14ac:dyDescent="0.2">
      <c r="O71052" s="5">
        <f>P71052+Q71052</f>
        <v>0</v>
      </c>
    </row>
    <row r="71053" spans="15:15" x14ac:dyDescent="0.2">
      <c r="O71053" s="5">
        <f>P71053+Q71053</f>
        <v>0</v>
      </c>
    </row>
    <row r="71054" spans="15:15" x14ac:dyDescent="0.2">
      <c r="O71054" s="5">
        <f>P71054+Q71054</f>
        <v>0</v>
      </c>
    </row>
    <row r="71055" spans="15:15" x14ac:dyDescent="0.2">
      <c r="O71055" s="5">
        <f>P71055+Q71055</f>
        <v>0</v>
      </c>
    </row>
    <row r="71056" spans="15:15" x14ac:dyDescent="0.2">
      <c r="O71056" s="5">
        <f>P71056+Q71056</f>
        <v>0</v>
      </c>
    </row>
    <row r="71057" spans="15:15" x14ac:dyDescent="0.2">
      <c r="O71057" s="5">
        <f>P71057+Q71057</f>
        <v>0</v>
      </c>
    </row>
    <row r="71058" spans="15:15" x14ac:dyDescent="0.2">
      <c r="O71058" s="5">
        <f>P71058+Q71058</f>
        <v>0</v>
      </c>
    </row>
    <row r="71059" spans="15:15" x14ac:dyDescent="0.2">
      <c r="O71059" s="5">
        <f>P71059+Q71059</f>
        <v>0</v>
      </c>
    </row>
    <row r="71060" spans="15:15" x14ac:dyDescent="0.2">
      <c r="O71060" s="5">
        <f>P71060+Q71060</f>
        <v>0</v>
      </c>
    </row>
    <row r="71061" spans="15:15" x14ac:dyDescent="0.2">
      <c r="O71061" s="5">
        <f>P71061+Q71061</f>
        <v>0</v>
      </c>
    </row>
    <row r="71062" spans="15:15" x14ac:dyDescent="0.2">
      <c r="O71062" s="5">
        <f>P71062+Q71062</f>
        <v>0</v>
      </c>
    </row>
    <row r="71063" spans="15:15" x14ac:dyDescent="0.2">
      <c r="O71063" s="5">
        <f>P71063+Q71063</f>
        <v>0</v>
      </c>
    </row>
    <row r="71064" spans="15:15" x14ac:dyDescent="0.2">
      <c r="O71064" s="5">
        <f>P71064+Q71064</f>
        <v>0</v>
      </c>
    </row>
    <row r="71065" spans="15:15" x14ac:dyDescent="0.2">
      <c r="O71065" s="5">
        <f>P71065+Q71065</f>
        <v>0</v>
      </c>
    </row>
    <row r="71066" spans="15:15" x14ac:dyDescent="0.2">
      <c r="O71066" s="5">
        <f>P71066+Q71066</f>
        <v>0</v>
      </c>
    </row>
    <row r="71067" spans="15:15" x14ac:dyDescent="0.2">
      <c r="O71067" s="5">
        <f>P71067+Q71067</f>
        <v>0</v>
      </c>
    </row>
    <row r="71068" spans="15:15" x14ac:dyDescent="0.2">
      <c r="O71068" s="5">
        <f>P71068+Q71068</f>
        <v>0</v>
      </c>
    </row>
    <row r="71069" spans="15:15" x14ac:dyDescent="0.2">
      <c r="O71069" s="5">
        <f>P71069+Q71069</f>
        <v>0</v>
      </c>
    </row>
    <row r="71070" spans="15:15" x14ac:dyDescent="0.2">
      <c r="O71070" s="5">
        <f>P71070+Q71070</f>
        <v>0</v>
      </c>
    </row>
    <row r="71071" spans="15:15" x14ac:dyDescent="0.2">
      <c r="O71071" s="5">
        <f>P71071+Q71071</f>
        <v>0</v>
      </c>
    </row>
    <row r="71072" spans="15:15" x14ac:dyDescent="0.2">
      <c r="O71072" s="5">
        <f>P71072+Q71072</f>
        <v>0</v>
      </c>
    </row>
    <row r="71073" spans="15:15" x14ac:dyDescent="0.2">
      <c r="O71073" s="5">
        <f>P71073+Q71073</f>
        <v>0</v>
      </c>
    </row>
    <row r="71074" spans="15:15" x14ac:dyDescent="0.2">
      <c r="O71074" s="5">
        <f>P71074+Q71074</f>
        <v>0</v>
      </c>
    </row>
    <row r="71075" spans="15:15" x14ac:dyDescent="0.2">
      <c r="O71075" s="5">
        <f>P71075+Q71075</f>
        <v>0</v>
      </c>
    </row>
    <row r="71076" spans="15:15" x14ac:dyDescent="0.2">
      <c r="O71076" s="5">
        <f>P71076+Q71076</f>
        <v>0</v>
      </c>
    </row>
    <row r="71077" spans="15:15" x14ac:dyDescent="0.2">
      <c r="O71077" s="5">
        <f>P71077+Q71077</f>
        <v>0</v>
      </c>
    </row>
    <row r="71078" spans="15:15" x14ac:dyDescent="0.2">
      <c r="O71078" s="5">
        <f>P71078+Q71078</f>
        <v>0</v>
      </c>
    </row>
    <row r="71079" spans="15:15" x14ac:dyDescent="0.2">
      <c r="O71079" s="5">
        <f>P71079+Q71079</f>
        <v>0</v>
      </c>
    </row>
    <row r="71080" spans="15:15" x14ac:dyDescent="0.2">
      <c r="O71080" s="5">
        <f>P71080+Q71080</f>
        <v>0</v>
      </c>
    </row>
    <row r="71081" spans="15:15" x14ac:dyDescent="0.2">
      <c r="O71081" s="5">
        <f>P71081+Q71081</f>
        <v>0</v>
      </c>
    </row>
    <row r="71082" spans="15:15" x14ac:dyDescent="0.2">
      <c r="O71082" s="5">
        <f>P71082+Q71082</f>
        <v>0</v>
      </c>
    </row>
    <row r="71083" spans="15:15" x14ac:dyDescent="0.2">
      <c r="O71083" s="5">
        <f>P71083+Q71083</f>
        <v>0</v>
      </c>
    </row>
    <row r="71084" spans="15:15" x14ac:dyDescent="0.2">
      <c r="O71084" s="5">
        <f>P71084+Q71084</f>
        <v>0</v>
      </c>
    </row>
    <row r="71085" spans="15:15" x14ac:dyDescent="0.2">
      <c r="O71085" s="5">
        <f>P71085+Q71085</f>
        <v>0</v>
      </c>
    </row>
    <row r="71086" spans="15:15" x14ac:dyDescent="0.2">
      <c r="O71086" s="5">
        <f>P71086+Q71086</f>
        <v>0</v>
      </c>
    </row>
    <row r="71087" spans="15:15" x14ac:dyDescent="0.2">
      <c r="O71087" s="5">
        <f>P71087+Q71087</f>
        <v>0</v>
      </c>
    </row>
    <row r="71088" spans="15:15" x14ac:dyDescent="0.2">
      <c r="O71088" s="5">
        <f>P71088+Q71088</f>
        <v>0</v>
      </c>
    </row>
    <row r="71089" spans="15:15" x14ac:dyDescent="0.2">
      <c r="O71089" s="5">
        <f>P71089+Q71089</f>
        <v>0</v>
      </c>
    </row>
    <row r="71090" spans="15:15" x14ac:dyDescent="0.2">
      <c r="O71090" s="5">
        <f>P71090+Q71090</f>
        <v>0</v>
      </c>
    </row>
    <row r="71091" spans="15:15" x14ac:dyDescent="0.2">
      <c r="O71091" s="5">
        <f>P71091+Q71091</f>
        <v>0</v>
      </c>
    </row>
    <row r="71092" spans="15:15" x14ac:dyDescent="0.2">
      <c r="O71092" s="5">
        <f>P71092+Q71092</f>
        <v>0</v>
      </c>
    </row>
    <row r="71093" spans="15:15" x14ac:dyDescent="0.2">
      <c r="O71093" s="5">
        <f>P71093+Q71093</f>
        <v>0</v>
      </c>
    </row>
    <row r="71094" spans="15:15" x14ac:dyDescent="0.2">
      <c r="O71094" s="5">
        <f>P71094+Q71094</f>
        <v>0</v>
      </c>
    </row>
    <row r="71095" spans="15:15" x14ac:dyDescent="0.2">
      <c r="O71095" s="5">
        <f>P71095+Q71095</f>
        <v>0</v>
      </c>
    </row>
    <row r="71096" spans="15:15" x14ac:dyDescent="0.2">
      <c r="O71096" s="5">
        <f>P71096+Q71096</f>
        <v>0</v>
      </c>
    </row>
    <row r="71097" spans="15:15" x14ac:dyDescent="0.2">
      <c r="O71097" s="5">
        <f>P71097+Q71097</f>
        <v>0</v>
      </c>
    </row>
    <row r="71098" spans="15:15" x14ac:dyDescent="0.2">
      <c r="O71098" s="5">
        <f>P71098+Q71098</f>
        <v>0</v>
      </c>
    </row>
    <row r="71099" spans="15:15" x14ac:dyDescent="0.2">
      <c r="O71099" s="5">
        <f>P71099+Q71099</f>
        <v>0</v>
      </c>
    </row>
    <row r="71100" spans="15:15" x14ac:dyDescent="0.2">
      <c r="O71100" s="5">
        <f>P71100+Q71100</f>
        <v>0</v>
      </c>
    </row>
    <row r="71101" spans="15:15" x14ac:dyDescent="0.2">
      <c r="O71101" s="5">
        <f>P71101+Q71101</f>
        <v>0</v>
      </c>
    </row>
    <row r="71102" spans="15:15" x14ac:dyDescent="0.2">
      <c r="O71102" s="5">
        <f>P71102+Q71102</f>
        <v>0</v>
      </c>
    </row>
    <row r="71103" spans="15:15" x14ac:dyDescent="0.2">
      <c r="O71103" s="5">
        <f>P71103+Q71103</f>
        <v>0</v>
      </c>
    </row>
    <row r="71104" spans="15:15" x14ac:dyDescent="0.2">
      <c r="O71104" s="5">
        <f>P71104+Q71104</f>
        <v>0</v>
      </c>
    </row>
    <row r="71105" spans="15:15" x14ac:dyDescent="0.2">
      <c r="O71105" s="5">
        <f>P71105+Q71105</f>
        <v>0</v>
      </c>
    </row>
    <row r="71106" spans="15:15" x14ac:dyDescent="0.2">
      <c r="O71106" s="5">
        <f>P71106+Q71106</f>
        <v>0</v>
      </c>
    </row>
    <row r="71107" spans="15:15" x14ac:dyDescent="0.2">
      <c r="O71107" s="5">
        <f>P71107+Q71107</f>
        <v>0</v>
      </c>
    </row>
    <row r="71108" spans="15:15" x14ac:dyDescent="0.2">
      <c r="O71108" s="5">
        <f>P71108+Q71108</f>
        <v>0</v>
      </c>
    </row>
    <row r="71109" spans="15:15" x14ac:dyDescent="0.2">
      <c r="O71109" s="5">
        <f>P71109+Q71109</f>
        <v>0</v>
      </c>
    </row>
    <row r="71110" spans="15:15" x14ac:dyDescent="0.2">
      <c r="O71110" s="5">
        <f>P71110+Q71110</f>
        <v>0</v>
      </c>
    </row>
    <row r="71111" spans="15:15" x14ac:dyDescent="0.2">
      <c r="O71111" s="5">
        <f>P71111+Q71111</f>
        <v>0</v>
      </c>
    </row>
    <row r="71112" spans="15:15" x14ac:dyDescent="0.2">
      <c r="O71112" s="5">
        <f>P71112+Q71112</f>
        <v>0</v>
      </c>
    </row>
    <row r="71113" spans="15:15" x14ac:dyDescent="0.2">
      <c r="O71113" s="5">
        <f>P71113+Q71113</f>
        <v>0</v>
      </c>
    </row>
    <row r="71114" spans="15:15" x14ac:dyDescent="0.2">
      <c r="O71114" s="5">
        <f>P71114+Q71114</f>
        <v>0</v>
      </c>
    </row>
    <row r="71115" spans="15:15" x14ac:dyDescent="0.2">
      <c r="O71115" s="5">
        <f>P71115+Q71115</f>
        <v>0</v>
      </c>
    </row>
    <row r="71116" spans="15:15" x14ac:dyDescent="0.2">
      <c r="O71116" s="5">
        <f>P71116+Q71116</f>
        <v>0</v>
      </c>
    </row>
    <row r="71117" spans="15:15" x14ac:dyDescent="0.2">
      <c r="O71117" s="5">
        <f>P71117+Q71117</f>
        <v>0</v>
      </c>
    </row>
    <row r="71118" spans="15:15" x14ac:dyDescent="0.2">
      <c r="O71118" s="5">
        <f>P71118+Q71118</f>
        <v>0</v>
      </c>
    </row>
    <row r="71119" spans="15:15" x14ac:dyDescent="0.2">
      <c r="O71119" s="5">
        <f>P71119+Q71119</f>
        <v>0</v>
      </c>
    </row>
    <row r="71120" spans="15:15" x14ac:dyDescent="0.2">
      <c r="O71120" s="5">
        <f>P71120+Q71120</f>
        <v>0</v>
      </c>
    </row>
    <row r="71121" spans="15:15" x14ac:dyDescent="0.2">
      <c r="O71121" s="5">
        <f>P71121+Q71121</f>
        <v>0</v>
      </c>
    </row>
    <row r="71122" spans="15:15" x14ac:dyDescent="0.2">
      <c r="O71122" s="5">
        <f>P71122+Q71122</f>
        <v>0</v>
      </c>
    </row>
    <row r="71123" spans="15:15" x14ac:dyDescent="0.2">
      <c r="O71123" s="5">
        <f>P71123+Q71123</f>
        <v>0</v>
      </c>
    </row>
    <row r="71124" spans="15:15" x14ac:dyDescent="0.2">
      <c r="O71124" s="5">
        <f>P71124+Q71124</f>
        <v>0</v>
      </c>
    </row>
    <row r="71125" spans="15:15" x14ac:dyDescent="0.2">
      <c r="O71125" s="5">
        <f>P71125+Q71125</f>
        <v>0</v>
      </c>
    </row>
    <row r="71126" spans="15:15" x14ac:dyDescent="0.2">
      <c r="O71126" s="5">
        <f>P71126+Q71126</f>
        <v>0</v>
      </c>
    </row>
    <row r="71127" spans="15:15" x14ac:dyDescent="0.2">
      <c r="O71127" s="5">
        <f>P71127+Q71127</f>
        <v>0</v>
      </c>
    </row>
    <row r="71128" spans="15:15" x14ac:dyDescent="0.2">
      <c r="O71128" s="5">
        <f>P71128+Q71128</f>
        <v>0</v>
      </c>
    </row>
    <row r="71129" spans="15:15" x14ac:dyDescent="0.2">
      <c r="O71129" s="5">
        <f>P71129+Q71129</f>
        <v>0</v>
      </c>
    </row>
    <row r="71130" spans="15:15" x14ac:dyDescent="0.2">
      <c r="O71130" s="5">
        <f>P71130+Q71130</f>
        <v>0</v>
      </c>
    </row>
    <row r="71131" spans="15:15" x14ac:dyDescent="0.2">
      <c r="O71131" s="5">
        <f>P71131+Q71131</f>
        <v>0</v>
      </c>
    </row>
    <row r="71132" spans="15:15" x14ac:dyDescent="0.2">
      <c r="O71132" s="5">
        <f>P71132+Q71132</f>
        <v>0</v>
      </c>
    </row>
    <row r="71133" spans="15:15" x14ac:dyDescent="0.2">
      <c r="O71133" s="5">
        <f>P71133+Q71133</f>
        <v>0</v>
      </c>
    </row>
    <row r="71134" spans="15:15" x14ac:dyDescent="0.2">
      <c r="O71134" s="5">
        <f>P71134+Q71134</f>
        <v>0</v>
      </c>
    </row>
    <row r="71135" spans="15:15" x14ac:dyDescent="0.2">
      <c r="O71135" s="5">
        <f>P71135+Q71135</f>
        <v>0</v>
      </c>
    </row>
    <row r="71136" spans="15:15" x14ac:dyDescent="0.2">
      <c r="O71136" s="5">
        <f>P71136+Q71136</f>
        <v>0</v>
      </c>
    </row>
    <row r="71137" spans="15:15" x14ac:dyDescent="0.2">
      <c r="O71137" s="5">
        <f>P71137+Q71137</f>
        <v>0</v>
      </c>
    </row>
    <row r="71138" spans="15:15" x14ac:dyDescent="0.2">
      <c r="O71138" s="5">
        <f>P71138+Q71138</f>
        <v>0</v>
      </c>
    </row>
    <row r="71139" spans="15:15" x14ac:dyDescent="0.2">
      <c r="O71139" s="5">
        <f>P71139+Q71139</f>
        <v>0</v>
      </c>
    </row>
    <row r="71140" spans="15:15" x14ac:dyDescent="0.2">
      <c r="O71140" s="5">
        <f>P71140+Q71140</f>
        <v>0</v>
      </c>
    </row>
    <row r="71141" spans="15:15" x14ac:dyDescent="0.2">
      <c r="O71141" s="5">
        <f>P71141+Q71141</f>
        <v>0</v>
      </c>
    </row>
    <row r="71142" spans="15:15" x14ac:dyDescent="0.2">
      <c r="O71142" s="5">
        <f>P71142+Q71142</f>
        <v>0</v>
      </c>
    </row>
    <row r="71143" spans="15:15" x14ac:dyDescent="0.2">
      <c r="O71143" s="5">
        <f>P71143+Q71143</f>
        <v>0</v>
      </c>
    </row>
    <row r="71144" spans="15:15" x14ac:dyDescent="0.2">
      <c r="O71144" s="5">
        <f>P71144+Q71144</f>
        <v>0</v>
      </c>
    </row>
    <row r="71145" spans="15:15" x14ac:dyDescent="0.2">
      <c r="O71145" s="5">
        <f>P71145+Q71145</f>
        <v>0</v>
      </c>
    </row>
    <row r="71146" spans="15:15" x14ac:dyDescent="0.2">
      <c r="O71146" s="5">
        <f>P71146+Q71146</f>
        <v>0</v>
      </c>
    </row>
    <row r="71147" spans="15:15" x14ac:dyDescent="0.2">
      <c r="O71147" s="5">
        <f>P71147+Q71147</f>
        <v>0</v>
      </c>
    </row>
    <row r="71148" spans="15:15" x14ac:dyDescent="0.2">
      <c r="O71148" s="5">
        <f>P71148+Q71148</f>
        <v>0</v>
      </c>
    </row>
    <row r="71149" spans="15:15" x14ac:dyDescent="0.2">
      <c r="O71149" s="5">
        <f>P71149+Q71149</f>
        <v>0</v>
      </c>
    </row>
    <row r="71150" spans="15:15" x14ac:dyDescent="0.2">
      <c r="O71150" s="5">
        <f>P71150+Q71150</f>
        <v>0</v>
      </c>
    </row>
    <row r="71151" spans="15:15" x14ac:dyDescent="0.2">
      <c r="O71151" s="5">
        <f>P71151+Q71151</f>
        <v>0</v>
      </c>
    </row>
    <row r="71152" spans="15:15" x14ac:dyDescent="0.2">
      <c r="O71152" s="5">
        <f>P71152+Q71152</f>
        <v>0</v>
      </c>
    </row>
    <row r="71153" spans="15:15" x14ac:dyDescent="0.2">
      <c r="O71153" s="5">
        <f>P71153+Q71153</f>
        <v>0</v>
      </c>
    </row>
    <row r="71154" spans="15:15" x14ac:dyDescent="0.2">
      <c r="O71154" s="5">
        <f>P71154+Q71154</f>
        <v>0</v>
      </c>
    </row>
    <row r="71155" spans="15:15" x14ac:dyDescent="0.2">
      <c r="O71155" s="5">
        <f>P71155+Q71155</f>
        <v>0</v>
      </c>
    </row>
    <row r="71156" spans="15:15" x14ac:dyDescent="0.2">
      <c r="O71156" s="5">
        <f>P71156+Q71156</f>
        <v>0</v>
      </c>
    </row>
    <row r="71157" spans="15:15" x14ac:dyDescent="0.2">
      <c r="O71157" s="5">
        <f>P71157+Q71157</f>
        <v>0</v>
      </c>
    </row>
    <row r="71158" spans="15:15" x14ac:dyDescent="0.2">
      <c r="O71158" s="5">
        <f>P71158+Q71158</f>
        <v>0</v>
      </c>
    </row>
    <row r="71159" spans="15:15" x14ac:dyDescent="0.2">
      <c r="O71159" s="5">
        <f>P71159+Q71159</f>
        <v>0</v>
      </c>
    </row>
    <row r="71160" spans="15:15" x14ac:dyDescent="0.2">
      <c r="O71160" s="5">
        <f>P71160+Q71160</f>
        <v>0</v>
      </c>
    </row>
    <row r="71161" spans="15:15" x14ac:dyDescent="0.2">
      <c r="O71161" s="5">
        <f>P71161+Q71161</f>
        <v>0</v>
      </c>
    </row>
    <row r="71162" spans="15:15" x14ac:dyDescent="0.2">
      <c r="O71162" s="5">
        <f>P71162+Q71162</f>
        <v>0</v>
      </c>
    </row>
    <row r="71163" spans="15:15" x14ac:dyDescent="0.2">
      <c r="O71163" s="5">
        <f>P71163+Q71163</f>
        <v>0</v>
      </c>
    </row>
    <row r="71164" spans="15:15" x14ac:dyDescent="0.2">
      <c r="O71164" s="5">
        <f>P71164+Q71164</f>
        <v>0</v>
      </c>
    </row>
    <row r="71165" spans="15:15" x14ac:dyDescent="0.2">
      <c r="O71165" s="5">
        <f>P71165+Q71165</f>
        <v>0</v>
      </c>
    </row>
    <row r="71166" spans="15:15" x14ac:dyDescent="0.2">
      <c r="O71166" s="5">
        <f>P71166+Q71166</f>
        <v>0</v>
      </c>
    </row>
    <row r="71167" spans="15:15" x14ac:dyDescent="0.2">
      <c r="O71167" s="5">
        <f>P71167+Q71167</f>
        <v>0</v>
      </c>
    </row>
    <row r="71168" spans="15:15" x14ac:dyDescent="0.2">
      <c r="O71168" s="5">
        <f>P71168+Q71168</f>
        <v>0</v>
      </c>
    </row>
    <row r="71169" spans="15:15" x14ac:dyDescent="0.2">
      <c r="O71169" s="5">
        <f>P71169+Q71169</f>
        <v>0</v>
      </c>
    </row>
    <row r="71170" spans="15:15" x14ac:dyDescent="0.2">
      <c r="O71170" s="5">
        <f>P71170+Q71170</f>
        <v>0</v>
      </c>
    </row>
    <row r="71171" spans="15:15" x14ac:dyDescent="0.2">
      <c r="O71171" s="5">
        <f>P71171+Q71171</f>
        <v>0</v>
      </c>
    </row>
    <row r="71172" spans="15:15" x14ac:dyDescent="0.2">
      <c r="O71172" s="5">
        <f>P71172+Q71172</f>
        <v>0</v>
      </c>
    </row>
    <row r="71173" spans="15:15" x14ac:dyDescent="0.2">
      <c r="O71173" s="5">
        <f>P71173+Q71173</f>
        <v>0</v>
      </c>
    </row>
    <row r="71174" spans="15:15" x14ac:dyDescent="0.2">
      <c r="O71174" s="5">
        <f>P71174+Q71174</f>
        <v>0</v>
      </c>
    </row>
    <row r="71175" spans="15:15" x14ac:dyDescent="0.2">
      <c r="O71175" s="5">
        <f>P71175+Q71175</f>
        <v>0</v>
      </c>
    </row>
    <row r="71176" spans="15:15" x14ac:dyDescent="0.2">
      <c r="O71176" s="5">
        <f>P71176+Q71176</f>
        <v>0</v>
      </c>
    </row>
    <row r="71177" spans="15:15" x14ac:dyDescent="0.2">
      <c r="O71177" s="5">
        <f>P71177+Q71177</f>
        <v>0</v>
      </c>
    </row>
    <row r="71178" spans="15:15" x14ac:dyDescent="0.2">
      <c r="O71178" s="5">
        <f>P71178+Q71178</f>
        <v>0</v>
      </c>
    </row>
    <row r="71179" spans="15:15" x14ac:dyDescent="0.2">
      <c r="O71179" s="5">
        <f>P71179+Q71179</f>
        <v>0</v>
      </c>
    </row>
    <row r="71180" spans="15:15" x14ac:dyDescent="0.2">
      <c r="O71180" s="5">
        <f>P71180+Q71180</f>
        <v>0</v>
      </c>
    </row>
    <row r="71181" spans="15:15" x14ac:dyDescent="0.2">
      <c r="O71181" s="5">
        <f>P71181+Q71181</f>
        <v>0</v>
      </c>
    </row>
    <row r="71182" spans="15:15" x14ac:dyDescent="0.2">
      <c r="O71182" s="5">
        <f>P71182+Q71182</f>
        <v>0</v>
      </c>
    </row>
    <row r="71183" spans="15:15" x14ac:dyDescent="0.2">
      <c r="O71183" s="5">
        <f>P71183+Q71183</f>
        <v>0</v>
      </c>
    </row>
    <row r="71184" spans="15:15" x14ac:dyDescent="0.2">
      <c r="O71184" s="5">
        <f>P71184+Q71184</f>
        <v>0</v>
      </c>
    </row>
    <row r="71185" spans="15:15" x14ac:dyDescent="0.2">
      <c r="O71185" s="5">
        <f>P71185+Q71185</f>
        <v>0</v>
      </c>
    </row>
    <row r="71186" spans="15:15" x14ac:dyDescent="0.2">
      <c r="O71186" s="5">
        <f>P71186+Q71186</f>
        <v>0</v>
      </c>
    </row>
    <row r="71187" spans="15:15" x14ac:dyDescent="0.2">
      <c r="O71187" s="5">
        <f>P71187+Q71187</f>
        <v>0</v>
      </c>
    </row>
    <row r="71188" spans="15:15" x14ac:dyDescent="0.2">
      <c r="O71188" s="5">
        <f>P71188+Q71188</f>
        <v>0</v>
      </c>
    </row>
    <row r="71189" spans="15:15" x14ac:dyDescent="0.2">
      <c r="O71189" s="5">
        <f>P71189+Q71189</f>
        <v>0</v>
      </c>
    </row>
    <row r="71190" spans="15:15" x14ac:dyDescent="0.2">
      <c r="O71190" s="5">
        <f>P71190+Q71190</f>
        <v>0</v>
      </c>
    </row>
    <row r="71191" spans="15:15" x14ac:dyDescent="0.2">
      <c r="O71191" s="5">
        <f>P71191+Q71191</f>
        <v>0</v>
      </c>
    </row>
    <row r="71192" spans="15:15" x14ac:dyDescent="0.2">
      <c r="O71192" s="5">
        <f>P71192+Q71192</f>
        <v>0</v>
      </c>
    </row>
    <row r="71193" spans="15:15" x14ac:dyDescent="0.2">
      <c r="O71193" s="5">
        <f>P71193+Q71193</f>
        <v>0</v>
      </c>
    </row>
    <row r="71194" spans="15:15" x14ac:dyDescent="0.2">
      <c r="O71194" s="5">
        <f>P71194+Q71194</f>
        <v>0</v>
      </c>
    </row>
    <row r="71195" spans="15:15" x14ac:dyDescent="0.2">
      <c r="O71195" s="5">
        <f>P71195+Q71195</f>
        <v>0</v>
      </c>
    </row>
    <row r="71196" spans="15:15" x14ac:dyDescent="0.2">
      <c r="O71196" s="5">
        <f>P71196+Q71196</f>
        <v>0</v>
      </c>
    </row>
    <row r="71197" spans="15:15" x14ac:dyDescent="0.2">
      <c r="O71197" s="5">
        <f>P71197+Q71197</f>
        <v>0</v>
      </c>
    </row>
    <row r="71198" spans="15:15" x14ac:dyDescent="0.2">
      <c r="O71198" s="5">
        <f>P71198+Q71198</f>
        <v>0</v>
      </c>
    </row>
    <row r="71199" spans="15:15" x14ac:dyDescent="0.2">
      <c r="O71199" s="5">
        <f>P71199+Q71199</f>
        <v>0</v>
      </c>
    </row>
    <row r="71200" spans="15:15" x14ac:dyDescent="0.2">
      <c r="O71200" s="5">
        <f>P71200+Q71200</f>
        <v>0</v>
      </c>
    </row>
    <row r="71201" spans="15:15" x14ac:dyDescent="0.2">
      <c r="O71201" s="5">
        <f>P71201+Q71201</f>
        <v>0</v>
      </c>
    </row>
    <row r="71202" spans="15:15" x14ac:dyDescent="0.2">
      <c r="O71202" s="5">
        <f>P71202+Q71202</f>
        <v>0</v>
      </c>
    </row>
    <row r="71203" spans="15:15" x14ac:dyDescent="0.2">
      <c r="O71203" s="5">
        <f>P71203+Q71203</f>
        <v>0</v>
      </c>
    </row>
    <row r="71204" spans="15:15" x14ac:dyDescent="0.2">
      <c r="O71204" s="5">
        <f>P71204+Q71204</f>
        <v>0</v>
      </c>
    </row>
    <row r="71205" spans="15:15" x14ac:dyDescent="0.2">
      <c r="O71205" s="5">
        <f>P71205+Q71205</f>
        <v>0</v>
      </c>
    </row>
    <row r="71206" spans="15:15" x14ac:dyDescent="0.2">
      <c r="O71206" s="5">
        <f>P71206+Q71206</f>
        <v>0</v>
      </c>
    </row>
    <row r="71207" spans="15:15" x14ac:dyDescent="0.2">
      <c r="O71207" s="5">
        <f>P71207+Q71207</f>
        <v>0</v>
      </c>
    </row>
    <row r="71208" spans="15:15" x14ac:dyDescent="0.2">
      <c r="O71208" s="5">
        <f>P71208+Q71208</f>
        <v>0</v>
      </c>
    </row>
    <row r="71209" spans="15:15" x14ac:dyDescent="0.2">
      <c r="O71209" s="5">
        <f>P71209+Q71209</f>
        <v>0</v>
      </c>
    </row>
    <row r="71210" spans="15:15" x14ac:dyDescent="0.2">
      <c r="O71210" s="5">
        <f>P71210+Q71210</f>
        <v>0</v>
      </c>
    </row>
    <row r="71211" spans="15:15" x14ac:dyDescent="0.2">
      <c r="O71211" s="5">
        <f>P71211+Q71211</f>
        <v>0</v>
      </c>
    </row>
    <row r="71212" spans="15:15" x14ac:dyDescent="0.2">
      <c r="O71212" s="5">
        <f>P71212+Q71212</f>
        <v>0</v>
      </c>
    </row>
    <row r="71213" spans="15:15" x14ac:dyDescent="0.2">
      <c r="O71213" s="5">
        <f>P71213+Q71213</f>
        <v>0</v>
      </c>
    </row>
    <row r="71214" spans="15:15" x14ac:dyDescent="0.2">
      <c r="O71214" s="5">
        <f>P71214+Q71214</f>
        <v>0</v>
      </c>
    </row>
    <row r="71215" spans="15:15" x14ac:dyDescent="0.2">
      <c r="O71215" s="5">
        <f>P71215+Q71215</f>
        <v>0</v>
      </c>
    </row>
    <row r="71216" spans="15:15" x14ac:dyDescent="0.2">
      <c r="O71216" s="5">
        <f>P71216+Q71216</f>
        <v>0</v>
      </c>
    </row>
    <row r="71217" spans="15:15" x14ac:dyDescent="0.2">
      <c r="O71217" s="5">
        <f>P71217+Q71217</f>
        <v>0</v>
      </c>
    </row>
    <row r="71218" spans="15:15" x14ac:dyDescent="0.2">
      <c r="O71218" s="5">
        <f>P71218+Q71218</f>
        <v>0</v>
      </c>
    </row>
    <row r="71219" spans="15:15" x14ac:dyDescent="0.2">
      <c r="O71219" s="5">
        <f>P71219+Q71219</f>
        <v>0</v>
      </c>
    </row>
    <row r="71220" spans="15:15" x14ac:dyDescent="0.2">
      <c r="O71220" s="5">
        <f>P71220+Q71220</f>
        <v>0</v>
      </c>
    </row>
    <row r="71221" spans="15:15" x14ac:dyDescent="0.2">
      <c r="O71221" s="5">
        <f>P71221+Q71221</f>
        <v>0</v>
      </c>
    </row>
    <row r="71222" spans="15:15" x14ac:dyDescent="0.2">
      <c r="O71222" s="5">
        <f>P71222+Q71222</f>
        <v>0</v>
      </c>
    </row>
    <row r="71223" spans="15:15" x14ac:dyDescent="0.2">
      <c r="O71223" s="5">
        <f>P71223+Q71223</f>
        <v>0</v>
      </c>
    </row>
    <row r="71224" spans="15:15" x14ac:dyDescent="0.2">
      <c r="O71224" s="5">
        <f>P71224+Q71224</f>
        <v>0</v>
      </c>
    </row>
    <row r="71225" spans="15:15" x14ac:dyDescent="0.2">
      <c r="O71225" s="5">
        <f>P71225+Q71225</f>
        <v>0</v>
      </c>
    </row>
    <row r="71226" spans="15:15" x14ac:dyDescent="0.2">
      <c r="O71226" s="5">
        <f>P71226+Q71226</f>
        <v>0</v>
      </c>
    </row>
    <row r="71227" spans="15:15" x14ac:dyDescent="0.2">
      <c r="O71227" s="5">
        <f>P71227+Q71227</f>
        <v>0</v>
      </c>
    </row>
    <row r="71228" spans="15:15" x14ac:dyDescent="0.2">
      <c r="O71228" s="5">
        <f>P71228+Q71228</f>
        <v>0</v>
      </c>
    </row>
    <row r="71229" spans="15:15" x14ac:dyDescent="0.2">
      <c r="O71229" s="5">
        <f>P71229+Q71229</f>
        <v>0</v>
      </c>
    </row>
    <row r="71230" spans="15:15" x14ac:dyDescent="0.2">
      <c r="O71230" s="5">
        <f>P71230+Q71230</f>
        <v>0</v>
      </c>
    </row>
    <row r="71231" spans="15:15" x14ac:dyDescent="0.2">
      <c r="O71231" s="5">
        <f>P71231+Q71231</f>
        <v>0</v>
      </c>
    </row>
    <row r="71232" spans="15:15" x14ac:dyDescent="0.2">
      <c r="O71232" s="5">
        <f>P71232+Q71232</f>
        <v>0</v>
      </c>
    </row>
    <row r="71233" spans="15:15" x14ac:dyDescent="0.2">
      <c r="O71233" s="5">
        <f>P71233+Q71233</f>
        <v>0</v>
      </c>
    </row>
    <row r="71234" spans="15:15" x14ac:dyDescent="0.2">
      <c r="O71234" s="5">
        <f>P71234+Q71234</f>
        <v>0</v>
      </c>
    </row>
    <row r="71235" spans="15:15" x14ac:dyDescent="0.2">
      <c r="O71235" s="5">
        <f>P71235+Q71235</f>
        <v>0</v>
      </c>
    </row>
    <row r="71236" spans="15:15" x14ac:dyDescent="0.2">
      <c r="O71236" s="5">
        <f>P71236+Q71236</f>
        <v>0</v>
      </c>
    </row>
    <row r="71237" spans="15:15" x14ac:dyDescent="0.2">
      <c r="O71237" s="5">
        <f>P71237+Q71237</f>
        <v>0</v>
      </c>
    </row>
    <row r="71238" spans="15:15" x14ac:dyDescent="0.2">
      <c r="O71238" s="5">
        <f>P71238+Q71238</f>
        <v>0</v>
      </c>
    </row>
    <row r="71239" spans="15:15" x14ac:dyDescent="0.2">
      <c r="O71239" s="5">
        <f>P71239+Q71239</f>
        <v>0</v>
      </c>
    </row>
    <row r="71240" spans="15:15" x14ac:dyDescent="0.2">
      <c r="O71240" s="5">
        <f>P71240+Q71240</f>
        <v>0</v>
      </c>
    </row>
    <row r="71241" spans="15:15" x14ac:dyDescent="0.2">
      <c r="O71241" s="5">
        <f>P71241+Q71241</f>
        <v>0</v>
      </c>
    </row>
    <row r="71242" spans="15:15" x14ac:dyDescent="0.2">
      <c r="O71242" s="5">
        <f>P71242+Q71242</f>
        <v>0</v>
      </c>
    </row>
    <row r="71243" spans="15:15" x14ac:dyDescent="0.2">
      <c r="O71243" s="5">
        <f>P71243+Q71243</f>
        <v>0</v>
      </c>
    </row>
    <row r="71244" spans="15:15" x14ac:dyDescent="0.2">
      <c r="O71244" s="5">
        <f>P71244+Q71244</f>
        <v>0</v>
      </c>
    </row>
    <row r="71245" spans="15:15" x14ac:dyDescent="0.2">
      <c r="O71245" s="5">
        <f>P71245+Q71245</f>
        <v>0</v>
      </c>
    </row>
    <row r="71246" spans="15:15" x14ac:dyDescent="0.2">
      <c r="O71246" s="5">
        <f>P71246+Q71246</f>
        <v>0</v>
      </c>
    </row>
    <row r="71247" spans="15:15" x14ac:dyDescent="0.2">
      <c r="O71247" s="5">
        <f>P71247+Q71247</f>
        <v>0</v>
      </c>
    </row>
    <row r="71248" spans="15:15" x14ac:dyDescent="0.2">
      <c r="O71248" s="5">
        <f>P71248+Q71248</f>
        <v>0</v>
      </c>
    </row>
    <row r="71249" spans="15:15" x14ac:dyDescent="0.2">
      <c r="O71249" s="5">
        <f>P71249+Q71249</f>
        <v>0</v>
      </c>
    </row>
    <row r="71250" spans="15:15" x14ac:dyDescent="0.2">
      <c r="O71250" s="5">
        <f>P71250+Q71250</f>
        <v>0</v>
      </c>
    </row>
    <row r="71251" spans="15:15" x14ac:dyDescent="0.2">
      <c r="O71251" s="5">
        <f>P71251+Q71251</f>
        <v>0</v>
      </c>
    </row>
    <row r="71252" spans="15:15" x14ac:dyDescent="0.2">
      <c r="O71252" s="5">
        <f>P71252+Q71252</f>
        <v>0</v>
      </c>
    </row>
    <row r="71253" spans="15:15" x14ac:dyDescent="0.2">
      <c r="O71253" s="5">
        <f>P71253+Q71253</f>
        <v>0</v>
      </c>
    </row>
    <row r="71254" spans="15:15" x14ac:dyDescent="0.2">
      <c r="O71254" s="5">
        <f>P71254+Q71254</f>
        <v>0</v>
      </c>
    </row>
    <row r="71255" spans="15:15" x14ac:dyDescent="0.2">
      <c r="O71255" s="5">
        <f>P71255+Q71255</f>
        <v>0</v>
      </c>
    </row>
    <row r="71256" spans="15:15" x14ac:dyDescent="0.2">
      <c r="O71256" s="5">
        <f>P71256+Q71256</f>
        <v>0</v>
      </c>
    </row>
    <row r="71257" spans="15:15" x14ac:dyDescent="0.2">
      <c r="O71257" s="5">
        <f>P71257+Q71257</f>
        <v>0</v>
      </c>
    </row>
    <row r="71258" spans="15:15" x14ac:dyDescent="0.2">
      <c r="O71258" s="5">
        <f>P71258+Q71258</f>
        <v>0</v>
      </c>
    </row>
    <row r="71259" spans="15:15" x14ac:dyDescent="0.2">
      <c r="O71259" s="5">
        <f>P71259+Q71259</f>
        <v>0</v>
      </c>
    </row>
    <row r="71260" spans="15:15" x14ac:dyDescent="0.2">
      <c r="O71260" s="5">
        <f>P71260+Q71260</f>
        <v>0</v>
      </c>
    </row>
    <row r="71261" spans="15:15" x14ac:dyDescent="0.2">
      <c r="O71261" s="5">
        <f>P71261+Q71261</f>
        <v>0</v>
      </c>
    </row>
    <row r="71262" spans="15:15" x14ac:dyDescent="0.2">
      <c r="O71262" s="5">
        <f>P71262+Q71262</f>
        <v>0</v>
      </c>
    </row>
    <row r="71263" spans="15:15" x14ac:dyDescent="0.2">
      <c r="O71263" s="5">
        <f>P71263+Q71263</f>
        <v>0</v>
      </c>
    </row>
    <row r="71264" spans="15:15" x14ac:dyDescent="0.2">
      <c r="O71264" s="5">
        <f>P71264+Q71264</f>
        <v>0</v>
      </c>
    </row>
    <row r="71265" spans="15:15" x14ac:dyDescent="0.2">
      <c r="O71265" s="5">
        <f>P71265+Q71265</f>
        <v>0</v>
      </c>
    </row>
    <row r="71266" spans="15:15" x14ac:dyDescent="0.2">
      <c r="O71266" s="5">
        <f>P71266+Q71266</f>
        <v>0</v>
      </c>
    </row>
    <row r="71267" spans="15:15" x14ac:dyDescent="0.2">
      <c r="O71267" s="5">
        <f>P71267+Q71267</f>
        <v>0</v>
      </c>
    </row>
    <row r="71268" spans="15:15" x14ac:dyDescent="0.2">
      <c r="O71268" s="5">
        <f>P71268+Q71268</f>
        <v>0</v>
      </c>
    </row>
    <row r="71269" spans="15:15" x14ac:dyDescent="0.2">
      <c r="O71269" s="5">
        <f>P71269+Q71269</f>
        <v>0</v>
      </c>
    </row>
    <row r="71270" spans="15:15" x14ac:dyDescent="0.2">
      <c r="O71270" s="5">
        <f>P71270+Q71270</f>
        <v>0</v>
      </c>
    </row>
    <row r="71271" spans="15:15" x14ac:dyDescent="0.2">
      <c r="O71271" s="5">
        <f>P71271+Q71271</f>
        <v>0</v>
      </c>
    </row>
    <row r="71272" spans="15:15" x14ac:dyDescent="0.2">
      <c r="O71272" s="5">
        <f>P71272+Q71272</f>
        <v>0</v>
      </c>
    </row>
    <row r="71273" spans="15:15" x14ac:dyDescent="0.2">
      <c r="O71273" s="5">
        <f>P71273+Q71273</f>
        <v>0</v>
      </c>
    </row>
    <row r="71274" spans="15:15" x14ac:dyDescent="0.2">
      <c r="O71274" s="5">
        <f>P71274+Q71274</f>
        <v>0</v>
      </c>
    </row>
    <row r="71275" spans="15:15" x14ac:dyDescent="0.2">
      <c r="O71275" s="5">
        <f>P71275+Q71275</f>
        <v>0</v>
      </c>
    </row>
    <row r="71276" spans="15:15" x14ac:dyDescent="0.2">
      <c r="O71276" s="5">
        <f>P71276+Q71276</f>
        <v>0</v>
      </c>
    </row>
    <row r="71277" spans="15:15" x14ac:dyDescent="0.2">
      <c r="O71277" s="5">
        <f>P71277+Q71277</f>
        <v>0</v>
      </c>
    </row>
    <row r="71278" spans="15:15" x14ac:dyDescent="0.2">
      <c r="O71278" s="5">
        <f>P71278+Q71278</f>
        <v>0</v>
      </c>
    </row>
    <row r="71279" spans="15:15" x14ac:dyDescent="0.2">
      <c r="O71279" s="5">
        <f>P71279+Q71279</f>
        <v>0</v>
      </c>
    </row>
    <row r="71280" spans="15:15" x14ac:dyDescent="0.2">
      <c r="O71280" s="5">
        <f>P71280+Q71280</f>
        <v>0</v>
      </c>
    </row>
    <row r="71281" spans="15:15" x14ac:dyDescent="0.2">
      <c r="O71281" s="5">
        <f>P71281+Q71281</f>
        <v>0</v>
      </c>
    </row>
    <row r="71282" spans="15:15" x14ac:dyDescent="0.2">
      <c r="O71282" s="5">
        <f>P71282+Q71282</f>
        <v>0</v>
      </c>
    </row>
    <row r="71283" spans="15:15" x14ac:dyDescent="0.2">
      <c r="O71283" s="5">
        <f>P71283+Q71283</f>
        <v>0</v>
      </c>
    </row>
    <row r="71284" spans="15:15" x14ac:dyDescent="0.2">
      <c r="O71284" s="5">
        <f>P71284+Q71284</f>
        <v>0</v>
      </c>
    </row>
    <row r="71285" spans="15:15" x14ac:dyDescent="0.2">
      <c r="O71285" s="5">
        <f>P71285+Q71285</f>
        <v>0</v>
      </c>
    </row>
    <row r="71286" spans="15:15" x14ac:dyDescent="0.2">
      <c r="O71286" s="5">
        <f>P71286+Q71286</f>
        <v>0</v>
      </c>
    </row>
    <row r="71287" spans="15:15" x14ac:dyDescent="0.2">
      <c r="O71287" s="5">
        <f>P71287+Q71287</f>
        <v>0</v>
      </c>
    </row>
    <row r="71288" spans="15:15" x14ac:dyDescent="0.2">
      <c r="O71288" s="5">
        <f>P71288+Q71288</f>
        <v>0</v>
      </c>
    </row>
    <row r="71289" spans="15:15" x14ac:dyDescent="0.2">
      <c r="O71289" s="5">
        <f>P71289+Q71289</f>
        <v>0</v>
      </c>
    </row>
    <row r="71290" spans="15:15" x14ac:dyDescent="0.2">
      <c r="O71290" s="5">
        <f>P71290+Q71290</f>
        <v>0</v>
      </c>
    </row>
    <row r="71291" spans="15:15" x14ac:dyDescent="0.2">
      <c r="O71291" s="5">
        <f>P71291+Q71291</f>
        <v>0</v>
      </c>
    </row>
    <row r="71292" spans="15:15" x14ac:dyDescent="0.2">
      <c r="O71292" s="5">
        <f>P71292+Q71292</f>
        <v>0</v>
      </c>
    </row>
    <row r="71293" spans="15:15" x14ac:dyDescent="0.2">
      <c r="O71293" s="5">
        <f>P71293+Q71293</f>
        <v>0</v>
      </c>
    </row>
    <row r="71294" spans="15:15" x14ac:dyDescent="0.2">
      <c r="O71294" s="5">
        <f>P71294+Q71294</f>
        <v>0</v>
      </c>
    </row>
    <row r="71295" spans="15:15" x14ac:dyDescent="0.2">
      <c r="O71295" s="5">
        <f>P71295+Q71295</f>
        <v>0</v>
      </c>
    </row>
    <row r="71296" spans="15:15" x14ac:dyDescent="0.2">
      <c r="O71296" s="5">
        <f>P71296+Q71296</f>
        <v>0</v>
      </c>
    </row>
    <row r="71297" spans="15:15" x14ac:dyDescent="0.2">
      <c r="O71297" s="5">
        <f>P71297+Q71297</f>
        <v>0</v>
      </c>
    </row>
    <row r="71298" spans="15:15" x14ac:dyDescent="0.2">
      <c r="O71298" s="5">
        <f>P71298+Q71298</f>
        <v>0</v>
      </c>
    </row>
    <row r="71299" spans="15:15" x14ac:dyDescent="0.2">
      <c r="O71299" s="5">
        <f>P71299+Q71299</f>
        <v>0</v>
      </c>
    </row>
    <row r="71300" spans="15:15" x14ac:dyDescent="0.2">
      <c r="O71300" s="5">
        <f>P71300+Q71300</f>
        <v>0</v>
      </c>
    </row>
    <row r="71301" spans="15:15" x14ac:dyDescent="0.2">
      <c r="O71301" s="5">
        <f>P71301+Q71301</f>
        <v>0</v>
      </c>
    </row>
    <row r="71302" spans="15:15" x14ac:dyDescent="0.2">
      <c r="O71302" s="5">
        <f>P71302+Q71302</f>
        <v>0</v>
      </c>
    </row>
    <row r="71303" spans="15:15" x14ac:dyDescent="0.2">
      <c r="O71303" s="5">
        <f>P71303+Q71303</f>
        <v>0</v>
      </c>
    </row>
    <row r="71304" spans="15:15" x14ac:dyDescent="0.2">
      <c r="O71304" s="5">
        <f>P71304+Q71304</f>
        <v>0</v>
      </c>
    </row>
    <row r="71305" spans="15:15" x14ac:dyDescent="0.2">
      <c r="O71305" s="5">
        <f>P71305+Q71305</f>
        <v>0</v>
      </c>
    </row>
    <row r="71306" spans="15:15" x14ac:dyDescent="0.2">
      <c r="O71306" s="5">
        <f>P71306+Q71306</f>
        <v>0</v>
      </c>
    </row>
    <row r="71307" spans="15:15" x14ac:dyDescent="0.2">
      <c r="O71307" s="5">
        <f>P71307+Q71307</f>
        <v>0</v>
      </c>
    </row>
    <row r="71308" spans="15:15" x14ac:dyDescent="0.2">
      <c r="O71308" s="5">
        <f>P71308+Q71308</f>
        <v>0</v>
      </c>
    </row>
    <row r="71309" spans="15:15" x14ac:dyDescent="0.2">
      <c r="O71309" s="5">
        <f>P71309+Q71309</f>
        <v>0</v>
      </c>
    </row>
    <row r="71310" spans="15:15" x14ac:dyDescent="0.2">
      <c r="O71310" s="5">
        <f>P71310+Q71310</f>
        <v>0</v>
      </c>
    </row>
    <row r="71311" spans="15:15" x14ac:dyDescent="0.2">
      <c r="O71311" s="5">
        <f>P71311+Q71311</f>
        <v>0</v>
      </c>
    </row>
    <row r="71312" spans="15:15" x14ac:dyDescent="0.2">
      <c r="O71312" s="5">
        <f>P71312+Q71312</f>
        <v>0</v>
      </c>
    </row>
    <row r="71313" spans="15:15" x14ac:dyDescent="0.2">
      <c r="O71313" s="5">
        <f>P71313+Q71313</f>
        <v>0</v>
      </c>
    </row>
    <row r="71314" spans="15:15" x14ac:dyDescent="0.2">
      <c r="O71314" s="5">
        <f>P71314+Q71314</f>
        <v>0</v>
      </c>
    </row>
    <row r="71315" spans="15:15" x14ac:dyDescent="0.2">
      <c r="O71315" s="5">
        <f>P71315+Q71315</f>
        <v>0</v>
      </c>
    </row>
    <row r="71316" spans="15:15" x14ac:dyDescent="0.2">
      <c r="O71316" s="5">
        <f>P71316+Q71316</f>
        <v>0</v>
      </c>
    </row>
    <row r="71317" spans="15:15" x14ac:dyDescent="0.2">
      <c r="O71317" s="5">
        <f>P71317+Q71317</f>
        <v>0</v>
      </c>
    </row>
    <row r="71318" spans="15:15" x14ac:dyDescent="0.2">
      <c r="O71318" s="5">
        <f>P71318+Q71318</f>
        <v>0</v>
      </c>
    </row>
    <row r="71319" spans="15:15" x14ac:dyDescent="0.2">
      <c r="O71319" s="5">
        <f>P71319+Q71319</f>
        <v>0</v>
      </c>
    </row>
    <row r="71320" spans="15:15" x14ac:dyDescent="0.2">
      <c r="O71320" s="5">
        <f>P71320+Q71320</f>
        <v>0</v>
      </c>
    </row>
    <row r="71321" spans="15:15" x14ac:dyDescent="0.2">
      <c r="O71321" s="5">
        <f>P71321+Q71321</f>
        <v>0</v>
      </c>
    </row>
    <row r="71322" spans="15:15" x14ac:dyDescent="0.2">
      <c r="O71322" s="5">
        <f>P71322+Q71322</f>
        <v>0</v>
      </c>
    </row>
    <row r="71323" spans="15:15" x14ac:dyDescent="0.2">
      <c r="O71323" s="5">
        <f>P71323+Q71323</f>
        <v>0</v>
      </c>
    </row>
    <row r="71324" spans="15:15" x14ac:dyDescent="0.2">
      <c r="O71324" s="5">
        <f>P71324+Q71324</f>
        <v>0</v>
      </c>
    </row>
    <row r="71325" spans="15:15" x14ac:dyDescent="0.2">
      <c r="O71325" s="5">
        <f>P71325+Q71325</f>
        <v>0</v>
      </c>
    </row>
    <row r="71326" spans="15:15" x14ac:dyDescent="0.2">
      <c r="O71326" s="5">
        <f>P71326+Q71326</f>
        <v>0</v>
      </c>
    </row>
    <row r="71327" spans="15:15" x14ac:dyDescent="0.2">
      <c r="O71327" s="5">
        <f>P71327+Q71327</f>
        <v>0</v>
      </c>
    </row>
    <row r="71328" spans="15:15" x14ac:dyDescent="0.2">
      <c r="O71328" s="5">
        <f>P71328+Q71328</f>
        <v>0</v>
      </c>
    </row>
    <row r="71329" spans="15:15" x14ac:dyDescent="0.2">
      <c r="O71329" s="5">
        <f>P71329+Q71329</f>
        <v>0</v>
      </c>
    </row>
    <row r="71330" spans="15:15" x14ac:dyDescent="0.2">
      <c r="O71330" s="5">
        <f>P71330+Q71330</f>
        <v>0</v>
      </c>
    </row>
    <row r="71331" spans="15:15" x14ac:dyDescent="0.2">
      <c r="O71331" s="5">
        <f>P71331+Q71331</f>
        <v>0</v>
      </c>
    </row>
    <row r="71332" spans="15:15" x14ac:dyDescent="0.2">
      <c r="O71332" s="5">
        <f>P71332+Q71332</f>
        <v>0</v>
      </c>
    </row>
    <row r="71333" spans="15:15" x14ac:dyDescent="0.2">
      <c r="O71333" s="5">
        <f>P71333+Q71333</f>
        <v>0</v>
      </c>
    </row>
    <row r="71334" spans="15:15" x14ac:dyDescent="0.2">
      <c r="O71334" s="5">
        <f>P71334+Q71334</f>
        <v>0</v>
      </c>
    </row>
    <row r="71335" spans="15:15" x14ac:dyDescent="0.2">
      <c r="O71335" s="5">
        <f>P71335+Q71335</f>
        <v>0</v>
      </c>
    </row>
    <row r="71336" spans="15:15" x14ac:dyDescent="0.2">
      <c r="O71336" s="5">
        <f>P71336+Q71336</f>
        <v>0</v>
      </c>
    </row>
    <row r="71337" spans="15:15" x14ac:dyDescent="0.2">
      <c r="O71337" s="5">
        <f>P71337+Q71337</f>
        <v>0</v>
      </c>
    </row>
    <row r="71338" spans="15:15" x14ac:dyDescent="0.2">
      <c r="O71338" s="5">
        <f>P71338+Q71338</f>
        <v>0</v>
      </c>
    </row>
    <row r="71339" spans="15:15" x14ac:dyDescent="0.2">
      <c r="O71339" s="5">
        <f>P71339+Q71339</f>
        <v>0</v>
      </c>
    </row>
    <row r="71340" spans="15:15" x14ac:dyDescent="0.2">
      <c r="O71340" s="5">
        <f>P71340+Q71340</f>
        <v>0</v>
      </c>
    </row>
    <row r="71341" spans="15:15" x14ac:dyDescent="0.2">
      <c r="O71341" s="5">
        <f>P71341+Q71341</f>
        <v>0</v>
      </c>
    </row>
    <row r="71342" spans="15:15" x14ac:dyDescent="0.2">
      <c r="O71342" s="5">
        <f>P71342+Q71342</f>
        <v>0</v>
      </c>
    </row>
    <row r="71343" spans="15:15" x14ac:dyDescent="0.2">
      <c r="O71343" s="5">
        <f>P71343+Q71343</f>
        <v>0</v>
      </c>
    </row>
    <row r="71344" spans="15:15" x14ac:dyDescent="0.2">
      <c r="O71344" s="5">
        <f>P71344+Q71344</f>
        <v>0</v>
      </c>
    </row>
    <row r="71345" spans="15:15" x14ac:dyDescent="0.2">
      <c r="O71345" s="5">
        <f>P71345+Q71345</f>
        <v>0</v>
      </c>
    </row>
    <row r="71346" spans="15:15" x14ac:dyDescent="0.2">
      <c r="O71346" s="5">
        <f>P71346+Q71346</f>
        <v>0</v>
      </c>
    </row>
    <row r="71347" spans="15:15" x14ac:dyDescent="0.2">
      <c r="O71347" s="5">
        <f>P71347+Q71347</f>
        <v>0</v>
      </c>
    </row>
    <row r="71348" spans="15:15" x14ac:dyDescent="0.2">
      <c r="O71348" s="5">
        <f>P71348+Q71348</f>
        <v>0</v>
      </c>
    </row>
    <row r="71349" spans="15:15" x14ac:dyDescent="0.2">
      <c r="O71349" s="5">
        <f>P71349+Q71349</f>
        <v>0</v>
      </c>
    </row>
    <row r="71350" spans="15:15" x14ac:dyDescent="0.2">
      <c r="O71350" s="5">
        <f>P71350+Q71350</f>
        <v>0</v>
      </c>
    </row>
    <row r="71351" spans="15:15" x14ac:dyDescent="0.2">
      <c r="O71351" s="5">
        <f>P71351+Q71351</f>
        <v>0</v>
      </c>
    </row>
    <row r="71352" spans="15:15" x14ac:dyDescent="0.2">
      <c r="O71352" s="5">
        <f>P71352+Q71352</f>
        <v>0</v>
      </c>
    </row>
    <row r="71353" spans="15:15" x14ac:dyDescent="0.2">
      <c r="O71353" s="5">
        <f>P71353+Q71353</f>
        <v>0</v>
      </c>
    </row>
    <row r="71354" spans="15:15" x14ac:dyDescent="0.2">
      <c r="O71354" s="5">
        <f>P71354+Q71354</f>
        <v>0</v>
      </c>
    </row>
    <row r="71355" spans="15:15" x14ac:dyDescent="0.2">
      <c r="O71355" s="5">
        <f>P71355+Q71355</f>
        <v>0</v>
      </c>
    </row>
    <row r="71356" spans="15:15" x14ac:dyDescent="0.2">
      <c r="O71356" s="5">
        <f>P71356+Q71356</f>
        <v>0</v>
      </c>
    </row>
    <row r="71357" spans="15:15" x14ac:dyDescent="0.2">
      <c r="O71357" s="5">
        <f>P71357+Q71357</f>
        <v>0</v>
      </c>
    </row>
    <row r="71358" spans="15:15" x14ac:dyDescent="0.2">
      <c r="O71358" s="5">
        <f>P71358+Q71358</f>
        <v>0</v>
      </c>
    </row>
    <row r="71359" spans="15:15" x14ac:dyDescent="0.2">
      <c r="O71359" s="5">
        <f>P71359+Q71359</f>
        <v>0</v>
      </c>
    </row>
    <row r="71360" spans="15:15" x14ac:dyDescent="0.2">
      <c r="O71360" s="5">
        <f>P71360+Q71360</f>
        <v>0</v>
      </c>
    </row>
    <row r="71361" spans="15:15" x14ac:dyDescent="0.2">
      <c r="O71361" s="5">
        <f>P71361+Q71361</f>
        <v>0</v>
      </c>
    </row>
    <row r="71362" spans="15:15" x14ac:dyDescent="0.2">
      <c r="O71362" s="5">
        <f>P71362+Q71362</f>
        <v>0</v>
      </c>
    </row>
    <row r="71363" spans="15:15" x14ac:dyDescent="0.2">
      <c r="O71363" s="5">
        <f>P71363+Q71363</f>
        <v>0</v>
      </c>
    </row>
    <row r="71364" spans="15:15" x14ac:dyDescent="0.2">
      <c r="O71364" s="5">
        <f>P71364+Q71364</f>
        <v>0</v>
      </c>
    </row>
    <row r="71365" spans="15:15" x14ac:dyDescent="0.2">
      <c r="O71365" s="5">
        <f>P71365+Q71365</f>
        <v>0</v>
      </c>
    </row>
    <row r="71366" spans="15:15" x14ac:dyDescent="0.2">
      <c r="O71366" s="5">
        <f>P71366+Q71366</f>
        <v>0</v>
      </c>
    </row>
    <row r="71367" spans="15:15" x14ac:dyDescent="0.2">
      <c r="O71367" s="5">
        <f>P71367+Q71367</f>
        <v>0</v>
      </c>
    </row>
    <row r="71368" spans="15:15" x14ac:dyDescent="0.2">
      <c r="O71368" s="5">
        <f>P71368+Q71368</f>
        <v>0</v>
      </c>
    </row>
    <row r="71369" spans="15:15" x14ac:dyDescent="0.2">
      <c r="O71369" s="5">
        <f>P71369+Q71369</f>
        <v>0</v>
      </c>
    </row>
    <row r="71370" spans="15:15" x14ac:dyDescent="0.2">
      <c r="O71370" s="5">
        <f>P71370+Q71370</f>
        <v>0</v>
      </c>
    </row>
    <row r="71371" spans="15:15" x14ac:dyDescent="0.2">
      <c r="O71371" s="5">
        <f>P71371+Q71371</f>
        <v>0</v>
      </c>
    </row>
    <row r="71372" spans="15:15" x14ac:dyDescent="0.2">
      <c r="O71372" s="5">
        <f>P71372+Q71372</f>
        <v>0</v>
      </c>
    </row>
    <row r="71373" spans="15:15" x14ac:dyDescent="0.2">
      <c r="O71373" s="5">
        <f>P71373+Q71373</f>
        <v>0</v>
      </c>
    </row>
    <row r="71374" spans="15:15" x14ac:dyDescent="0.2">
      <c r="O71374" s="5">
        <f>P71374+Q71374</f>
        <v>0</v>
      </c>
    </row>
    <row r="71375" spans="15:15" x14ac:dyDescent="0.2">
      <c r="O71375" s="5">
        <f>P71375+Q71375</f>
        <v>0</v>
      </c>
    </row>
    <row r="71376" spans="15:15" x14ac:dyDescent="0.2">
      <c r="O71376" s="5">
        <f>P71376+Q71376</f>
        <v>0</v>
      </c>
    </row>
    <row r="71377" spans="15:15" x14ac:dyDescent="0.2">
      <c r="O71377" s="5">
        <f>P71377+Q71377</f>
        <v>0</v>
      </c>
    </row>
    <row r="71378" spans="15:15" x14ac:dyDescent="0.2">
      <c r="O71378" s="5">
        <f>P71378+Q71378</f>
        <v>0</v>
      </c>
    </row>
    <row r="71379" spans="15:15" x14ac:dyDescent="0.2">
      <c r="O71379" s="5">
        <f>P71379+Q71379</f>
        <v>0</v>
      </c>
    </row>
    <row r="71380" spans="15:15" x14ac:dyDescent="0.2">
      <c r="O71380" s="5">
        <f>P71380+Q71380</f>
        <v>0</v>
      </c>
    </row>
    <row r="71381" spans="15:15" x14ac:dyDescent="0.2">
      <c r="O71381" s="5">
        <f>P71381+Q71381</f>
        <v>0</v>
      </c>
    </row>
    <row r="71382" spans="15:15" x14ac:dyDescent="0.2">
      <c r="O71382" s="5">
        <f>P71382+Q71382</f>
        <v>0</v>
      </c>
    </row>
    <row r="71383" spans="15:15" x14ac:dyDescent="0.2">
      <c r="O71383" s="5">
        <f>P71383+Q71383</f>
        <v>0</v>
      </c>
    </row>
    <row r="71384" spans="15:15" x14ac:dyDescent="0.2">
      <c r="O71384" s="5">
        <f>P71384+Q71384</f>
        <v>0</v>
      </c>
    </row>
    <row r="71385" spans="15:15" x14ac:dyDescent="0.2">
      <c r="O71385" s="5">
        <f>P71385+Q71385</f>
        <v>0</v>
      </c>
    </row>
    <row r="71386" spans="15:15" x14ac:dyDescent="0.2">
      <c r="O71386" s="5">
        <f>P71386+Q71386</f>
        <v>0</v>
      </c>
    </row>
    <row r="71387" spans="15:15" x14ac:dyDescent="0.2">
      <c r="O71387" s="5">
        <f>P71387+Q71387</f>
        <v>0</v>
      </c>
    </row>
    <row r="71388" spans="15:15" x14ac:dyDescent="0.2">
      <c r="O71388" s="5">
        <f>P71388+Q71388</f>
        <v>0</v>
      </c>
    </row>
    <row r="71389" spans="15:15" x14ac:dyDescent="0.2">
      <c r="O71389" s="5">
        <f>P71389+Q71389</f>
        <v>0</v>
      </c>
    </row>
    <row r="71390" spans="15:15" x14ac:dyDescent="0.2">
      <c r="O71390" s="5">
        <f>P71390+Q71390</f>
        <v>0</v>
      </c>
    </row>
    <row r="71391" spans="15:15" x14ac:dyDescent="0.2">
      <c r="O71391" s="5">
        <f>P71391+Q71391</f>
        <v>0</v>
      </c>
    </row>
    <row r="71392" spans="15:15" x14ac:dyDescent="0.2">
      <c r="O71392" s="5">
        <f>P71392+Q71392</f>
        <v>0</v>
      </c>
    </row>
    <row r="71393" spans="15:15" x14ac:dyDescent="0.2">
      <c r="O71393" s="5">
        <f>P71393+Q71393</f>
        <v>0</v>
      </c>
    </row>
    <row r="71394" spans="15:15" x14ac:dyDescent="0.2">
      <c r="O71394" s="5">
        <f>P71394+Q71394</f>
        <v>0</v>
      </c>
    </row>
    <row r="71395" spans="15:15" x14ac:dyDescent="0.2">
      <c r="O71395" s="5">
        <f>P71395+Q71395</f>
        <v>0</v>
      </c>
    </row>
    <row r="71396" spans="15:15" x14ac:dyDescent="0.2">
      <c r="O71396" s="5">
        <f>P71396+Q71396</f>
        <v>0</v>
      </c>
    </row>
    <row r="71397" spans="15:15" x14ac:dyDescent="0.2">
      <c r="O71397" s="5">
        <f>P71397+Q71397</f>
        <v>0</v>
      </c>
    </row>
    <row r="71398" spans="15:15" x14ac:dyDescent="0.2">
      <c r="O71398" s="5">
        <f>P71398+Q71398</f>
        <v>0</v>
      </c>
    </row>
    <row r="71399" spans="15:15" x14ac:dyDescent="0.2">
      <c r="O71399" s="5">
        <f>P71399+Q71399</f>
        <v>0</v>
      </c>
    </row>
    <row r="71400" spans="15:15" x14ac:dyDescent="0.2">
      <c r="O71400" s="5">
        <f>P71400+Q71400</f>
        <v>0</v>
      </c>
    </row>
    <row r="71401" spans="15:15" x14ac:dyDescent="0.2">
      <c r="O71401" s="5">
        <f>P71401+Q71401</f>
        <v>0</v>
      </c>
    </row>
    <row r="71402" spans="15:15" x14ac:dyDescent="0.2">
      <c r="O71402" s="5">
        <f>P71402+Q71402</f>
        <v>0</v>
      </c>
    </row>
    <row r="71403" spans="15:15" x14ac:dyDescent="0.2">
      <c r="O71403" s="5">
        <f>P71403+Q71403</f>
        <v>0</v>
      </c>
    </row>
    <row r="71404" spans="15:15" x14ac:dyDescent="0.2">
      <c r="O71404" s="5">
        <f>P71404+Q71404</f>
        <v>0</v>
      </c>
    </row>
    <row r="71405" spans="15:15" x14ac:dyDescent="0.2">
      <c r="O71405" s="5">
        <f>P71405+Q71405</f>
        <v>0</v>
      </c>
    </row>
    <row r="71406" spans="15:15" x14ac:dyDescent="0.2">
      <c r="O71406" s="5">
        <f>P71406+Q71406</f>
        <v>0</v>
      </c>
    </row>
    <row r="71407" spans="15:15" x14ac:dyDescent="0.2">
      <c r="O71407" s="5">
        <f>P71407+Q71407</f>
        <v>0</v>
      </c>
    </row>
    <row r="71408" spans="15:15" x14ac:dyDescent="0.2">
      <c r="O71408" s="5">
        <f>P71408+Q71408</f>
        <v>0</v>
      </c>
    </row>
    <row r="71409" spans="15:15" x14ac:dyDescent="0.2">
      <c r="O71409" s="5">
        <f>P71409+Q71409</f>
        <v>0</v>
      </c>
    </row>
    <row r="71410" spans="15:15" x14ac:dyDescent="0.2">
      <c r="O71410" s="5">
        <f>P71410+Q71410</f>
        <v>0</v>
      </c>
    </row>
    <row r="71411" spans="15:15" x14ac:dyDescent="0.2">
      <c r="O71411" s="5">
        <f>P71411+Q71411</f>
        <v>0</v>
      </c>
    </row>
    <row r="71412" spans="15:15" x14ac:dyDescent="0.2">
      <c r="O71412" s="5">
        <f>P71412+Q71412</f>
        <v>0</v>
      </c>
    </row>
    <row r="71413" spans="15:15" x14ac:dyDescent="0.2">
      <c r="O71413" s="5">
        <f>P71413+Q71413</f>
        <v>0</v>
      </c>
    </row>
    <row r="71414" spans="15:15" x14ac:dyDescent="0.2">
      <c r="O71414" s="5">
        <f>P71414+Q71414</f>
        <v>0</v>
      </c>
    </row>
    <row r="71415" spans="15:15" x14ac:dyDescent="0.2">
      <c r="O71415" s="5">
        <f>P71415+Q71415</f>
        <v>0</v>
      </c>
    </row>
    <row r="71416" spans="15:15" x14ac:dyDescent="0.2">
      <c r="O71416" s="5">
        <f>P71416+Q71416</f>
        <v>0</v>
      </c>
    </row>
    <row r="71417" spans="15:15" x14ac:dyDescent="0.2">
      <c r="O71417" s="5">
        <f>P71417+Q71417</f>
        <v>0</v>
      </c>
    </row>
    <row r="71418" spans="15:15" x14ac:dyDescent="0.2">
      <c r="O71418" s="5">
        <f>P71418+Q71418</f>
        <v>0</v>
      </c>
    </row>
    <row r="71419" spans="15:15" x14ac:dyDescent="0.2">
      <c r="O71419" s="5">
        <f>P71419+Q71419</f>
        <v>0</v>
      </c>
    </row>
    <row r="71420" spans="15:15" x14ac:dyDescent="0.2">
      <c r="O71420" s="5">
        <f>P71420+Q71420</f>
        <v>0</v>
      </c>
    </row>
    <row r="71421" spans="15:15" x14ac:dyDescent="0.2">
      <c r="O71421" s="5">
        <f>P71421+Q71421</f>
        <v>0</v>
      </c>
    </row>
    <row r="71422" spans="15:15" x14ac:dyDescent="0.2">
      <c r="O71422" s="5">
        <f>P71422+Q71422</f>
        <v>0</v>
      </c>
    </row>
    <row r="71423" spans="15:15" x14ac:dyDescent="0.2">
      <c r="O71423" s="5">
        <f>P71423+Q71423</f>
        <v>0</v>
      </c>
    </row>
    <row r="71424" spans="15:15" x14ac:dyDescent="0.2">
      <c r="O71424" s="5">
        <f>P71424+Q71424</f>
        <v>0</v>
      </c>
    </row>
    <row r="71425" spans="15:15" x14ac:dyDescent="0.2">
      <c r="O71425" s="5">
        <f>P71425+Q71425</f>
        <v>0</v>
      </c>
    </row>
    <row r="71426" spans="15:15" x14ac:dyDescent="0.2">
      <c r="O71426" s="5">
        <f>P71426+Q71426</f>
        <v>0</v>
      </c>
    </row>
    <row r="71427" spans="15:15" x14ac:dyDescent="0.2">
      <c r="O71427" s="5">
        <f>P71427+Q71427</f>
        <v>0</v>
      </c>
    </row>
    <row r="71428" spans="15:15" x14ac:dyDescent="0.2">
      <c r="O71428" s="5">
        <f>P71428+Q71428</f>
        <v>0</v>
      </c>
    </row>
    <row r="71429" spans="15:15" x14ac:dyDescent="0.2">
      <c r="O71429" s="5">
        <f>P71429+Q71429</f>
        <v>0</v>
      </c>
    </row>
    <row r="71430" spans="15:15" x14ac:dyDescent="0.2">
      <c r="O71430" s="5">
        <f>P71430+Q71430</f>
        <v>0</v>
      </c>
    </row>
    <row r="71431" spans="15:15" x14ac:dyDescent="0.2">
      <c r="O71431" s="5">
        <f>P71431+Q71431</f>
        <v>0</v>
      </c>
    </row>
    <row r="71432" spans="15:15" x14ac:dyDescent="0.2">
      <c r="O71432" s="5">
        <f>P71432+Q71432</f>
        <v>0</v>
      </c>
    </row>
    <row r="71433" spans="15:15" x14ac:dyDescent="0.2">
      <c r="O71433" s="5">
        <f>P71433+Q71433</f>
        <v>0</v>
      </c>
    </row>
    <row r="71434" spans="15:15" x14ac:dyDescent="0.2">
      <c r="O71434" s="5">
        <f>P71434+Q71434</f>
        <v>0</v>
      </c>
    </row>
    <row r="71435" spans="15:15" x14ac:dyDescent="0.2">
      <c r="O71435" s="5">
        <f>P71435+Q71435</f>
        <v>0</v>
      </c>
    </row>
    <row r="71436" spans="15:15" x14ac:dyDescent="0.2">
      <c r="O71436" s="5">
        <f>P71436+Q71436</f>
        <v>0</v>
      </c>
    </row>
    <row r="71437" spans="15:15" x14ac:dyDescent="0.2">
      <c r="O71437" s="5">
        <f>P71437+Q71437</f>
        <v>0</v>
      </c>
    </row>
    <row r="71438" spans="15:15" x14ac:dyDescent="0.2">
      <c r="O71438" s="5">
        <f>P71438+Q71438</f>
        <v>0</v>
      </c>
    </row>
    <row r="71439" spans="15:15" x14ac:dyDescent="0.2">
      <c r="O71439" s="5">
        <f>P71439+Q71439</f>
        <v>0</v>
      </c>
    </row>
    <row r="71440" spans="15:15" x14ac:dyDescent="0.2">
      <c r="O71440" s="5">
        <f>P71440+Q71440</f>
        <v>0</v>
      </c>
    </row>
    <row r="71441" spans="15:15" x14ac:dyDescent="0.2">
      <c r="O71441" s="5">
        <f>P71441+Q71441</f>
        <v>0</v>
      </c>
    </row>
    <row r="71442" spans="15:15" x14ac:dyDescent="0.2">
      <c r="O71442" s="5">
        <f>P71442+Q71442</f>
        <v>0</v>
      </c>
    </row>
    <row r="71443" spans="15:15" x14ac:dyDescent="0.2">
      <c r="O71443" s="5">
        <f>P71443+Q71443</f>
        <v>0</v>
      </c>
    </row>
    <row r="71444" spans="15:15" x14ac:dyDescent="0.2">
      <c r="O71444" s="5">
        <f>P71444+Q71444</f>
        <v>0</v>
      </c>
    </row>
    <row r="71445" spans="15:15" x14ac:dyDescent="0.2">
      <c r="O71445" s="5">
        <f>P71445+Q71445</f>
        <v>0</v>
      </c>
    </row>
    <row r="71446" spans="15:15" x14ac:dyDescent="0.2">
      <c r="O71446" s="5">
        <f>P71446+Q71446</f>
        <v>0</v>
      </c>
    </row>
    <row r="71447" spans="15:15" x14ac:dyDescent="0.2">
      <c r="O71447" s="5">
        <f>P71447+Q71447</f>
        <v>0</v>
      </c>
    </row>
    <row r="71448" spans="15:15" x14ac:dyDescent="0.2">
      <c r="O71448" s="5">
        <f>P71448+Q71448</f>
        <v>0</v>
      </c>
    </row>
    <row r="71449" spans="15:15" x14ac:dyDescent="0.2">
      <c r="O71449" s="5">
        <f>P71449+Q71449</f>
        <v>0</v>
      </c>
    </row>
    <row r="71450" spans="15:15" x14ac:dyDescent="0.2">
      <c r="O71450" s="5">
        <f>P71450+Q71450</f>
        <v>0</v>
      </c>
    </row>
    <row r="71451" spans="15:15" x14ac:dyDescent="0.2">
      <c r="O71451" s="5">
        <f>P71451+Q71451</f>
        <v>0</v>
      </c>
    </row>
    <row r="71452" spans="15:15" x14ac:dyDescent="0.2">
      <c r="O71452" s="5">
        <f>P71452+Q71452</f>
        <v>0</v>
      </c>
    </row>
    <row r="71453" spans="15:15" x14ac:dyDescent="0.2">
      <c r="O71453" s="5">
        <f>P71453+Q71453</f>
        <v>0</v>
      </c>
    </row>
    <row r="71454" spans="15:15" x14ac:dyDescent="0.2">
      <c r="O71454" s="5">
        <f>P71454+Q71454</f>
        <v>0</v>
      </c>
    </row>
    <row r="71455" spans="15:15" x14ac:dyDescent="0.2">
      <c r="O71455" s="5">
        <f>P71455+Q71455</f>
        <v>0</v>
      </c>
    </row>
    <row r="71456" spans="15:15" x14ac:dyDescent="0.2">
      <c r="O71456" s="5">
        <f>P71456+Q71456</f>
        <v>0</v>
      </c>
    </row>
    <row r="71457" spans="15:15" x14ac:dyDescent="0.2">
      <c r="O71457" s="5">
        <f>P71457+Q71457</f>
        <v>0</v>
      </c>
    </row>
    <row r="71458" spans="15:15" x14ac:dyDescent="0.2">
      <c r="O71458" s="5">
        <f>P71458+Q71458</f>
        <v>0</v>
      </c>
    </row>
    <row r="71459" spans="15:15" x14ac:dyDescent="0.2">
      <c r="O71459" s="5">
        <f>P71459+Q71459</f>
        <v>0</v>
      </c>
    </row>
    <row r="71460" spans="15:15" x14ac:dyDescent="0.2">
      <c r="O71460" s="5">
        <f>P71460+Q71460</f>
        <v>0</v>
      </c>
    </row>
    <row r="71461" spans="15:15" x14ac:dyDescent="0.2">
      <c r="O71461" s="5">
        <f>P71461+Q71461</f>
        <v>0</v>
      </c>
    </row>
    <row r="71462" spans="15:15" x14ac:dyDescent="0.2">
      <c r="O71462" s="5">
        <f>P71462+Q71462</f>
        <v>0</v>
      </c>
    </row>
    <row r="71463" spans="15:15" x14ac:dyDescent="0.2">
      <c r="O71463" s="5">
        <f>P71463+Q71463</f>
        <v>0</v>
      </c>
    </row>
    <row r="71464" spans="15:15" x14ac:dyDescent="0.2">
      <c r="O71464" s="5">
        <f>P71464+Q71464</f>
        <v>0</v>
      </c>
    </row>
    <row r="71465" spans="15:15" x14ac:dyDescent="0.2">
      <c r="O71465" s="5">
        <f>P71465+Q71465</f>
        <v>0</v>
      </c>
    </row>
    <row r="71466" spans="15:15" x14ac:dyDescent="0.2">
      <c r="O71466" s="5">
        <f>P71466+Q71466</f>
        <v>0</v>
      </c>
    </row>
    <row r="71467" spans="15:15" x14ac:dyDescent="0.2">
      <c r="O71467" s="5">
        <f>P71467+Q71467</f>
        <v>0</v>
      </c>
    </row>
    <row r="71468" spans="15:15" x14ac:dyDescent="0.2">
      <c r="O71468" s="5">
        <f>P71468+Q71468</f>
        <v>0</v>
      </c>
    </row>
    <row r="71469" spans="15:15" x14ac:dyDescent="0.2">
      <c r="O71469" s="5">
        <f>P71469+Q71469</f>
        <v>0</v>
      </c>
    </row>
    <row r="71470" spans="15:15" x14ac:dyDescent="0.2">
      <c r="O71470" s="5">
        <f>P71470+Q71470</f>
        <v>0</v>
      </c>
    </row>
    <row r="71471" spans="15:15" x14ac:dyDescent="0.2">
      <c r="O71471" s="5">
        <f>P71471+Q71471</f>
        <v>0</v>
      </c>
    </row>
    <row r="71472" spans="15:15" x14ac:dyDescent="0.2">
      <c r="O71472" s="5">
        <f>P71472+Q71472</f>
        <v>0</v>
      </c>
    </row>
    <row r="71473" spans="15:15" x14ac:dyDescent="0.2">
      <c r="O71473" s="5">
        <f>P71473+Q71473</f>
        <v>0</v>
      </c>
    </row>
    <row r="71474" spans="15:15" x14ac:dyDescent="0.2">
      <c r="O71474" s="5">
        <f>P71474+Q71474</f>
        <v>0</v>
      </c>
    </row>
    <row r="71475" spans="15:15" x14ac:dyDescent="0.2">
      <c r="O71475" s="5">
        <f>P71475+Q71475</f>
        <v>0</v>
      </c>
    </row>
    <row r="71476" spans="15:15" x14ac:dyDescent="0.2">
      <c r="O71476" s="5">
        <f>P71476+Q71476</f>
        <v>0</v>
      </c>
    </row>
    <row r="71477" spans="15:15" x14ac:dyDescent="0.2">
      <c r="O71477" s="5">
        <f>P71477+Q71477</f>
        <v>0</v>
      </c>
    </row>
    <row r="71478" spans="15:15" x14ac:dyDescent="0.2">
      <c r="O71478" s="5">
        <f>P71478+Q71478</f>
        <v>0</v>
      </c>
    </row>
    <row r="71479" spans="15:15" x14ac:dyDescent="0.2">
      <c r="O71479" s="5">
        <f>P71479+Q71479</f>
        <v>0</v>
      </c>
    </row>
    <row r="71480" spans="15:15" x14ac:dyDescent="0.2">
      <c r="O71480" s="5">
        <f>P71480+Q71480</f>
        <v>0</v>
      </c>
    </row>
    <row r="71481" spans="15:15" x14ac:dyDescent="0.2">
      <c r="O71481" s="5">
        <f>P71481+Q71481</f>
        <v>0</v>
      </c>
    </row>
    <row r="71482" spans="15:15" x14ac:dyDescent="0.2">
      <c r="O71482" s="5">
        <f>P71482+Q71482</f>
        <v>0</v>
      </c>
    </row>
    <row r="71483" spans="15:15" x14ac:dyDescent="0.2">
      <c r="O71483" s="5">
        <f>P71483+Q71483</f>
        <v>0</v>
      </c>
    </row>
    <row r="71484" spans="15:15" x14ac:dyDescent="0.2">
      <c r="O71484" s="5">
        <f>P71484+Q71484</f>
        <v>0</v>
      </c>
    </row>
    <row r="71485" spans="15:15" x14ac:dyDescent="0.2">
      <c r="O71485" s="5">
        <f>P71485+Q71485</f>
        <v>0</v>
      </c>
    </row>
    <row r="71486" spans="15:15" x14ac:dyDescent="0.2">
      <c r="O71486" s="5">
        <f>P71486+Q71486</f>
        <v>0</v>
      </c>
    </row>
    <row r="71487" spans="15:15" x14ac:dyDescent="0.2">
      <c r="O71487" s="5">
        <f>P71487+Q71487</f>
        <v>0</v>
      </c>
    </row>
    <row r="71488" spans="15:15" x14ac:dyDescent="0.2">
      <c r="O71488" s="5">
        <f>P71488+Q71488</f>
        <v>0</v>
      </c>
    </row>
    <row r="71489" spans="15:15" x14ac:dyDescent="0.2">
      <c r="O71489" s="5">
        <f>P71489+Q71489</f>
        <v>0</v>
      </c>
    </row>
    <row r="71490" spans="15:15" x14ac:dyDescent="0.2">
      <c r="O71490" s="5">
        <f>P71490+Q71490</f>
        <v>0</v>
      </c>
    </row>
    <row r="71491" spans="15:15" x14ac:dyDescent="0.2">
      <c r="O71491" s="5">
        <f>P71491+Q71491</f>
        <v>0</v>
      </c>
    </row>
    <row r="71492" spans="15:15" x14ac:dyDescent="0.2">
      <c r="O71492" s="5">
        <f>P71492+Q71492</f>
        <v>0</v>
      </c>
    </row>
    <row r="71493" spans="15:15" x14ac:dyDescent="0.2">
      <c r="O71493" s="5">
        <f>P71493+Q71493</f>
        <v>0</v>
      </c>
    </row>
    <row r="71494" spans="15:15" x14ac:dyDescent="0.2">
      <c r="O71494" s="5">
        <f>P71494+Q71494</f>
        <v>0</v>
      </c>
    </row>
    <row r="71495" spans="15:15" x14ac:dyDescent="0.2">
      <c r="O71495" s="5">
        <f>P71495+Q71495</f>
        <v>0</v>
      </c>
    </row>
    <row r="71496" spans="15:15" x14ac:dyDescent="0.2">
      <c r="O71496" s="5">
        <f>P71496+Q71496</f>
        <v>0</v>
      </c>
    </row>
    <row r="71497" spans="15:15" x14ac:dyDescent="0.2">
      <c r="O71497" s="5">
        <f>P71497+Q71497</f>
        <v>0</v>
      </c>
    </row>
    <row r="71498" spans="15:15" x14ac:dyDescent="0.2">
      <c r="O71498" s="5">
        <f>P71498+Q71498</f>
        <v>0</v>
      </c>
    </row>
    <row r="71499" spans="15:15" x14ac:dyDescent="0.2">
      <c r="O71499" s="5">
        <f>P71499+Q71499</f>
        <v>0</v>
      </c>
    </row>
    <row r="71500" spans="15:15" x14ac:dyDescent="0.2">
      <c r="O71500" s="5">
        <f>P71500+Q71500</f>
        <v>0</v>
      </c>
    </row>
    <row r="71501" spans="15:15" x14ac:dyDescent="0.2">
      <c r="O71501" s="5">
        <f>P71501+Q71501</f>
        <v>0</v>
      </c>
    </row>
    <row r="71502" spans="15:15" x14ac:dyDescent="0.2">
      <c r="O71502" s="5">
        <f>P71502+Q71502</f>
        <v>0</v>
      </c>
    </row>
    <row r="71503" spans="15:15" x14ac:dyDescent="0.2">
      <c r="O71503" s="5">
        <f>P71503+Q71503</f>
        <v>0</v>
      </c>
    </row>
    <row r="71504" spans="15:15" x14ac:dyDescent="0.2">
      <c r="O71504" s="5">
        <f>P71504+Q71504</f>
        <v>0</v>
      </c>
    </row>
    <row r="71505" spans="15:15" x14ac:dyDescent="0.2">
      <c r="O71505" s="5">
        <f>P71505+Q71505</f>
        <v>0</v>
      </c>
    </row>
    <row r="71506" spans="15:15" x14ac:dyDescent="0.2">
      <c r="O71506" s="5">
        <f>P71506+Q71506</f>
        <v>0</v>
      </c>
    </row>
    <row r="71507" spans="15:15" x14ac:dyDescent="0.2">
      <c r="O71507" s="5">
        <f>P71507+Q71507</f>
        <v>0</v>
      </c>
    </row>
    <row r="71508" spans="15:15" x14ac:dyDescent="0.2">
      <c r="O71508" s="5">
        <f>P71508+Q71508</f>
        <v>0</v>
      </c>
    </row>
    <row r="71509" spans="15:15" x14ac:dyDescent="0.2">
      <c r="O71509" s="5">
        <f>P71509+Q71509</f>
        <v>0</v>
      </c>
    </row>
    <row r="71510" spans="15:15" x14ac:dyDescent="0.2">
      <c r="O71510" s="5">
        <f>P71510+Q71510</f>
        <v>0</v>
      </c>
    </row>
    <row r="71511" spans="15:15" x14ac:dyDescent="0.2">
      <c r="O71511" s="5">
        <f>P71511+Q71511</f>
        <v>0</v>
      </c>
    </row>
    <row r="71512" spans="15:15" x14ac:dyDescent="0.2">
      <c r="O71512" s="5">
        <f>P71512+Q71512</f>
        <v>0</v>
      </c>
    </row>
    <row r="71513" spans="15:15" x14ac:dyDescent="0.2">
      <c r="O71513" s="5">
        <f>P71513+Q71513</f>
        <v>0</v>
      </c>
    </row>
    <row r="71514" spans="15:15" x14ac:dyDescent="0.2">
      <c r="O71514" s="5">
        <f>P71514+Q71514</f>
        <v>0</v>
      </c>
    </row>
    <row r="71515" spans="15:15" x14ac:dyDescent="0.2">
      <c r="O71515" s="5">
        <f>P71515+Q71515</f>
        <v>0</v>
      </c>
    </row>
    <row r="71516" spans="15:15" x14ac:dyDescent="0.2">
      <c r="O71516" s="5">
        <f>P71516+Q71516</f>
        <v>0</v>
      </c>
    </row>
    <row r="71517" spans="15:15" x14ac:dyDescent="0.2">
      <c r="O71517" s="5">
        <f>P71517+Q71517</f>
        <v>0</v>
      </c>
    </row>
    <row r="71518" spans="15:15" x14ac:dyDescent="0.2">
      <c r="O71518" s="5">
        <f>P71518+Q71518</f>
        <v>0</v>
      </c>
    </row>
    <row r="71519" spans="15:15" x14ac:dyDescent="0.2">
      <c r="O71519" s="5">
        <f>P71519+Q71519</f>
        <v>0</v>
      </c>
    </row>
    <row r="71520" spans="15:15" x14ac:dyDescent="0.2">
      <c r="O71520" s="5">
        <f>P71520+Q71520</f>
        <v>0</v>
      </c>
    </row>
    <row r="71521" spans="15:15" x14ac:dyDescent="0.2">
      <c r="O71521" s="5">
        <f>P71521+Q71521</f>
        <v>0</v>
      </c>
    </row>
    <row r="71522" spans="15:15" x14ac:dyDescent="0.2">
      <c r="O71522" s="5">
        <f>P71522+Q71522</f>
        <v>0</v>
      </c>
    </row>
    <row r="71523" spans="15:15" x14ac:dyDescent="0.2">
      <c r="O71523" s="5">
        <f>P71523+Q71523</f>
        <v>0</v>
      </c>
    </row>
    <row r="71524" spans="15:15" x14ac:dyDescent="0.2">
      <c r="O71524" s="5">
        <f>P71524+Q71524</f>
        <v>0</v>
      </c>
    </row>
    <row r="71525" spans="15:15" x14ac:dyDescent="0.2">
      <c r="O71525" s="5">
        <f>P71525+Q71525</f>
        <v>0</v>
      </c>
    </row>
    <row r="71526" spans="15:15" x14ac:dyDescent="0.2">
      <c r="O71526" s="5">
        <f>P71526+Q71526</f>
        <v>0</v>
      </c>
    </row>
    <row r="71527" spans="15:15" x14ac:dyDescent="0.2">
      <c r="O71527" s="5">
        <f>P71527+Q71527</f>
        <v>0</v>
      </c>
    </row>
    <row r="71528" spans="15:15" x14ac:dyDescent="0.2">
      <c r="O71528" s="5">
        <f>P71528+Q71528</f>
        <v>0</v>
      </c>
    </row>
    <row r="71529" spans="15:15" x14ac:dyDescent="0.2">
      <c r="O71529" s="5">
        <f>P71529+Q71529</f>
        <v>0</v>
      </c>
    </row>
    <row r="71530" spans="15:15" x14ac:dyDescent="0.2">
      <c r="O71530" s="5">
        <f>P71530+Q71530</f>
        <v>0</v>
      </c>
    </row>
    <row r="71531" spans="15:15" x14ac:dyDescent="0.2">
      <c r="O71531" s="5">
        <f>P71531+Q71531</f>
        <v>0</v>
      </c>
    </row>
    <row r="71532" spans="15:15" x14ac:dyDescent="0.2">
      <c r="O71532" s="5">
        <f>P71532+Q71532</f>
        <v>0</v>
      </c>
    </row>
    <row r="71533" spans="15:15" x14ac:dyDescent="0.2">
      <c r="O71533" s="5">
        <f>P71533+Q71533</f>
        <v>0</v>
      </c>
    </row>
    <row r="71534" spans="15:15" x14ac:dyDescent="0.2">
      <c r="O71534" s="5">
        <f>P71534+Q71534</f>
        <v>0</v>
      </c>
    </row>
    <row r="71535" spans="15:15" x14ac:dyDescent="0.2">
      <c r="O71535" s="5">
        <f>P71535+Q71535</f>
        <v>0</v>
      </c>
    </row>
    <row r="71536" spans="15:15" x14ac:dyDescent="0.2">
      <c r="O71536" s="5">
        <f>P71536+Q71536</f>
        <v>0</v>
      </c>
    </row>
    <row r="71537" spans="15:15" x14ac:dyDescent="0.2">
      <c r="O71537" s="5">
        <f>P71537+Q71537</f>
        <v>0</v>
      </c>
    </row>
    <row r="71538" spans="15:15" x14ac:dyDescent="0.2">
      <c r="O71538" s="5">
        <f>P71538+Q71538</f>
        <v>0</v>
      </c>
    </row>
    <row r="71539" spans="15:15" x14ac:dyDescent="0.2">
      <c r="O71539" s="5">
        <f>P71539+Q71539</f>
        <v>0</v>
      </c>
    </row>
    <row r="71540" spans="15:15" x14ac:dyDescent="0.2">
      <c r="O71540" s="5">
        <f>P71540+Q71540</f>
        <v>0</v>
      </c>
    </row>
    <row r="71541" spans="15:15" x14ac:dyDescent="0.2">
      <c r="O71541" s="5">
        <f>P71541+Q71541</f>
        <v>0</v>
      </c>
    </row>
    <row r="71542" spans="15:15" x14ac:dyDescent="0.2">
      <c r="O71542" s="5">
        <f>P71542+Q71542</f>
        <v>0</v>
      </c>
    </row>
    <row r="71543" spans="15:15" x14ac:dyDescent="0.2">
      <c r="O71543" s="5">
        <f>P71543+Q71543</f>
        <v>0</v>
      </c>
    </row>
    <row r="71544" spans="15:15" x14ac:dyDescent="0.2">
      <c r="O71544" s="5">
        <f>P71544+Q71544</f>
        <v>0</v>
      </c>
    </row>
    <row r="71545" spans="15:15" x14ac:dyDescent="0.2">
      <c r="O71545" s="5">
        <f>P71545+Q71545</f>
        <v>0</v>
      </c>
    </row>
    <row r="71546" spans="15:15" x14ac:dyDescent="0.2">
      <c r="O71546" s="5">
        <f>P71546+Q71546</f>
        <v>0</v>
      </c>
    </row>
    <row r="71547" spans="15:15" x14ac:dyDescent="0.2">
      <c r="O71547" s="5">
        <f>P71547+Q71547</f>
        <v>0</v>
      </c>
    </row>
    <row r="71548" spans="15:15" x14ac:dyDescent="0.2">
      <c r="O71548" s="5">
        <f>P71548+Q71548</f>
        <v>0</v>
      </c>
    </row>
    <row r="71549" spans="15:15" x14ac:dyDescent="0.2">
      <c r="O71549" s="5">
        <f>P71549+Q71549</f>
        <v>0</v>
      </c>
    </row>
    <row r="71550" spans="15:15" x14ac:dyDescent="0.2">
      <c r="O71550" s="5">
        <f>P71550+Q71550</f>
        <v>0</v>
      </c>
    </row>
    <row r="71551" spans="15:15" x14ac:dyDescent="0.2">
      <c r="O71551" s="5">
        <f>P71551+Q71551</f>
        <v>0</v>
      </c>
    </row>
    <row r="71552" spans="15:15" x14ac:dyDescent="0.2">
      <c r="O71552" s="5">
        <f>P71552+Q71552</f>
        <v>0</v>
      </c>
    </row>
    <row r="71553" spans="15:15" x14ac:dyDescent="0.2">
      <c r="O71553" s="5">
        <f>P71553+Q71553</f>
        <v>0</v>
      </c>
    </row>
    <row r="71554" spans="15:15" x14ac:dyDescent="0.2">
      <c r="O71554" s="5">
        <f>P71554+Q71554</f>
        <v>0</v>
      </c>
    </row>
    <row r="71555" spans="15:15" x14ac:dyDescent="0.2">
      <c r="O71555" s="5">
        <f>P71555+Q71555</f>
        <v>0</v>
      </c>
    </row>
    <row r="71556" spans="15:15" x14ac:dyDescent="0.2">
      <c r="O71556" s="5">
        <f>P71556+Q71556</f>
        <v>0</v>
      </c>
    </row>
    <row r="71557" spans="15:15" x14ac:dyDescent="0.2">
      <c r="O71557" s="5">
        <f>P71557+Q71557</f>
        <v>0</v>
      </c>
    </row>
    <row r="71558" spans="15:15" x14ac:dyDescent="0.2">
      <c r="O71558" s="5">
        <f>P71558+Q71558</f>
        <v>0</v>
      </c>
    </row>
    <row r="71559" spans="15:15" x14ac:dyDescent="0.2">
      <c r="O71559" s="5">
        <f>P71559+Q71559</f>
        <v>0</v>
      </c>
    </row>
    <row r="71560" spans="15:15" x14ac:dyDescent="0.2">
      <c r="O71560" s="5">
        <f>P71560+Q71560</f>
        <v>0</v>
      </c>
    </row>
    <row r="71561" spans="15:15" x14ac:dyDescent="0.2">
      <c r="O71561" s="5">
        <f>P71561+Q71561</f>
        <v>0</v>
      </c>
    </row>
    <row r="71562" spans="15:15" x14ac:dyDescent="0.2">
      <c r="O71562" s="5">
        <f>P71562+Q71562</f>
        <v>0</v>
      </c>
    </row>
    <row r="71563" spans="15:15" x14ac:dyDescent="0.2">
      <c r="O71563" s="5">
        <f>P71563+Q71563</f>
        <v>0</v>
      </c>
    </row>
    <row r="71564" spans="15:15" x14ac:dyDescent="0.2">
      <c r="O71564" s="5">
        <f>P71564+Q71564</f>
        <v>0</v>
      </c>
    </row>
    <row r="71565" spans="15:15" x14ac:dyDescent="0.2">
      <c r="O71565" s="5">
        <f>P71565+Q71565</f>
        <v>0</v>
      </c>
    </row>
    <row r="71566" spans="15:15" x14ac:dyDescent="0.2">
      <c r="O71566" s="5">
        <f>P71566+Q71566</f>
        <v>0</v>
      </c>
    </row>
    <row r="71567" spans="15:15" x14ac:dyDescent="0.2">
      <c r="O71567" s="5">
        <f>P71567+Q71567</f>
        <v>0</v>
      </c>
    </row>
    <row r="71568" spans="15:15" x14ac:dyDescent="0.2">
      <c r="O71568" s="5">
        <f>P71568+Q71568</f>
        <v>0</v>
      </c>
    </row>
    <row r="71569" spans="15:15" x14ac:dyDescent="0.2">
      <c r="O71569" s="5">
        <f>P71569+Q71569</f>
        <v>0</v>
      </c>
    </row>
    <row r="71570" spans="15:15" x14ac:dyDescent="0.2">
      <c r="O71570" s="5">
        <f>P71570+Q71570</f>
        <v>0</v>
      </c>
    </row>
    <row r="71571" spans="15:15" x14ac:dyDescent="0.2">
      <c r="O71571" s="5">
        <f>P71571+Q71571</f>
        <v>0</v>
      </c>
    </row>
    <row r="71572" spans="15:15" x14ac:dyDescent="0.2">
      <c r="O71572" s="5">
        <f>P71572+Q71572</f>
        <v>0</v>
      </c>
    </row>
    <row r="71573" spans="15:15" x14ac:dyDescent="0.2">
      <c r="O71573" s="5">
        <f>P71573+Q71573</f>
        <v>0</v>
      </c>
    </row>
    <row r="71574" spans="15:15" x14ac:dyDescent="0.2">
      <c r="O71574" s="5">
        <f>P71574+Q71574</f>
        <v>0</v>
      </c>
    </row>
    <row r="71575" spans="15:15" x14ac:dyDescent="0.2">
      <c r="O71575" s="5">
        <f>P71575+Q71575</f>
        <v>0</v>
      </c>
    </row>
    <row r="71576" spans="15:15" x14ac:dyDescent="0.2">
      <c r="O71576" s="5">
        <f>P71576+Q71576</f>
        <v>0</v>
      </c>
    </row>
    <row r="71577" spans="15:15" x14ac:dyDescent="0.2">
      <c r="O71577" s="5">
        <f>P71577+Q71577</f>
        <v>0</v>
      </c>
    </row>
    <row r="71578" spans="15:15" x14ac:dyDescent="0.2">
      <c r="O71578" s="5">
        <f>P71578+Q71578</f>
        <v>0</v>
      </c>
    </row>
    <row r="71579" spans="15:15" x14ac:dyDescent="0.2">
      <c r="O71579" s="5">
        <f>P71579+Q71579</f>
        <v>0</v>
      </c>
    </row>
    <row r="71580" spans="15:15" x14ac:dyDescent="0.2">
      <c r="O71580" s="5">
        <f>P71580+Q71580</f>
        <v>0</v>
      </c>
    </row>
    <row r="71581" spans="15:15" x14ac:dyDescent="0.2">
      <c r="O71581" s="5">
        <f>P71581+Q71581</f>
        <v>0</v>
      </c>
    </row>
    <row r="71582" spans="15:15" x14ac:dyDescent="0.2">
      <c r="O71582" s="5">
        <f>P71582+Q71582</f>
        <v>0</v>
      </c>
    </row>
    <row r="71583" spans="15:15" x14ac:dyDescent="0.2">
      <c r="O71583" s="5">
        <f>P71583+Q71583</f>
        <v>0</v>
      </c>
    </row>
    <row r="71584" spans="15:15" x14ac:dyDescent="0.2">
      <c r="O71584" s="5">
        <f>P71584+Q71584</f>
        <v>0</v>
      </c>
    </row>
    <row r="71585" spans="15:15" x14ac:dyDescent="0.2">
      <c r="O71585" s="5">
        <f>P71585+Q71585</f>
        <v>0</v>
      </c>
    </row>
    <row r="71586" spans="15:15" x14ac:dyDescent="0.2">
      <c r="O71586" s="5">
        <f>P71586+Q71586</f>
        <v>0</v>
      </c>
    </row>
    <row r="71587" spans="15:15" x14ac:dyDescent="0.2">
      <c r="O71587" s="5">
        <f>P71587+Q71587</f>
        <v>0</v>
      </c>
    </row>
    <row r="71588" spans="15:15" x14ac:dyDescent="0.2">
      <c r="O71588" s="5">
        <f>P71588+Q71588</f>
        <v>0</v>
      </c>
    </row>
    <row r="71589" spans="15:15" x14ac:dyDescent="0.2">
      <c r="O71589" s="5">
        <f>P71589+Q71589</f>
        <v>0</v>
      </c>
    </row>
    <row r="71590" spans="15:15" x14ac:dyDescent="0.2">
      <c r="O71590" s="5">
        <f>P71590+Q71590</f>
        <v>0</v>
      </c>
    </row>
    <row r="71591" spans="15:15" x14ac:dyDescent="0.2">
      <c r="O71591" s="5">
        <f>P71591+Q71591</f>
        <v>0</v>
      </c>
    </row>
    <row r="71592" spans="15:15" x14ac:dyDescent="0.2">
      <c r="O71592" s="5">
        <f>P71592+Q71592</f>
        <v>0</v>
      </c>
    </row>
    <row r="71593" spans="15:15" x14ac:dyDescent="0.2">
      <c r="O71593" s="5">
        <f>P71593+Q71593</f>
        <v>0</v>
      </c>
    </row>
    <row r="71594" spans="15:15" x14ac:dyDescent="0.2">
      <c r="O71594" s="5">
        <f>P71594+Q71594</f>
        <v>0</v>
      </c>
    </row>
    <row r="71595" spans="15:15" x14ac:dyDescent="0.2">
      <c r="O71595" s="5">
        <f>P71595+Q71595</f>
        <v>0</v>
      </c>
    </row>
    <row r="71596" spans="15:15" x14ac:dyDescent="0.2">
      <c r="O71596" s="5">
        <f>P71596+Q71596</f>
        <v>0</v>
      </c>
    </row>
    <row r="71597" spans="15:15" x14ac:dyDescent="0.2">
      <c r="O71597" s="5">
        <f>P71597+Q71597</f>
        <v>0</v>
      </c>
    </row>
    <row r="71598" spans="15:15" x14ac:dyDescent="0.2">
      <c r="O71598" s="5">
        <f>P71598+Q71598</f>
        <v>0</v>
      </c>
    </row>
    <row r="71599" spans="15:15" x14ac:dyDescent="0.2">
      <c r="O71599" s="5">
        <f>P71599+Q71599</f>
        <v>0</v>
      </c>
    </row>
    <row r="71600" spans="15:15" x14ac:dyDescent="0.2">
      <c r="O71600" s="5">
        <f>P71600+Q71600</f>
        <v>0</v>
      </c>
    </row>
    <row r="71601" spans="15:15" x14ac:dyDescent="0.2">
      <c r="O71601" s="5">
        <f>P71601+Q71601</f>
        <v>0</v>
      </c>
    </row>
    <row r="71602" spans="15:15" x14ac:dyDescent="0.2">
      <c r="O71602" s="5">
        <f>P71602+Q71602</f>
        <v>0</v>
      </c>
    </row>
    <row r="71603" spans="15:15" x14ac:dyDescent="0.2">
      <c r="O71603" s="5">
        <f>P71603+Q71603</f>
        <v>0</v>
      </c>
    </row>
    <row r="71604" spans="15:15" x14ac:dyDescent="0.2">
      <c r="O71604" s="5">
        <f>P71604+Q71604</f>
        <v>0</v>
      </c>
    </row>
    <row r="71605" spans="15:15" x14ac:dyDescent="0.2">
      <c r="O71605" s="5">
        <f>P71605+Q71605</f>
        <v>0</v>
      </c>
    </row>
    <row r="71606" spans="15:15" x14ac:dyDescent="0.2">
      <c r="O71606" s="5">
        <f>P71606+Q71606</f>
        <v>0</v>
      </c>
    </row>
    <row r="71607" spans="15:15" x14ac:dyDescent="0.2">
      <c r="O71607" s="5">
        <f>P71607+Q71607</f>
        <v>0</v>
      </c>
    </row>
    <row r="71608" spans="15:15" x14ac:dyDescent="0.2">
      <c r="O71608" s="5">
        <f>P71608+Q71608</f>
        <v>0</v>
      </c>
    </row>
    <row r="71609" spans="15:15" x14ac:dyDescent="0.2">
      <c r="O71609" s="5">
        <f>P71609+Q71609</f>
        <v>0</v>
      </c>
    </row>
    <row r="71610" spans="15:15" x14ac:dyDescent="0.2">
      <c r="O71610" s="5">
        <f>P71610+Q71610</f>
        <v>0</v>
      </c>
    </row>
    <row r="71611" spans="15:15" x14ac:dyDescent="0.2">
      <c r="O71611" s="5">
        <f>P71611+Q71611</f>
        <v>0</v>
      </c>
    </row>
    <row r="71612" spans="15:15" x14ac:dyDescent="0.2">
      <c r="O71612" s="5">
        <f>P71612+Q71612</f>
        <v>0</v>
      </c>
    </row>
    <row r="71613" spans="15:15" x14ac:dyDescent="0.2">
      <c r="O71613" s="5">
        <f>P71613+Q71613</f>
        <v>0</v>
      </c>
    </row>
    <row r="71614" spans="15:15" x14ac:dyDescent="0.2">
      <c r="O71614" s="5">
        <f>P71614+Q71614</f>
        <v>0</v>
      </c>
    </row>
    <row r="71615" spans="15:15" x14ac:dyDescent="0.2">
      <c r="O71615" s="5">
        <f>P71615+Q71615</f>
        <v>0</v>
      </c>
    </row>
    <row r="71616" spans="15:15" x14ac:dyDescent="0.2">
      <c r="O71616" s="5">
        <f>P71616+Q71616</f>
        <v>0</v>
      </c>
    </row>
    <row r="71617" spans="15:15" x14ac:dyDescent="0.2">
      <c r="O71617" s="5">
        <f>P71617+Q71617</f>
        <v>0</v>
      </c>
    </row>
    <row r="71618" spans="15:15" x14ac:dyDescent="0.2">
      <c r="O71618" s="5">
        <f>P71618+Q71618</f>
        <v>0</v>
      </c>
    </row>
    <row r="71619" spans="15:15" x14ac:dyDescent="0.2">
      <c r="O71619" s="5">
        <f>P71619+Q71619</f>
        <v>0</v>
      </c>
    </row>
    <row r="71620" spans="15:15" x14ac:dyDescent="0.2">
      <c r="O71620" s="5">
        <f>P71620+Q71620</f>
        <v>0</v>
      </c>
    </row>
    <row r="71621" spans="15:15" x14ac:dyDescent="0.2">
      <c r="O71621" s="5">
        <f>P71621+Q71621</f>
        <v>0</v>
      </c>
    </row>
    <row r="71622" spans="15:15" x14ac:dyDescent="0.2">
      <c r="O71622" s="5">
        <f>P71622+Q71622</f>
        <v>0</v>
      </c>
    </row>
    <row r="71623" spans="15:15" x14ac:dyDescent="0.2">
      <c r="O71623" s="5">
        <f>P71623+Q71623</f>
        <v>0</v>
      </c>
    </row>
    <row r="71624" spans="15:15" x14ac:dyDescent="0.2">
      <c r="O71624" s="5">
        <f>P71624+Q71624</f>
        <v>0</v>
      </c>
    </row>
    <row r="71625" spans="15:15" x14ac:dyDescent="0.2">
      <c r="O71625" s="5">
        <f>P71625+Q71625</f>
        <v>0</v>
      </c>
    </row>
    <row r="71626" spans="15:15" x14ac:dyDescent="0.2">
      <c r="O71626" s="5">
        <f>P71626+Q71626</f>
        <v>0</v>
      </c>
    </row>
    <row r="71627" spans="15:15" x14ac:dyDescent="0.2">
      <c r="O71627" s="5">
        <f>P71627+Q71627</f>
        <v>0</v>
      </c>
    </row>
    <row r="71628" spans="15:15" x14ac:dyDescent="0.2">
      <c r="O71628" s="5">
        <f>P71628+Q71628</f>
        <v>0</v>
      </c>
    </row>
    <row r="71629" spans="15:15" x14ac:dyDescent="0.2">
      <c r="O71629" s="5">
        <f>P71629+Q71629</f>
        <v>0</v>
      </c>
    </row>
    <row r="71630" spans="15:15" x14ac:dyDescent="0.2">
      <c r="O71630" s="5">
        <f>P71630+Q71630</f>
        <v>0</v>
      </c>
    </row>
    <row r="71631" spans="15:15" x14ac:dyDescent="0.2">
      <c r="O71631" s="5">
        <f>P71631+Q71631</f>
        <v>0</v>
      </c>
    </row>
    <row r="71632" spans="15:15" x14ac:dyDescent="0.2">
      <c r="O71632" s="5">
        <f>P71632+Q71632</f>
        <v>0</v>
      </c>
    </row>
    <row r="71633" spans="15:15" x14ac:dyDescent="0.2">
      <c r="O71633" s="5">
        <f>P71633+Q71633</f>
        <v>0</v>
      </c>
    </row>
    <row r="71634" spans="15:15" x14ac:dyDescent="0.2">
      <c r="O71634" s="5">
        <f>P71634+Q71634</f>
        <v>0</v>
      </c>
    </row>
    <row r="71635" spans="15:15" x14ac:dyDescent="0.2">
      <c r="O71635" s="5">
        <f>P71635+Q71635</f>
        <v>0</v>
      </c>
    </row>
    <row r="71636" spans="15:15" x14ac:dyDescent="0.2">
      <c r="O71636" s="5">
        <f>P71636+Q71636</f>
        <v>0</v>
      </c>
    </row>
    <row r="71637" spans="15:15" x14ac:dyDescent="0.2">
      <c r="O71637" s="5">
        <f>P71637+Q71637</f>
        <v>0</v>
      </c>
    </row>
    <row r="71638" spans="15:15" x14ac:dyDescent="0.2">
      <c r="O71638" s="5">
        <f>P71638+Q71638</f>
        <v>0</v>
      </c>
    </row>
    <row r="71639" spans="15:15" x14ac:dyDescent="0.2">
      <c r="O71639" s="5">
        <f>P71639+Q71639</f>
        <v>0</v>
      </c>
    </row>
    <row r="71640" spans="15:15" x14ac:dyDescent="0.2">
      <c r="O71640" s="5">
        <f>P71640+Q71640</f>
        <v>0</v>
      </c>
    </row>
    <row r="71641" spans="15:15" x14ac:dyDescent="0.2">
      <c r="O71641" s="5">
        <f>P71641+Q71641</f>
        <v>0</v>
      </c>
    </row>
    <row r="71642" spans="15:15" x14ac:dyDescent="0.2">
      <c r="O71642" s="5">
        <f>P71642+Q71642</f>
        <v>0</v>
      </c>
    </row>
    <row r="71643" spans="15:15" x14ac:dyDescent="0.2">
      <c r="O71643" s="5">
        <f>P71643+Q71643</f>
        <v>0</v>
      </c>
    </row>
    <row r="71644" spans="15:15" x14ac:dyDescent="0.2">
      <c r="O71644" s="5">
        <f>P71644+Q71644</f>
        <v>0</v>
      </c>
    </row>
    <row r="71645" spans="15:15" x14ac:dyDescent="0.2">
      <c r="O71645" s="5">
        <f>P71645+Q71645</f>
        <v>0</v>
      </c>
    </row>
    <row r="71646" spans="15:15" x14ac:dyDescent="0.2">
      <c r="O71646" s="5">
        <f>P71646+Q71646</f>
        <v>0</v>
      </c>
    </row>
    <row r="71647" spans="15:15" x14ac:dyDescent="0.2">
      <c r="O71647" s="5">
        <f>P71647+Q71647</f>
        <v>0</v>
      </c>
    </row>
    <row r="71648" spans="15:15" x14ac:dyDescent="0.2">
      <c r="O71648" s="5">
        <f>P71648+Q71648</f>
        <v>0</v>
      </c>
    </row>
    <row r="71649" spans="15:15" x14ac:dyDescent="0.2">
      <c r="O71649" s="5">
        <f>P71649+Q71649</f>
        <v>0</v>
      </c>
    </row>
    <row r="71650" spans="15:15" x14ac:dyDescent="0.2">
      <c r="O71650" s="5">
        <f>P71650+Q71650</f>
        <v>0</v>
      </c>
    </row>
    <row r="71651" spans="15:15" x14ac:dyDescent="0.2">
      <c r="O71651" s="5">
        <f>P71651+Q71651</f>
        <v>0</v>
      </c>
    </row>
    <row r="71652" spans="15:15" x14ac:dyDescent="0.2">
      <c r="O71652" s="5">
        <f>P71652+Q71652</f>
        <v>0</v>
      </c>
    </row>
    <row r="71653" spans="15:15" x14ac:dyDescent="0.2">
      <c r="O71653" s="5">
        <f>P71653+Q71653</f>
        <v>0</v>
      </c>
    </row>
    <row r="71654" spans="15:15" x14ac:dyDescent="0.2">
      <c r="O71654" s="5">
        <f>P71654+Q71654</f>
        <v>0</v>
      </c>
    </row>
    <row r="71655" spans="15:15" x14ac:dyDescent="0.2">
      <c r="O71655" s="5">
        <f>P71655+Q71655</f>
        <v>0</v>
      </c>
    </row>
    <row r="71656" spans="15:15" x14ac:dyDescent="0.2">
      <c r="O71656" s="5">
        <f>P71656+Q71656</f>
        <v>0</v>
      </c>
    </row>
    <row r="71657" spans="15:15" x14ac:dyDescent="0.2">
      <c r="O71657" s="5">
        <f>P71657+Q71657</f>
        <v>0</v>
      </c>
    </row>
    <row r="71658" spans="15:15" x14ac:dyDescent="0.2">
      <c r="O71658" s="5">
        <f>P71658+Q71658</f>
        <v>0</v>
      </c>
    </row>
    <row r="71659" spans="15:15" x14ac:dyDescent="0.2">
      <c r="O71659" s="5">
        <f>P71659+Q71659</f>
        <v>0</v>
      </c>
    </row>
    <row r="71660" spans="15:15" x14ac:dyDescent="0.2">
      <c r="O71660" s="5">
        <f>P71660+Q71660</f>
        <v>0</v>
      </c>
    </row>
    <row r="71661" spans="15:15" x14ac:dyDescent="0.2">
      <c r="O71661" s="5">
        <f>P71661+Q71661</f>
        <v>0</v>
      </c>
    </row>
    <row r="71662" spans="15:15" x14ac:dyDescent="0.2">
      <c r="O71662" s="5">
        <f>P71662+Q71662</f>
        <v>0</v>
      </c>
    </row>
    <row r="71663" spans="15:15" x14ac:dyDescent="0.2">
      <c r="O71663" s="5">
        <f>P71663+Q71663</f>
        <v>0</v>
      </c>
    </row>
    <row r="71664" spans="15:15" x14ac:dyDescent="0.2">
      <c r="O71664" s="5">
        <f>P71664+Q71664</f>
        <v>0</v>
      </c>
    </row>
    <row r="71665" spans="15:15" x14ac:dyDescent="0.2">
      <c r="O71665" s="5">
        <f>P71665+Q71665</f>
        <v>0</v>
      </c>
    </row>
    <row r="71666" spans="15:15" x14ac:dyDescent="0.2">
      <c r="O71666" s="5">
        <f>P71666+Q71666</f>
        <v>0</v>
      </c>
    </row>
    <row r="71667" spans="15:15" x14ac:dyDescent="0.2">
      <c r="O71667" s="5">
        <f>P71667+Q71667</f>
        <v>0</v>
      </c>
    </row>
    <row r="71668" spans="15:15" x14ac:dyDescent="0.2">
      <c r="O71668" s="5">
        <f>P71668+Q71668</f>
        <v>0</v>
      </c>
    </row>
    <row r="71669" spans="15:15" x14ac:dyDescent="0.2">
      <c r="O71669" s="5">
        <f>P71669+Q71669</f>
        <v>0</v>
      </c>
    </row>
    <row r="71670" spans="15:15" x14ac:dyDescent="0.2">
      <c r="O71670" s="5">
        <f>P71670+Q71670</f>
        <v>0</v>
      </c>
    </row>
    <row r="71671" spans="15:15" x14ac:dyDescent="0.2">
      <c r="O71671" s="5">
        <f>P71671+Q71671</f>
        <v>0</v>
      </c>
    </row>
    <row r="71672" spans="15:15" x14ac:dyDescent="0.2">
      <c r="O71672" s="5">
        <f>P71672+Q71672</f>
        <v>0</v>
      </c>
    </row>
    <row r="71673" spans="15:15" x14ac:dyDescent="0.2">
      <c r="O71673" s="5">
        <f>P71673+Q71673</f>
        <v>0</v>
      </c>
    </row>
    <row r="71674" spans="15:15" x14ac:dyDescent="0.2">
      <c r="O71674" s="5">
        <f>P71674+Q71674</f>
        <v>0</v>
      </c>
    </row>
    <row r="71675" spans="15:15" x14ac:dyDescent="0.2">
      <c r="O71675" s="5">
        <f>P71675+Q71675</f>
        <v>0</v>
      </c>
    </row>
    <row r="71676" spans="15:15" x14ac:dyDescent="0.2">
      <c r="O71676" s="5">
        <f>P71676+Q71676</f>
        <v>0</v>
      </c>
    </row>
    <row r="71677" spans="15:15" x14ac:dyDescent="0.2">
      <c r="O71677" s="5">
        <f>P71677+Q71677</f>
        <v>0</v>
      </c>
    </row>
    <row r="71678" spans="15:15" x14ac:dyDescent="0.2">
      <c r="O71678" s="5">
        <f>P71678+Q71678</f>
        <v>0</v>
      </c>
    </row>
    <row r="71679" spans="15:15" x14ac:dyDescent="0.2">
      <c r="O71679" s="5">
        <f>P71679+Q71679</f>
        <v>0</v>
      </c>
    </row>
    <row r="71680" spans="15:15" x14ac:dyDescent="0.2">
      <c r="O71680" s="5">
        <f>P71680+Q71680</f>
        <v>0</v>
      </c>
    </row>
    <row r="71681" spans="15:15" x14ac:dyDescent="0.2">
      <c r="O71681" s="5">
        <f>P71681+Q71681</f>
        <v>0</v>
      </c>
    </row>
    <row r="71682" spans="15:15" x14ac:dyDescent="0.2">
      <c r="O71682" s="5">
        <f>P71682+Q71682</f>
        <v>0</v>
      </c>
    </row>
    <row r="71683" spans="15:15" x14ac:dyDescent="0.2">
      <c r="O71683" s="5">
        <f>P71683+Q71683</f>
        <v>0</v>
      </c>
    </row>
    <row r="71684" spans="15:15" x14ac:dyDescent="0.2">
      <c r="O71684" s="5">
        <f>P71684+Q71684</f>
        <v>0</v>
      </c>
    </row>
    <row r="71685" spans="15:15" x14ac:dyDescent="0.2">
      <c r="O71685" s="5">
        <f>P71685+Q71685</f>
        <v>0</v>
      </c>
    </row>
    <row r="71686" spans="15:15" x14ac:dyDescent="0.2">
      <c r="O71686" s="5">
        <f>P71686+Q71686</f>
        <v>0</v>
      </c>
    </row>
    <row r="71687" spans="15:15" x14ac:dyDescent="0.2">
      <c r="O71687" s="5">
        <f>P71687+Q71687</f>
        <v>0</v>
      </c>
    </row>
    <row r="71688" spans="15:15" x14ac:dyDescent="0.2">
      <c r="O71688" s="5">
        <f>P71688+Q71688</f>
        <v>0</v>
      </c>
    </row>
    <row r="71689" spans="15:15" x14ac:dyDescent="0.2">
      <c r="O71689" s="5">
        <f>P71689+Q71689</f>
        <v>0</v>
      </c>
    </row>
    <row r="71690" spans="15:15" x14ac:dyDescent="0.2">
      <c r="O71690" s="5">
        <f>P71690+Q71690</f>
        <v>0</v>
      </c>
    </row>
    <row r="71691" spans="15:15" x14ac:dyDescent="0.2">
      <c r="O71691" s="5">
        <f>P71691+Q71691</f>
        <v>0</v>
      </c>
    </row>
    <row r="71692" spans="15:15" x14ac:dyDescent="0.2">
      <c r="O71692" s="5">
        <f>P71692+Q71692</f>
        <v>0</v>
      </c>
    </row>
    <row r="71693" spans="15:15" x14ac:dyDescent="0.2">
      <c r="O71693" s="5">
        <f>P71693+Q71693</f>
        <v>0</v>
      </c>
    </row>
    <row r="71694" spans="15:15" x14ac:dyDescent="0.2">
      <c r="O71694" s="5">
        <f>P71694+Q71694</f>
        <v>0</v>
      </c>
    </row>
    <row r="71695" spans="15:15" x14ac:dyDescent="0.2">
      <c r="O71695" s="5">
        <f>P71695+Q71695</f>
        <v>0</v>
      </c>
    </row>
    <row r="71696" spans="15:15" x14ac:dyDescent="0.2">
      <c r="O71696" s="5">
        <f>P71696+Q71696</f>
        <v>0</v>
      </c>
    </row>
    <row r="71697" spans="15:15" x14ac:dyDescent="0.2">
      <c r="O71697" s="5">
        <f>P71697+Q71697</f>
        <v>0</v>
      </c>
    </row>
    <row r="71698" spans="15:15" x14ac:dyDescent="0.2">
      <c r="O71698" s="5">
        <f>P71698+Q71698</f>
        <v>0</v>
      </c>
    </row>
    <row r="71699" spans="15:15" x14ac:dyDescent="0.2">
      <c r="O71699" s="5">
        <f>P71699+Q71699</f>
        <v>0</v>
      </c>
    </row>
    <row r="71700" spans="15:15" x14ac:dyDescent="0.2">
      <c r="O71700" s="5">
        <f>P71700+Q71700</f>
        <v>0</v>
      </c>
    </row>
    <row r="71701" spans="15:15" x14ac:dyDescent="0.2">
      <c r="O71701" s="5">
        <f>P71701+Q71701</f>
        <v>0</v>
      </c>
    </row>
    <row r="71702" spans="15:15" x14ac:dyDescent="0.2">
      <c r="O71702" s="5">
        <f>P71702+Q71702</f>
        <v>0</v>
      </c>
    </row>
    <row r="71703" spans="15:15" x14ac:dyDescent="0.2">
      <c r="O71703" s="5">
        <f>P71703+Q71703</f>
        <v>0</v>
      </c>
    </row>
    <row r="71704" spans="15:15" x14ac:dyDescent="0.2">
      <c r="O71704" s="5">
        <f>P71704+Q71704</f>
        <v>0</v>
      </c>
    </row>
    <row r="71705" spans="15:15" x14ac:dyDescent="0.2">
      <c r="O71705" s="5">
        <f>P71705+Q71705</f>
        <v>0</v>
      </c>
    </row>
    <row r="71706" spans="15:15" x14ac:dyDescent="0.2">
      <c r="O71706" s="5">
        <f>P71706+Q71706</f>
        <v>0</v>
      </c>
    </row>
    <row r="71707" spans="15:15" x14ac:dyDescent="0.2">
      <c r="O71707" s="5">
        <f>P71707+Q71707</f>
        <v>0</v>
      </c>
    </row>
    <row r="71708" spans="15:15" x14ac:dyDescent="0.2">
      <c r="O71708" s="5">
        <f>P71708+Q71708</f>
        <v>0</v>
      </c>
    </row>
    <row r="71709" spans="15:15" x14ac:dyDescent="0.2">
      <c r="O71709" s="5">
        <f>P71709+Q71709</f>
        <v>0</v>
      </c>
    </row>
    <row r="71710" spans="15:15" x14ac:dyDescent="0.2">
      <c r="O71710" s="5">
        <f>P71710+Q71710</f>
        <v>0</v>
      </c>
    </row>
    <row r="71711" spans="15:15" x14ac:dyDescent="0.2">
      <c r="O71711" s="5">
        <f>P71711+Q71711</f>
        <v>0</v>
      </c>
    </row>
    <row r="71712" spans="15:15" x14ac:dyDescent="0.2">
      <c r="O71712" s="5">
        <f>P71712+Q71712</f>
        <v>0</v>
      </c>
    </row>
    <row r="71713" spans="15:15" x14ac:dyDescent="0.2">
      <c r="O71713" s="5">
        <f>P71713+Q71713</f>
        <v>0</v>
      </c>
    </row>
    <row r="71714" spans="15:15" x14ac:dyDescent="0.2">
      <c r="O71714" s="5">
        <f>P71714+Q71714</f>
        <v>0</v>
      </c>
    </row>
    <row r="71715" spans="15:15" x14ac:dyDescent="0.2">
      <c r="O71715" s="5">
        <f>P71715+Q71715</f>
        <v>0</v>
      </c>
    </row>
    <row r="71716" spans="15:15" x14ac:dyDescent="0.2">
      <c r="O71716" s="5">
        <f>P71716+Q71716</f>
        <v>0</v>
      </c>
    </row>
    <row r="71717" spans="15:15" x14ac:dyDescent="0.2">
      <c r="O71717" s="5">
        <f>P71717+Q71717</f>
        <v>0</v>
      </c>
    </row>
    <row r="71718" spans="15:15" x14ac:dyDescent="0.2">
      <c r="O71718" s="5">
        <f>P71718+Q71718</f>
        <v>0</v>
      </c>
    </row>
    <row r="71719" spans="15:15" x14ac:dyDescent="0.2">
      <c r="O71719" s="5">
        <f>P71719+Q71719</f>
        <v>0</v>
      </c>
    </row>
    <row r="71720" spans="15:15" x14ac:dyDescent="0.2">
      <c r="O71720" s="5">
        <f>P71720+Q71720</f>
        <v>0</v>
      </c>
    </row>
    <row r="71721" spans="15:15" x14ac:dyDescent="0.2">
      <c r="O71721" s="5">
        <f>P71721+Q71721</f>
        <v>0</v>
      </c>
    </row>
    <row r="71722" spans="15:15" x14ac:dyDescent="0.2">
      <c r="O71722" s="5">
        <f>P71722+Q71722</f>
        <v>0</v>
      </c>
    </row>
    <row r="71723" spans="15:15" x14ac:dyDescent="0.2">
      <c r="O71723" s="5">
        <f>P71723+Q71723</f>
        <v>0</v>
      </c>
    </row>
    <row r="71724" spans="15:15" x14ac:dyDescent="0.2">
      <c r="O71724" s="5">
        <f>P71724+Q71724</f>
        <v>0</v>
      </c>
    </row>
    <row r="71725" spans="15:15" x14ac:dyDescent="0.2">
      <c r="O71725" s="5">
        <f>P71725+Q71725</f>
        <v>0</v>
      </c>
    </row>
    <row r="71726" spans="15:15" x14ac:dyDescent="0.2">
      <c r="O71726" s="5">
        <f>P71726+Q71726</f>
        <v>0</v>
      </c>
    </row>
    <row r="71727" spans="15:15" x14ac:dyDescent="0.2">
      <c r="O71727" s="5">
        <f>P71727+Q71727</f>
        <v>0</v>
      </c>
    </row>
    <row r="71728" spans="15:15" x14ac:dyDescent="0.2">
      <c r="O71728" s="5">
        <f>P71728+Q71728</f>
        <v>0</v>
      </c>
    </row>
    <row r="71729" spans="15:15" x14ac:dyDescent="0.2">
      <c r="O71729" s="5">
        <f>P71729+Q71729</f>
        <v>0</v>
      </c>
    </row>
    <row r="71730" spans="15:15" x14ac:dyDescent="0.2">
      <c r="O71730" s="5">
        <f>P71730+Q71730</f>
        <v>0</v>
      </c>
    </row>
    <row r="71731" spans="15:15" x14ac:dyDescent="0.2">
      <c r="O71731" s="5">
        <f>P71731+Q71731</f>
        <v>0</v>
      </c>
    </row>
    <row r="71732" spans="15:15" x14ac:dyDescent="0.2">
      <c r="O71732" s="5">
        <f>P71732+Q71732</f>
        <v>0</v>
      </c>
    </row>
    <row r="71733" spans="15:15" x14ac:dyDescent="0.2">
      <c r="O71733" s="5">
        <f>P71733+Q71733</f>
        <v>0</v>
      </c>
    </row>
    <row r="71734" spans="15:15" x14ac:dyDescent="0.2">
      <c r="O71734" s="5">
        <f>P71734+Q71734</f>
        <v>0</v>
      </c>
    </row>
    <row r="71735" spans="15:15" x14ac:dyDescent="0.2">
      <c r="O71735" s="5">
        <f>P71735+Q71735</f>
        <v>0</v>
      </c>
    </row>
    <row r="71736" spans="15:15" x14ac:dyDescent="0.2">
      <c r="O71736" s="5">
        <f>P71736+Q71736</f>
        <v>0</v>
      </c>
    </row>
    <row r="71737" spans="15:15" x14ac:dyDescent="0.2">
      <c r="O71737" s="5">
        <f>P71737+Q71737</f>
        <v>0</v>
      </c>
    </row>
    <row r="71738" spans="15:15" x14ac:dyDescent="0.2">
      <c r="O71738" s="5">
        <f>P71738+Q71738</f>
        <v>0</v>
      </c>
    </row>
    <row r="71739" spans="15:15" x14ac:dyDescent="0.2">
      <c r="O71739" s="5">
        <f>P71739+Q71739</f>
        <v>0</v>
      </c>
    </row>
    <row r="71740" spans="15:15" x14ac:dyDescent="0.2">
      <c r="O71740" s="5">
        <f>P71740+Q71740</f>
        <v>0</v>
      </c>
    </row>
    <row r="71741" spans="15:15" x14ac:dyDescent="0.2">
      <c r="O71741" s="5">
        <f>P71741+Q71741</f>
        <v>0</v>
      </c>
    </row>
    <row r="71742" spans="15:15" x14ac:dyDescent="0.2">
      <c r="O71742" s="5">
        <f>P71742+Q71742</f>
        <v>0</v>
      </c>
    </row>
    <row r="71743" spans="15:15" x14ac:dyDescent="0.2">
      <c r="O71743" s="5">
        <f>P71743+Q71743</f>
        <v>0</v>
      </c>
    </row>
    <row r="71744" spans="15:15" x14ac:dyDescent="0.2">
      <c r="O71744" s="5">
        <f>P71744+Q71744</f>
        <v>0</v>
      </c>
    </row>
    <row r="71745" spans="15:15" x14ac:dyDescent="0.2">
      <c r="O71745" s="5">
        <f>P71745+Q71745</f>
        <v>0</v>
      </c>
    </row>
    <row r="71746" spans="15:15" x14ac:dyDescent="0.2">
      <c r="O71746" s="5">
        <f>P71746+Q71746</f>
        <v>0</v>
      </c>
    </row>
    <row r="71747" spans="15:15" x14ac:dyDescent="0.2">
      <c r="O71747" s="5">
        <f>P71747+Q71747</f>
        <v>0</v>
      </c>
    </row>
    <row r="71748" spans="15:15" x14ac:dyDescent="0.2">
      <c r="O71748" s="5">
        <f>P71748+Q71748</f>
        <v>0</v>
      </c>
    </row>
    <row r="71749" spans="15:15" x14ac:dyDescent="0.2">
      <c r="O71749" s="5">
        <f>P71749+Q71749</f>
        <v>0</v>
      </c>
    </row>
    <row r="71750" spans="15:15" x14ac:dyDescent="0.2">
      <c r="O71750" s="5">
        <f>P71750+Q71750</f>
        <v>0</v>
      </c>
    </row>
    <row r="71751" spans="15:15" x14ac:dyDescent="0.2">
      <c r="O71751" s="5">
        <f>P71751+Q71751</f>
        <v>0</v>
      </c>
    </row>
    <row r="71752" spans="15:15" x14ac:dyDescent="0.2">
      <c r="O71752" s="5">
        <f>P71752+Q71752</f>
        <v>0</v>
      </c>
    </row>
    <row r="71753" spans="15:15" x14ac:dyDescent="0.2">
      <c r="O71753" s="5">
        <f>P71753+Q71753</f>
        <v>0</v>
      </c>
    </row>
    <row r="71754" spans="15:15" x14ac:dyDescent="0.2">
      <c r="O71754" s="5">
        <f>P71754+Q71754</f>
        <v>0</v>
      </c>
    </row>
    <row r="71755" spans="15:15" x14ac:dyDescent="0.2">
      <c r="O71755" s="5">
        <f>P71755+Q71755</f>
        <v>0</v>
      </c>
    </row>
    <row r="71756" spans="15:15" x14ac:dyDescent="0.2">
      <c r="O71756" s="5">
        <f>P71756+Q71756</f>
        <v>0</v>
      </c>
    </row>
    <row r="71757" spans="15:15" x14ac:dyDescent="0.2">
      <c r="O71757" s="5">
        <f>P71757+Q71757</f>
        <v>0</v>
      </c>
    </row>
    <row r="71758" spans="15:15" x14ac:dyDescent="0.2">
      <c r="O71758" s="5">
        <f>P71758+Q71758</f>
        <v>0</v>
      </c>
    </row>
    <row r="71759" spans="15:15" x14ac:dyDescent="0.2">
      <c r="O71759" s="5">
        <f>P71759+Q71759</f>
        <v>0</v>
      </c>
    </row>
    <row r="71760" spans="15:15" x14ac:dyDescent="0.2">
      <c r="O71760" s="5">
        <f>P71760+Q71760</f>
        <v>0</v>
      </c>
    </row>
    <row r="71761" spans="15:15" x14ac:dyDescent="0.2">
      <c r="O71761" s="5">
        <f>P71761+Q71761</f>
        <v>0</v>
      </c>
    </row>
    <row r="71762" spans="15:15" x14ac:dyDescent="0.2">
      <c r="O71762" s="5">
        <f>P71762+Q71762</f>
        <v>0</v>
      </c>
    </row>
    <row r="71763" spans="15:15" x14ac:dyDescent="0.2">
      <c r="O71763" s="5">
        <f>P71763+Q71763</f>
        <v>0</v>
      </c>
    </row>
    <row r="71764" spans="15:15" x14ac:dyDescent="0.2">
      <c r="O71764" s="5">
        <f>P71764+Q71764</f>
        <v>0</v>
      </c>
    </row>
    <row r="71765" spans="15:15" x14ac:dyDescent="0.2">
      <c r="O71765" s="5">
        <f>P71765+Q71765</f>
        <v>0</v>
      </c>
    </row>
    <row r="71766" spans="15:15" x14ac:dyDescent="0.2">
      <c r="O71766" s="5">
        <f>P71766+Q71766</f>
        <v>0</v>
      </c>
    </row>
    <row r="71767" spans="15:15" x14ac:dyDescent="0.2">
      <c r="O71767" s="5">
        <f>P71767+Q71767</f>
        <v>0</v>
      </c>
    </row>
    <row r="71768" spans="15:15" x14ac:dyDescent="0.2">
      <c r="O71768" s="5">
        <f>P71768+Q71768</f>
        <v>0</v>
      </c>
    </row>
    <row r="71769" spans="15:15" x14ac:dyDescent="0.2">
      <c r="O71769" s="5">
        <f>P71769+Q71769</f>
        <v>0</v>
      </c>
    </row>
    <row r="71770" spans="15:15" x14ac:dyDescent="0.2">
      <c r="O71770" s="5">
        <f>P71770+Q71770</f>
        <v>0</v>
      </c>
    </row>
    <row r="71771" spans="15:15" x14ac:dyDescent="0.2">
      <c r="O71771" s="5">
        <f>P71771+Q71771</f>
        <v>0</v>
      </c>
    </row>
    <row r="71772" spans="15:15" x14ac:dyDescent="0.2">
      <c r="O71772" s="5">
        <f>P71772+Q71772</f>
        <v>0</v>
      </c>
    </row>
    <row r="71773" spans="15:15" x14ac:dyDescent="0.2">
      <c r="O71773" s="5">
        <f>P71773+Q71773</f>
        <v>0</v>
      </c>
    </row>
    <row r="71774" spans="15:15" x14ac:dyDescent="0.2">
      <c r="O71774" s="5">
        <f>P71774+Q71774</f>
        <v>0</v>
      </c>
    </row>
    <row r="71775" spans="15:15" x14ac:dyDescent="0.2">
      <c r="O71775" s="5">
        <f>P71775+Q71775</f>
        <v>0</v>
      </c>
    </row>
    <row r="71776" spans="15:15" x14ac:dyDescent="0.2">
      <c r="O71776" s="5">
        <f>P71776+Q71776</f>
        <v>0</v>
      </c>
    </row>
    <row r="71777" spans="15:15" x14ac:dyDescent="0.2">
      <c r="O71777" s="5">
        <f>P71777+Q71777</f>
        <v>0</v>
      </c>
    </row>
    <row r="71778" spans="15:15" x14ac:dyDescent="0.2">
      <c r="O71778" s="5">
        <f>P71778+Q71778</f>
        <v>0</v>
      </c>
    </row>
    <row r="71779" spans="15:15" x14ac:dyDescent="0.2">
      <c r="O71779" s="5">
        <f>P71779+Q71779</f>
        <v>0</v>
      </c>
    </row>
    <row r="71780" spans="15:15" x14ac:dyDescent="0.2">
      <c r="O71780" s="5">
        <f>P71780+Q71780</f>
        <v>0</v>
      </c>
    </row>
    <row r="71781" spans="15:15" x14ac:dyDescent="0.2">
      <c r="O71781" s="5">
        <f>P71781+Q71781</f>
        <v>0</v>
      </c>
    </row>
    <row r="71782" spans="15:15" x14ac:dyDescent="0.2">
      <c r="O71782" s="5">
        <f>P71782+Q71782</f>
        <v>0</v>
      </c>
    </row>
    <row r="71783" spans="15:15" x14ac:dyDescent="0.2">
      <c r="O71783" s="5">
        <f>P71783+Q71783</f>
        <v>0</v>
      </c>
    </row>
    <row r="71784" spans="15:15" x14ac:dyDescent="0.2">
      <c r="O71784" s="5">
        <f>P71784+Q71784</f>
        <v>0</v>
      </c>
    </row>
    <row r="71785" spans="15:15" x14ac:dyDescent="0.2">
      <c r="O71785" s="5">
        <f>P71785+Q71785</f>
        <v>0</v>
      </c>
    </row>
    <row r="71786" spans="15:15" x14ac:dyDescent="0.2">
      <c r="O71786" s="5">
        <f>P71786+Q71786</f>
        <v>0</v>
      </c>
    </row>
    <row r="71787" spans="15:15" x14ac:dyDescent="0.2">
      <c r="O71787" s="5">
        <f>P71787+Q71787</f>
        <v>0</v>
      </c>
    </row>
    <row r="71788" spans="15:15" x14ac:dyDescent="0.2">
      <c r="O71788" s="5">
        <f>P71788+Q71788</f>
        <v>0</v>
      </c>
    </row>
    <row r="71789" spans="15:15" x14ac:dyDescent="0.2">
      <c r="O71789" s="5">
        <f>P71789+Q71789</f>
        <v>0</v>
      </c>
    </row>
    <row r="71790" spans="15:15" x14ac:dyDescent="0.2">
      <c r="O71790" s="5">
        <f>P71790+Q71790</f>
        <v>0</v>
      </c>
    </row>
    <row r="71791" spans="15:15" x14ac:dyDescent="0.2">
      <c r="O71791" s="5">
        <f>P71791+Q71791</f>
        <v>0</v>
      </c>
    </row>
    <row r="71792" spans="15:15" x14ac:dyDescent="0.2">
      <c r="O71792" s="5">
        <f>P71792+Q71792</f>
        <v>0</v>
      </c>
    </row>
    <row r="71793" spans="15:15" x14ac:dyDescent="0.2">
      <c r="O71793" s="5">
        <f>P71793+Q71793</f>
        <v>0</v>
      </c>
    </row>
    <row r="71794" spans="15:15" x14ac:dyDescent="0.2">
      <c r="O71794" s="5">
        <f>P71794+Q71794</f>
        <v>0</v>
      </c>
    </row>
    <row r="71795" spans="15:15" x14ac:dyDescent="0.2">
      <c r="O71795" s="5">
        <f>P71795+Q71795</f>
        <v>0</v>
      </c>
    </row>
    <row r="71796" spans="15:15" x14ac:dyDescent="0.2">
      <c r="O71796" s="5">
        <f>P71796+Q71796</f>
        <v>0</v>
      </c>
    </row>
    <row r="71797" spans="15:15" x14ac:dyDescent="0.2">
      <c r="O71797" s="5">
        <f>P71797+Q71797</f>
        <v>0</v>
      </c>
    </row>
    <row r="71798" spans="15:15" x14ac:dyDescent="0.2">
      <c r="O71798" s="5">
        <f>P71798+Q71798</f>
        <v>0</v>
      </c>
    </row>
    <row r="71799" spans="15:15" x14ac:dyDescent="0.2">
      <c r="O71799" s="5">
        <f>P71799+Q71799</f>
        <v>0</v>
      </c>
    </row>
    <row r="71800" spans="15:15" x14ac:dyDescent="0.2">
      <c r="O71800" s="5">
        <f>P71800+Q71800</f>
        <v>0</v>
      </c>
    </row>
    <row r="71801" spans="15:15" x14ac:dyDescent="0.2">
      <c r="O71801" s="5">
        <f>P71801+Q71801</f>
        <v>0</v>
      </c>
    </row>
    <row r="71802" spans="15:15" x14ac:dyDescent="0.2">
      <c r="O71802" s="5">
        <f>P71802+Q71802</f>
        <v>0</v>
      </c>
    </row>
    <row r="71803" spans="15:15" x14ac:dyDescent="0.2">
      <c r="O71803" s="5">
        <f>P71803+Q71803</f>
        <v>0</v>
      </c>
    </row>
    <row r="71804" spans="15:15" x14ac:dyDescent="0.2">
      <c r="O71804" s="5">
        <f>P71804+Q71804</f>
        <v>0</v>
      </c>
    </row>
    <row r="71805" spans="15:15" x14ac:dyDescent="0.2">
      <c r="O71805" s="5">
        <f>P71805+Q71805</f>
        <v>0</v>
      </c>
    </row>
    <row r="71806" spans="15:15" x14ac:dyDescent="0.2">
      <c r="O71806" s="5">
        <f>P71806+Q71806</f>
        <v>0</v>
      </c>
    </row>
    <row r="71807" spans="15:15" x14ac:dyDescent="0.2">
      <c r="O71807" s="5">
        <f>P71807+Q71807</f>
        <v>0</v>
      </c>
    </row>
    <row r="71808" spans="15:15" x14ac:dyDescent="0.2">
      <c r="O71808" s="5">
        <f>P71808+Q71808</f>
        <v>0</v>
      </c>
    </row>
    <row r="71809" spans="15:15" x14ac:dyDescent="0.2">
      <c r="O71809" s="5">
        <f>P71809+Q71809</f>
        <v>0</v>
      </c>
    </row>
    <row r="71810" spans="15:15" x14ac:dyDescent="0.2">
      <c r="O71810" s="5">
        <f>P71810+Q71810</f>
        <v>0</v>
      </c>
    </row>
    <row r="71811" spans="15:15" x14ac:dyDescent="0.2">
      <c r="O71811" s="5">
        <f>P71811+Q71811</f>
        <v>0</v>
      </c>
    </row>
    <row r="71812" spans="15:15" x14ac:dyDescent="0.2">
      <c r="O71812" s="5">
        <f>P71812+Q71812</f>
        <v>0</v>
      </c>
    </row>
    <row r="71813" spans="15:15" x14ac:dyDescent="0.2">
      <c r="O71813" s="5">
        <f>P71813+Q71813</f>
        <v>0</v>
      </c>
    </row>
    <row r="71814" spans="15:15" x14ac:dyDescent="0.2">
      <c r="O71814" s="5">
        <f>P71814+Q71814</f>
        <v>0</v>
      </c>
    </row>
    <row r="71815" spans="15:15" x14ac:dyDescent="0.2">
      <c r="O71815" s="5">
        <f>P71815+Q71815</f>
        <v>0</v>
      </c>
    </row>
    <row r="71816" spans="15:15" x14ac:dyDescent="0.2">
      <c r="O71816" s="5">
        <f>P71816+Q71816</f>
        <v>0</v>
      </c>
    </row>
    <row r="71817" spans="15:15" x14ac:dyDescent="0.2">
      <c r="O71817" s="5">
        <f>P71817+Q71817</f>
        <v>0</v>
      </c>
    </row>
    <row r="71818" spans="15:15" x14ac:dyDescent="0.2">
      <c r="O71818" s="5">
        <f>P71818+Q71818</f>
        <v>0</v>
      </c>
    </row>
    <row r="71819" spans="15:15" x14ac:dyDescent="0.2">
      <c r="O71819" s="5">
        <f>P71819+Q71819</f>
        <v>0</v>
      </c>
    </row>
    <row r="71820" spans="15:15" x14ac:dyDescent="0.2">
      <c r="O71820" s="5">
        <f>P71820+Q71820</f>
        <v>0</v>
      </c>
    </row>
    <row r="71821" spans="15:15" x14ac:dyDescent="0.2">
      <c r="O71821" s="5">
        <f>P71821+Q71821</f>
        <v>0</v>
      </c>
    </row>
    <row r="71822" spans="15:15" x14ac:dyDescent="0.2">
      <c r="O71822" s="5">
        <f>P71822+Q71822</f>
        <v>0</v>
      </c>
    </row>
    <row r="71823" spans="15:15" x14ac:dyDescent="0.2">
      <c r="O71823" s="5">
        <f>P71823+Q71823</f>
        <v>0</v>
      </c>
    </row>
    <row r="71824" spans="15:15" x14ac:dyDescent="0.2">
      <c r="O71824" s="5">
        <f>P71824+Q71824</f>
        <v>0</v>
      </c>
    </row>
    <row r="71825" spans="15:15" x14ac:dyDescent="0.2">
      <c r="O71825" s="5">
        <f>P71825+Q71825</f>
        <v>0</v>
      </c>
    </row>
    <row r="71826" spans="15:15" x14ac:dyDescent="0.2">
      <c r="O71826" s="5">
        <f>P71826+Q71826</f>
        <v>0</v>
      </c>
    </row>
    <row r="71827" spans="15:15" x14ac:dyDescent="0.2">
      <c r="O71827" s="5">
        <f>P71827+Q71827</f>
        <v>0</v>
      </c>
    </row>
    <row r="71828" spans="15:15" x14ac:dyDescent="0.2">
      <c r="O71828" s="5">
        <f>P71828+Q71828</f>
        <v>0</v>
      </c>
    </row>
    <row r="71829" spans="15:15" x14ac:dyDescent="0.2">
      <c r="O71829" s="5">
        <f>P71829+Q71829</f>
        <v>0</v>
      </c>
    </row>
    <row r="71830" spans="15:15" x14ac:dyDescent="0.2">
      <c r="O71830" s="5">
        <f>P71830+Q71830</f>
        <v>0</v>
      </c>
    </row>
    <row r="71831" spans="15:15" x14ac:dyDescent="0.2">
      <c r="O71831" s="5">
        <f>P71831+Q71831</f>
        <v>0</v>
      </c>
    </row>
    <row r="71832" spans="15:15" x14ac:dyDescent="0.2">
      <c r="O71832" s="5">
        <f>P71832+Q71832</f>
        <v>0</v>
      </c>
    </row>
    <row r="71833" spans="15:15" x14ac:dyDescent="0.2">
      <c r="O71833" s="5">
        <f>P71833+Q71833</f>
        <v>0</v>
      </c>
    </row>
    <row r="71834" spans="15:15" x14ac:dyDescent="0.2">
      <c r="O71834" s="5">
        <f>P71834+Q71834</f>
        <v>0</v>
      </c>
    </row>
    <row r="71835" spans="15:15" x14ac:dyDescent="0.2">
      <c r="O71835" s="5">
        <f>P71835+Q71835</f>
        <v>0</v>
      </c>
    </row>
    <row r="71836" spans="15:15" x14ac:dyDescent="0.2">
      <c r="O71836" s="5">
        <f>P71836+Q71836</f>
        <v>0</v>
      </c>
    </row>
    <row r="71837" spans="15:15" x14ac:dyDescent="0.2">
      <c r="O71837" s="5">
        <f>P71837+Q71837</f>
        <v>0</v>
      </c>
    </row>
    <row r="71838" spans="15:15" x14ac:dyDescent="0.2">
      <c r="O71838" s="5">
        <f>P71838+Q71838</f>
        <v>0</v>
      </c>
    </row>
    <row r="71839" spans="15:15" x14ac:dyDescent="0.2">
      <c r="O71839" s="5">
        <f>P71839+Q71839</f>
        <v>0</v>
      </c>
    </row>
    <row r="71840" spans="15:15" x14ac:dyDescent="0.2">
      <c r="O71840" s="5">
        <f>P71840+Q71840</f>
        <v>0</v>
      </c>
    </row>
    <row r="71841" spans="15:15" x14ac:dyDescent="0.2">
      <c r="O71841" s="5">
        <f>P71841+Q71841</f>
        <v>0</v>
      </c>
    </row>
    <row r="71842" spans="15:15" x14ac:dyDescent="0.2">
      <c r="O71842" s="5">
        <f>P71842+Q71842</f>
        <v>0</v>
      </c>
    </row>
    <row r="71843" spans="15:15" x14ac:dyDescent="0.2">
      <c r="O71843" s="5">
        <f>P71843+Q71843</f>
        <v>0</v>
      </c>
    </row>
    <row r="71844" spans="15:15" x14ac:dyDescent="0.2">
      <c r="O71844" s="5">
        <f>P71844+Q71844</f>
        <v>0</v>
      </c>
    </row>
    <row r="71845" spans="15:15" x14ac:dyDescent="0.2">
      <c r="O71845" s="5">
        <f>P71845+Q71845</f>
        <v>0</v>
      </c>
    </row>
    <row r="71846" spans="15:15" x14ac:dyDescent="0.2">
      <c r="O71846" s="5">
        <f>P71846+Q71846</f>
        <v>0</v>
      </c>
    </row>
    <row r="71847" spans="15:15" x14ac:dyDescent="0.2">
      <c r="O71847" s="5">
        <f>P71847+Q71847</f>
        <v>0</v>
      </c>
    </row>
    <row r="71848" spans="15:15" x14ac:dyDescent="0.2">
      <c r="O71848" s="5">
        <f>P71848+Q71848</f>
        <v>0</v>
      </c>
    </row>
    <row r="71849" spans="15:15" x14ac:dyDescent="0.2">
      <c r="O71849" s="5">
        <f>P71849+Q71849</f>
        <v>0</v>
      </c>
    </row>
    <row r="71850" spans="15:15" x14ac:dyDescent="0.2">
      <c r="O71850" s="5">
        <f>P71850+Q71850</f>
        <v>0</v>
      </c>
    </row>
    <row r="71851" spans="15:15" x14ac:dyDescent="0.2">
      <c r="O71851" s="5">
        <f>P71851+Q71851</f>
        <v>0</v>
      </c>
    </row>
    <row r="71852" spans="15:15" x14ac:dyDescent="0.2">
      <c r="O71852" s="5">
        <f>P71852+Q71852</f>
        <v>0</v>
      </c>
    </row>
    <row r="71853" spans="15:15" x14ac:dyDescent="0.2">
      <c r="O71853" s="5">
        <f>P71853+Q71853</f>
        <v>0</v>
      </c>
    </row>
    <row r="71854" spans="15:15" x14ac:dyDescent="0.2">
      <c r="O71854" s="5">
        <f>P71854+Q71854</f>
        <v>0</v>
      </c>
    </row>
    <row r="71855" spans="15:15" x14ac:dyDescent="0.2">
      <c r="O71855" s="5">
        <f>P71855+Q71855</f>
        <v>0</v>
      </c>
    </row>
    <row r="71856" spans="15:15" x14ac:dyDescent="0.2">
      <c r="O71856" s="5">
        <f>P71856+Q71856</f>
        <v>0</v>
      </c>
    </row>
    <row r="71857" spans="15:15" x14ac:dyDescent="0.2">
      <c r="O71857" s="5">
        <f>P71857+Q71857</f>
        <v>0</v>
      </c>
    </row>
    <row r="71858" spans="15:15" x14ac:dyDescent="0.2">
      <c r="O71858" s="5">
        <f>P71858+Q71858</f>
        <v>0</v>
      </c>
    </row>
    <row r="71859" spans="15:15" x14ac:dyDescent="0.2">
      <c r="O71859" s="5">
        <f>P71859+Q71859</f>
        <v>0</v>
      </c>
    </row>
    <row r="71860" spans="15:15" x14ac:dyDescent="0.2">
      <c r="O71860" s="5">
        <f>P71860+Q71860</f>
        <v>0</v>
      </c>
    </row>
    <row r="71861" spans="15:15" x14ac:dyDescent="0.2">
      <c r="O71861" s="5">
        <f>P71861+Q71861</f>
        <v>0</v>
      </c>
    </row>
    <row r="71862" spans="15:15" x14ac:dyDescent="0.2">
      <c r="O71862" s="5">
        <f>P71862+Q71862</f>
        <v>0</v>
      </c>
    </row>
    <row r="71863" spans="15:15" x14ac:dyDescent="0.2">
      <c r="O71863" s="5">
        <f>P71863+Q71863</f>
        <v>0</v>
      </c>
    </row>
    <row r="71864" spans="15:15" x14ac:dyDescent="0.2">
      <c r="O71864" s="5">
        <f>P71864+Q71864</f>
        <v>0</v>
      </c>
    </row>
    <row r="71865" spans="15:15" x14ac:dyDescent="0.2">
      <c r="O71865" s="5">
        <f>P71865+Q71865</f>
        <v>0</v>
      </c>
    </row>
    <row r="71866" spans="15:15" x14ac:dyDescent="0.2">
      <c r="O71866" s="5">
        <f>P71866+Q71866</f>
        <v>0</v>
      </c>
    </row>
    <row r="71867" spans="15:15" x14ac:dyDescent="0.2">
      <c r="O71867" s="5">
        <f>P71867+Q71867</f>
        <v>0</v>
      </c>
    </row>
    <row r="71868" spans="15:15" x14ac:dyDescent="0.2">
      <c r="O71868" s="5">
        <f>P71868+Q71868</f>
        <v>0</v>
      </c>
    </row>
    <row r="71869" spans="15:15" x14ac:dyDescent="0.2">
      <c r="O71869" s="5">
        <f>P71869+Q71869</f>
        <v>0</v>
      </c>
    </row>
    <row r="71870" spans="15:15" x14ac:dyDescent="0.2">
      <c r="O71870" s="5">
        <f>P71870+Q71870</f>
        <v>0</v>
      </c>
    </row>
    <row r="71871" spans="15:15" x14ac:dyDescent="0.2">
      <c r="O71871" s="5">
        <f>P71871+Q71871</f>
        <v>0</v>
      </c>
    </row>
    <row r="71872" spans="15:15" x14ac:dyDescent="0.2">
      <c r="O71872" s="5">
        <f>P71872+Q71872</f>
        <v>0</v>
      </c>
    </row>
    <row r="71873" spans="15:15" x14ac:dyDescent="0.2">
      <c r="O71873" s="5">
        <f>P71873+Q71873</f>
        <v>0</v>
      </c>
    </row>
    <row r="71874" spans="15:15" x14ac:dyDescent="0.2">
      <c r="O71874" s="5">
        <f>P71874+Q71874</f>
        <v>0</v>
      </c>
    </row>
    <row r="71875" spans="15:15" x14ac:dyDescent="0.2">
      <c r="O71875" s="5">
        <f>P71875+Q71875</f>
        <v>0</v>
      </c>
    </row>
    <row r="71876" spans="15:15" x14ac:dyDescent="0.2">
      <c r="O71876" s="5">
        <f>P71876+Q71876</f>
        <v>0</v>
      </c>
    </row>
    <row r="71877" spans="15:15" x14ac:dyDescent="0.2">
      <c r="O71877" s="5">
        <f>P71877+Q71877</f>
        <v>0</v>
      </c>
    </row>
    <row r="71878" spans="15:15" x14ac:dyDescent="0.2">
      <c r="O71878" s="5">
        <f>P71878+Q71878</f>
        <v>0</v>
      </c>
    </row>
    <row r="71879" spans="15:15" x14ac:dyDescent="0.2">
      <c r="O71879" s="5">
        <f>P71879+Q71879</f>
        <v>0</v>
      </c>
    </row>
    <row r="71880" spans="15:15" x14ac:dyDescent="0.2">
      <c r="O71880" s="5">
        <f>P71880+Q71880</f>
        <v>0</v>
      </c>
    </row>
    <row r="71881" spans="15:15" x14ac:dyDescent="0.2">
      <c r="O71881" s="5">
        <f>P71881+Q71881</f>
        <v>0</v>
      </c>
    </row>
    <row r="71882" spans="15:15" x14ac:dyDescent="0.2">
      <c r="O71882" s="5">
        <f>P71882+Q71882</f>
        <v>0</v>
      </c>
    </row>
    <row r="71883" spans="15:15" x14ac:dyDescent="0.2">
      <c r="O71883" s="5">
        <f>P71883+Q71883</f>
        <v>0</v>
      </c>
    </row>
    <row r="71884" spans="15:15" x14ac:dyDescent="0.2">
      <c r="O71884" s="5">
        <f>P71884+Q71884</f>
        <v>0</v>
      </c>
    </row>
    <row r="71885" spans="15:15" x14ac:dyDescent="0.2">
      <c r="O71885" s="5">
        <f>P71885+Q71885</f>
        <v>0</v>
      </c>
    </row>
    <row r="71886" spans="15:15" x14ac:dyDescent="0.2">
      <c r="O71886" s="5">
        <f>P71886+Q71886</f>
        <v>0</v>
      </c>
    </row>
    <row r="71887" spans="15:15" x14ac:dyDescent="0.2">
      <c r="O71887" s="5">
        <f>P71887+Q71887</f>
        <v>0</v>
      </c>
    </row>
    <row r="71888" spans="15:15" x14ac:dyDescent="0.2">
      <c r="O71888" s="5">
        <f>P71888+Q71888</f>
        <v>0</v>
      </c>
    </row>
    <row r="71889" spans="15:15" x14ac:dyDescent="0.2">
      <c r="O71889" s="5">
        <f>P71889+Q71889</f>
        <v>0</v>
      </c>
    </row>
    <row r="71890" spans="15:15" x14ac:dyDescent="0.2">
      <c r="O71890" s="5">
        <f>P71890+Q71890</f>
        <v>0</v>
      </c>
    </row>
    <row r="71891" spans="15:15" x14ac:dyDescent="0.2">
      <c r="O71891" s="5">
        <f>P71891+Q71891</f>
        <v>0</v>
      </c>
    </row>
    <row r="71892" spans="15:15" x14ac:dyDescent="0.2">
      <c r="O71892" s="5">
        <f>P71892+Q71892</f>
        <v>0</v>
      </c>
    </row>
    <row r="71893" spans="15:15" x14ac:dyDescent="0.2">
      <c r="O71893" s="5">
        <f>P71893+Q71893</f>
        <v>0</v>
      </c>
    </row>
    <row r="71894" spans="15:15" x14ac:dyDescent="0.2">
      <c r="O71894" s="5">
        <f>P71894+Q71894</f>
        <v>0</v>
      </c>
    </row>
    <row r="71895" spans="15:15" x14ac:dyDescent="0.2">
      <c r="O71895" s="5">
        <f>P71895+Q71895</f>
        <v>0</v>
      </c>
    </row>
    <row r="71896" spans="15:15" x14ac:dyDescent="0.2">
      <c r="O71896" s="5">
        <f>P71896+Q71896</f>
        <v>0</v>
      </c>
    </row>
    <row r="71897" spans="15:15" x14ac:dyDescent="0.2">
      <c r="O71897" s="5">
        <f>P71897+Q71897</f>
        <v>0</v>
      </c>
    </row>
    <row r="71898" spans="15:15" x14ac:dyDescent="0.2">
      <c r="O71898" s="5">
        <f>P71898+Q71898</f>
        <v>0</v>
      </c>
    </row>
    <row r="71899" spans="15:15" x14ac:dyDescent="0.2">
      <c r="O71899" s="5">
        <f>P71899+Q71899</f>
        <v>0</v>
      </c>
    </row>
    <row r="71900" spans="15:15" x14ac:dyDescent="0.2">
      <c r="O71900" s="5">
        <f>P71900+Q71900</f>
        <v>0</v>
      </c>
    </row>
    <row r="71901" spans="15:15" x14ac:dyDescent="0.2">
      <c r="O71901" s="5">
        <f>P71901+Q71901</f>
        <v>0</v>
      </c>
    </row>
    <row r="71902" spans="15:15" x14ac:dyDescent="0.2">
      <c r="O71902" s="5">
        <f>P71902+Q71902</f>
        <v>0</v>
      </c>
    </row>
    <row r="71903" spans="15:15" x14ac:dyDescent="0.2">
      <c r="O71903" s="5">
        <f>P71903+Q71903</f>
        <v>0</v>
      </c>
    </row>
    <row r="71904" spans="15:15" x14ac:dyDescent="0.2">
      <c r="O71904" s="5">
        <f>P71904+Q71904</f>
        <v>0</v>
      </c>
    </row>
    <row r="71905" spans="15:15" x14ac:dyDescent="0.2">
      <c r="O71905" s="5">
        <f>P71905+Q71905</f>
        <v>0</v>
      </c>
    </row>
    <row r="71906" spans="15:15" x14ac:dyDescent="0.2">
      <c r="O71906" s="5">
        <f>P71906+Q71906</f>
        <v>0</v>
      </c>
    </row>
    <row r="71907" spans="15:15" x14ac:dyDescent="0.2">
      <c r="O71907" s="5">
        <f>P71907+Q71907</f>
        <v>0</v>
      </c>
    </row>
    <row r="71908" spans="15:15" x14ac:dyDescent="0.2">
      <c r="O71908" s="5">
        <f>P71908+Q71908</f>
        <v>0</v>
      </c>
    </row>
    <row r="71909" spans="15:15" x14ac:dyDescent="0.2">
      <c r="O71909" s="5">
        <f>P71909+Q71909</f>
        <v>0</v>
      </c>
    </row>
    <row r="71910" spans="15:15" x14ac:dyDescent="0.2">
      <c r="O71910" s="5">
        <f>P71910+Q71910</f>
        <v>0</v>
      </c>
    </row>
    <row r="71911" spans="15:15" x14ac:dyDescent="0.2">
      <c r="O71911" s="5">
        <f>P71911+Q71911</f>
        <v>0</v>
      </c>
    </row>
    <row r="71912" spans="15:15" x14ac:dyDescent="0.2">
      <c r="O71912" s="5">
        <f>P71912+Q71912</f>
        <v>0</v>
      </c>
    </row>
    <row r="71913" spans="15:15" x14ac:dyDescent="0.2">
      <c r="O71913" s="5">
        <f>P71913+Q71913</f>
        <v>0</v>
      </c>
    </row>
    <row r="71914" spans="15:15" x14ac:dyDescent="0.2">
      <c r="O71914" s="5">
        <f>P71914+Q71914</f>
        <v>0</v>
      </c>
    </row>
    <row r="71915" spans="15:15" x14ac:dyDescent="0.2">
      <c r="O71915" s="5">
        <f>P71915+Q71915</f>
        <v>0</v>
      </c>
    </row>
    <row r="71916" spans="15:15" x14ac:dyDescent="0.2">
      <c r="O71916" s="5">
        <f>P71916+Q71916</f>
        <v>0</v>
      </c>
    </row>
    <row r="71917" spans="15:15" x14ac:dyDescent="0.2">
      <c r="O71917" s="5">
        <f>P71917+Q71917</f>
        <v>0</v>
      </c>
    </row>
    <row r="71918" spans="15:15" x14ac:dyDescent="0.2">
      <c r="O71918" s="5">
        <f>P71918+Q71918</f>
        <v>0</v>
      </c>
    </row>
    <row r="71919" spans="15:15" x14ac:dyDescent="0.2">
      <c r="O71919" s="5">
        <f>P71919+Q71919</f>
        <v>0</v>
      </c>
    </row>
    <row r="71920" spans="15:15" x14ac:dyDescent="0.2">
      <c r="O71920" s="5">
        <f>P71920+Q71920</f>
        <v>0</v>
      </c>
    </row>
    <row r="71921" spans="15:15" x14ac:dyDescent="0.2">
      <c r="O71921" s="5">
        <f>P71921+Q71921</f>
        <v>0</v>
      </c>
    </row>
    <row r="71922" spans="15:15" x14ac:dyDescent="0.2">
      <c r="O71922" s="5">
        <f>P71922+Q71922</f>
        <v>0</v>
      </c>
    </row>
    <row r="71923" spans="15:15" x14ac:dyDescent="0.2">
      <c r="O71923" s="5">
        <f>P71923+Q71923</f>
        <v>0</v>
      </c>
    </row>
    <row r="71924" spans="15:15" x14ac:dyDescent="0.2">
      <c r="O71924" s="5">
        <f>P71924+Q71924</f>
        <v>0</v>
      </c>
    </row>
    <row r="71925" spans="15:15" x14ac:dyDescent="0.2">
      <c r="O71925" s="5">
        <f>P71925+Q71925</f>
        <v>0</v>
      </c>
    </row>
    <row r="71926" spans="15:15" x14ac:dyDescent="0.2">
      <c r="O71926" s="5">
        <f>P71926+Q71926</f>
        <v>0</v>
      </c>
    </row>
    <row r="71927" spans="15:15" x14ac:dyDescent="0.2">
      <c r="O71927" s="5">
        <f>P71927+Q71927</f>
        <v>0</v>
      </c>
    </row>
    <row r="71928" spans="15:15" x14ac:dyDescent="0.2">
      <c r="O71928" s="5">
        <f>P71928+Q71928</f>
        <v>0</v>
      </c>
    </row>
    <row r="71929" spans="15:15" x14ac:dyDescent="0.2">
      <c r="O71929" s="5">
        <f>P71929+Q71929</f>
        <v>0</v>
      </c>
    </row>
    <row r="71930" spans="15:15" x14ac:dyDescent="0.2">
      <c r="O71930" s="5">
        <f>P71930+Q71930</f>
        <v>0</v>
      </c>
    </row>
    <row r="71931" spans="15:15" x14ac:dyDescent="0.2">
      <c r="O71931" s="5">
        <f>P71931+Q71931</f>
        <v>0</v>
      </c>
    </row>
    <row r="71932" spans="15:15" x14ac:dyDescent="0.2">
      <c r="O71932" s="5">
        <f>P71932+Q71932</f>
        <v>0</v>
      </c>
    </row>
    <row r="71933" spans="15:15" x14ac:dyDescent="0.2">
      <c r="O71933" s="5">
        <f>P71933+Q71933</f>
        <v>0</v>
      </c>
    </row>
    <row r="71934" spans="15:15" x14ac:dyDescent="0.2">
      <c r="O71934" s="5">
        <f>P71934+Q71934</f>
        <v>0</v>
      </c>
    </row>
    <row r="71935" spans="15:15" x14ac:dyDescent="0.2">
      <c r="O71935" s="5">
        <f>P71935+Q71935</f>
        <v>0</v>
      </c>
    </row>
    <row r="71936" spans="15:15" x14ac:dyDescent="0.2">
      <c r="O71936" s="5">
        <f>P71936+Q71936</f>
        <v>0</v>
      </c>
    </row>
    <row r="71937" spans="15:15" x14ac:dyDescent="0.2">
      <c r="O71937" s="5">
        <f>P71937+Q71937</f>
        <v>0</v>
      </c>
    </row>
    <row r="71938" spans="15:15" x14ac:dyDescent="0.2">
      <c r="O71938" s="5">
        <f>P71938+Q71938</f>
        <v>0</v>
      </c>
    </row>
    <row r="71939" spans="15:15" x14ac:dyDescent="0.2">
      <c r="O71939" s="5">
        <f>P71939+Q71939</f>
        <v>0</v>
      </c>
    </row>
    <row r="71940" spans="15:15" x14ac:dyDescent="0.2">
      <c r="O71940" s="5">
        <f>P71940+Q71940</f>
        <v>0</v>
      </c>
    </row>
    <row r="71941" spans="15:15" x14ac:dyDescent="0.2">
      <c r="O71941" s="5">
        <f>P71941+Q71941</f>
        <v>0</v>
      </c>
    </row>
    <row r="71942" spans="15:15" x14ac:dyDescent="0.2">
      <c r="O71942" s="5">
        <f>P71942+Q71942</f>
        <v>0</v>
      </c>
    </row>
    <row r="71943" spans="15:15" x14ac:dyDescent="0.2">
      <c r="O71943" s="5">
        <f>P71943+Q71943</f>
        <v>0</v>
      </c>
    </row>
    <row r="71944" spans="15:15" x14ac:dyDescent="0.2">
      <c r="O71944" s="5">
        <f>P71944+Q71944</f>
        <v>0</v>
      </c>
    </row>
    <row r="71945" spans="15:15" x14ac:dyDescent="0.2">
      <c r="O71945" s="5">
        <f>P71945+Q71945</f>
        <v>0</v>
      </c>
    </row>
    <row r="71946" spans="15:15" x14ac:dyDescent="0.2">
      <c r="O71946" s="5">
        <f>P71946+Q71946</f>
        <v>0</v>
      </c>
    </row>
    <row r="71947" spans="15:15" x14ac:dyDescent="0.2">
      <c r="O71947" s="5">
        <f>P71947+Q71947</f>
        <v>0</v>
      </c>
    </row>
    <row r="71948" spans="15:15" x14ac:dyDescent="0.2">
      <c r="O71948" s="5">
        <f>P71948+Q71948</f>
        <v>0</v>
      </c>
    </row>
    <row r="71949" spans="15:15" x14ac:dyDescent="0.2">
      <c r="O71949" s="5">
        <f>P71949+Q71949</f>
        <v>0</v>
      </c>
    </row>
    <row r="71950" spans="15:15" x14ac:dyDescent="0.2">
      <c r="O71950" s="5">
        <f>P71950+Q71950</f>
        <v>0</v>
      </c>
    </row>
    <row r="71951" spans="15:15" x14ac:dyDescent="0.2">
      <c r="O71951" s="5">
        <f>P71951+Q71951</f>
        <v>0</v>
      </c>
    </row>
    <row r="71952" spans="15:15" x14ac:dyDescent="0.2">
      <c r="O71952" s="5">
        <f>P71952+Q71952</f>
        <v>0</v>
      </c>
    </row>
    <row r="71953" spans="15:15" x14ac:dyDescent="0.2">
      <c r="O71953" s="5">
        <f>P71953+Q71953</f>
        <v>0</v>
      </c>
    </row>
    <row r="71954" spans="15:15" x14ac:dyDescent="0.2">
      <c r="O71954" s="5">
        <f>P71954+Q71954</f>
        <v>0</v>
      </c>
    </row>
    <row r="71955" spans="15:15" x14ac:dyDescent="0.2">
      <c r="O71955" s="5">
        <f>P71955+Q71955</f>
        <v>0</v>
      </c>
    </row>
    <row r="71956" spans="15:15" x14ac:dyDescent="0.2">
      <c r="O71956" s="5">
        <f>P71956+Q71956</f>
        <v>0</v>
      </c>
    </row>
    <row r="71957" spans="15:15" x14ac:dyDescent="0.2">
      <c r="O71957" s="5">
        <f>P71957+Q71957</f>
        <v>0</v>
      </c>
    </row>
    <row r="71958" spans="15:15" x14ac:dyDescent="0.2">
      <c r="O71958" s="5">
        <f>P71958+Q71958</f>
        <v>0</v>
      </c>
    </row>
    <row r="71959" spans="15:15" x14ac:dyDescent="0.2">
      <c r="O71959" s="5">
        <f>P71959+Q71959</f>
        <v>0</v>
      </c>
    </row>
    <row r="71960" spans="15:15" x14ac:dyDescent="0.2">
      <c r="O71960" s="5">
        <f>P71960+Q71960</f>
        <v>0</v>
      </c>
    </row>
    <row r="71961" spans="15:15" x14ac:dyDescent="0.2">
      <c r="O71961" s="5">
        <f>P71961+Q71961</f>
        <v>0</v>
      </c>
    </row>
    <row r="71962" spans="15:15" x14ac:dyDescent="0.2">
      <c r="O71962" s="5">
        <f>P71962+Q71962</f>
        <v>0</v>
      </c>
    </row>
    <row r="71963" spans="15:15" x14ac:dyDescent="0.2">
      <c r="O71963" s="5">
        <f>P71963+Q71963</f>
        <v>0</v>
      </c>
    </row>
    <row r="71964" spans="15:15" x14ac:dyDescent="0.2">
      <c r="O71964" s="5">
        <f>P71964+Q71964</f>
        <v>0</v>
      </c>
    </row>
    <row r="71965" spans="15:15" x14ac:dyDescent="0.2">
      <c r="O71965" s="5">
        <f>P71965+Q71965</f>
        <v>0</v>
      </c>
    </row>
    <row r="71966" spans="15:15" x14ac:dyDescent="0.2">
      <c r="O71966" s="5">
        <f>P71966+Q71966</f>
        <v>0</v>
      </c>
    </row>
    <row r="71967" spans="15:15" x14ac:dyDescent="0.2">
      <c r="O71967" s="5">
        <f>P71967+Q71967</f>
        <v>0</v>
      </c>
    </row>
    <row r="71968" spans="15:15" x14ac:dyDescent="0.2">
      <c r="O71968" s="5">
        <f>P71968+Q71968</f>
        <v>0</v>
      </c>
    </row>
    <row r="71969" spans="15:15" x14ac:dyDescent="0.2">
      <c r="O71969" s="5">
        <f>P71969+Q71969</f>
        <v>0</v>
      </c>
    </row>
    <row r="71970" spans="15:15" x14ac:dyDescent="0.2">
      <c r="O71970" s="5">
        <f>P71970+Q71970</f>
        <v>0</v>
      </c>
    </row>
    <row r="71971" spans="15:15" x14ac:dyDescent="0.2">
      <c r="O71971" s="5">
        <f>P71971+Q71971</f>
        <v>0</v>
      </c>
    </row>
    <row r="71972" spans="15:15" x14ac:dyDescent="0.2">
      <c r="O71972" s="5">
        <f>P71972+Q71972</f>
        <v>0</v>
      </c>
    </row>
    <row r="71973" spans="15:15" x14ac:dyDescent="0.2">
      <c r="O71973" s="5">
        <f>P71973+Q71973</f>
        <v>0</v>
      </c>
    </row>
    <row r="71974" spans="15:15" x14ac:dyDescent="0.2">
      <c r="O71974" s="5">
        <f>P71974+Q71974</f>
        <v>0</v>
      </c>
    </row>
    <row r="71975" spans="15:15" x14ac:dyDescent="0.2">
      <c r="O71975" s="5">
        <f>P71975+Q71975</f>
        <v>0</v>
      </c>
    </row>
    <row r="71976" spans="15:15" x14ac:dyDescent="0.2">
      <c r="O71976" s="5">
        <f>P71976+Q71976</f>
        <v>0</v>
      </c>
    </row>
    <row r="71977" spans="15:15" x14ac:dyDescent="0.2">
      <c r="O71977" s="5">
        <f>P71977+Q71977</f>
        <v>0</v>
      </c>
    </row>
    <row r="71978" spans="15:15" x14ac:dyDescent="0.2">
      <c r="O71978" s="5">
        <f>P71978+Q71978</f>
        <v>0</v>
      </c>
    </row>
    <row r="71979" spans="15:15" x14ac:dyDescent="0.2">
      <c r="O71979" s="5">
        <f>P71979+Q71979</f>
        <v>0</v>
      </c>
    </row>
    <row r="71980" spans="15:15" x14ac:dyDescent="0.2">
      <c r="O71980" s="5">
        <f>P71980+Q71980</f>
        <v>0</v>
      </c>
    </row>
    <row r="71981" spans="15:15" x14ac:dyDescent="0.2">
      <c r="O71981" s="5">
        <f>P71981+Q71981</f>
        <v>0</v>
      </c>
    </row>
    <row r="71982" spans="15:15" x14ac:dyDescent="0.2">
      <c r="O71982" s="5">
        <f>P71982+Q71982</f>
        <v>0</v>
      </c>
    </row>
    <row r="71983" spans="15:15" x14ac:dyDescent="0.2">
      <c r="O71983" s="5">
        <f>P71983+Q71983</f>
        <v>0</v>
      </c>
    </row>
    <row r="71984" spans="15:15" x14ac:dyDescent="0.2">
      <c r="O71984" s="5">
        <f>P71984+Q71984</f>
        <v>0</v>
      </c>
    </row>
    <row r="71985" spans="15:15" x14ac:dyDescent="0.2">
      <c r="O71985" s="5">
        <f>P71985+Q71985</f>
        <v>0</v>
      </c>
    </row>
    <row r="71986" spans="15:15" x14ac:dyDescent="0.2">
      <c r="O71986" s="5">
        <f>P71986+Q71986</f>
        <v>0</v>
      </c>
    </row>
    <row r="71987" spans="15:15" x14ac:dyDescent="0.2">
      <c r="O71987" s="5">
        <f>P71987+Q71987</f>
        <v>0</v>
      </c>
    </row>
    <row r="71988" spans="15:15" x14ac:dyDescent="0.2">
      <c r="O71988" s="5">
        <f>P71988+Q71988</f>
        <v>0</v>
      </c>
    </row>
    <row r="71989" spans="15:15" x14ac:dyDescent="0.2">
      <c r="O71989" s="5">
        <f>P71989+Q71989</f>
        <v>0</v>
      </c>
    </row>
    <row r="71990" spans="15:15" x14ac:dyDescent="0.2">
      <c r="O71990" s="5">
        <f>P71990+Q71990</f>
        <v>0</v>
      </c>
    </row>
    <row r="71991" spans="15:15" x14ac:dyDescent="0.2">
      <c r="O71991" s="5">
        <f>P71991+Q71991</f>
        <v>0</v>
      </c>
    </row>
    <row r="71992" spans="15:15" x14ac:dyDescent="0.2">
      <c r="O71992" s="5">
        <f>P71992+Q71992</f>
        <v>0</v>
      </c>
    </row>
    <row r="71993" spans="15:15" x14ac:dyDescent="0.2">
      <c r="O71993" s="5">
        <f>P71993+Q71993</f>
        <v>0</v>
      </c>
    </row>
    <row r="71994" spans="15:15" x14ac:dyDescent="0.2">
      <c r="O71994" s="5">
        <f>P71994+Q71994</f>
        <v>0</v>
      </c>
    </row>
    <row r="71995" spans="15:15" x14ac:dyDescent="0.2">
      <c r="O71995" s="5">
        <f>P71995+Q71995</f>
        <v>0</v>
      </c>
    </row>
    <row r="71996" spans="15:15" x14ac:dyDescent="0.2">
      <c r="O71996" s="5">
        <f>P71996+Q71996</f>
        <v>0</v>
      </c>
    </row>
    <row r="71997" spans="15:15" x14ac:dyDescent="0.2">
      <c r="O71997" s="5">
        <f>P71997+Q71997</f>
        <v>0</v>
      </c>
    </row>
    <row r="71998" spans="15:15" x14ac:dyDescent="0.2">
      <c r="O71998" s="5">
        <f>P71998+Q71998</f>
        <v>0</v>
      </c>
    </row>
    <row r="71999" spans="15:15" x14ac:dyDescent="0.2">
      <c r="O71999" s="5">
        <f>P71999+Q71999</f>
        <v>0</v>
      </c>
    </row>
    <row r="72000" spans="15:15" x14ac:dyDescent="0.2">
      <c r="O72000" s="5">
        <f>P72000+Q72000</f>
        <v>0</v>
      </c>
    </row>
    <row r="72001" spans="15:15" x14ac:dyDescent="0.2">
      <c r="O72001" s="5">
        <f>P72001+Q72001</f>
        <v>0</v>
      </c>
    </row>
    <row r="72002" spans="15:15" x14ac:dyDescent="0.2">
      <c r="O72002" s="5">
        <f>P72002+Q72002</f>
        <v>0</v>
      </c>
    </row>
    <row r="72003" spans="15:15" x14ac:dyDescent="0.2">
      <c r="O72003" s="5">
        <f>P72003+Q72003</f>
        <v>0</v>
      </c>
    </row>
    <row r="72004" spans="15:15" x14ac:dyDescent="0.2">
      <c r="O72004" s="5">
        <f>P72004+Q72004</f>
        <v>0</v>
      </c>
    </row>
    <row r="72005" spans="15:15" x14ac:dyDescent="0.2">
      <c r="O72005" s="5">
        <f>P72005+Q72005</f>
        <v>0</v>
      </c>
    </row>
    <row r="72006" spans="15:15" x14ac:dyDescent="0.2">
      <c r="O72006" s="5">
        <f>P72006+Q72006</f>
        <v>0</v>
      </c>
    </row>
    <row r="72007" spans="15:15" x14ac:dyDescent="0.2">
      <c r="O72007" s="5">
        <f>P72007+Q72007</f>
        <v>0</v>
      </c>
    </row>
    <row r="72008" spans="15:15" x14ac:dyDescent="0.2">
      <c r="O72008" s="5">
        <f>P72008+Q72008</f>
        <v>0</v>
      </c>
    </row>
    <row r="72009" spans="15:15" x14ac:dyDescent="0.2">
      <c r="O72009" s="5">
        <f>P72009+Q72009</f>
        <v>0</v>
      </c>
    </row>
    <row r="72010" spans="15:15" x14ac:dyDescent="0.2">
      <c r="O72010" s="5">
        <f>P72010+Q72010</f>
        <v>0</v>
      </c>
    </row>
    <row r="72011" spans="15:15" x14ac:dyDescent="0.2">
      <c r="O72011" s="5">
        <f>P72011+Q72011</f>
        <v>0</v>
      </c>
    </row>
    <row r="72012" spans="15:15" x14ac:dyDescent="0.2">
      <c r="O72012" s="5">
        <f>P72012+Q72012</f>
        <v>0</v>
      </c>
    </row>
    <row r="72013" spans="15:15" x14ac:dyDescent="0.2">
      <c r="O72013" s="5">
        <f>P72013+Q72013</f>
        <v>0</v>
      </c>
    </row>
    <row r="72014" spans="15:15" x14ac:dyDescent="0.2">
      <c r="O72014" s="5">
        <f>P72014+Q72014</f>
        <v>0</v>
      </c>
    </row>
    <row r="72015" spans="15:15" x14ac:dyDescent="0.2">
      <c r="O72015" s="5">
        <f>P72015+Q72015</f>
        <v>0</v>
      </c>
    </row>
    <row r="72016" spans="15:15" x14ac:dyDescent="0.2">
      <c r="O72016" s="5">
        <f>P72016+Q72016</f>
        <v>0</v>
      </c>
    </row>
    <row r="72017" spans="15:15" x14ac:dyDescent="0.2">
      <c r="O72017" s="5">
        <f>P72017+Q72017</f>
        <v>0</v>
      </c>
    </row>
    <row r="72018" spans="15:15" x14ac:dyDescent="0.2">
      <c r="O72018" s="5">
        <f>P72018+Q72018</f>
        <v>0</v>
      </c>
    </row>
    <row r="72019" spans="15:15" x14ac:dyDescent="0.2">
      <c r="O72019" s="5">
        <f>P72019+Q72019</f>
        <v>0</v>
      </c>
    </row>
    <row r="72020" spans="15:15" x14ac:dyDescent="0.2">
      <c r="O72020" s="5">
        <f>P72020+Q72020</f>
        <v>0</v>
      </c>
    </row>
    <row r="72021" spans="15:15" x14ac:dyDescent="0.2">
      <c r="O72021" s="5">
        <f>P72021+Q72021</f>
        <v>0</v>
      </c>
    </row>
    <row r="72022" spans="15:15" x14ac:dyDescent="0.2">
      <c r="O72022" s="5">
        <f>P72022+Q72022</f>
        <v>0</v>
      </c>
    </row>
    <row r="72023" spans="15:15" x14ac:dyDescent="0.2">
      <c r="O72023" s="5">
        <f>P72023+Q72023</f>
        <v>0</v>
      </c>
    </row>
    <row r="72024" spans="15:15" x14ac:dyDescent="0.2">
      <c r="O72024" s="5">
        <f>P72024+Q72024</f>
        <v>0</v>
      </c>
    </row>
    <row r="72025" spans="15:15" x14ac:dyDescent="0.2">
      <c r="O72025" s="5">
        <f>P72025+Q72025</f>
        <v>0</v>
      </c>
    </row>
    <row r="72026" spans="15:15" x14ac:dyDescent="0.2">
      <c r="O72026" s="5">
        <f>P72026+Q72026</f>
        <v>0</v>
      </c>
    </row>
    <row r="72027" spans="15:15" x14ac:dyDescent="0.2">
      <c r="O72027" s="5">
        <f>P72027+Q72027</f>
        <v>0</v>
      </c>
    </row>
    <row r="72028" spans="15:15" x14ac:dyDescent="0.2">
      <c r="O72028" s="5">
        <f>P72028+Q72028</f>
        <v>0</v>
      </c>
    </row>
    <row r="72029" spans="15:15" x14ac:dyDescent="0.2">
      <c r="O72029" s="5">
        <f>P72029+Q72029</f>
        <v>0</v>
      </c>
    </row>
    <row r="72030" spans="15:15" x14ac:dyDescent="0.2">
      <c r="O72030" s="5">
        <f>P72030+Q72030</f>
        <v>0</v>
      </c>
    </row>
    <row r="72031" spans="15:15" x14ac:dyDescent="0.2">
      <c r="O72031" s="5">
        <f>P72031+Q72031</f>
        <v>0</v>
      </c>
    </row>
    <row r="72032" spans="15:15" x14ac:dyDescent="0.2">
      <c r="O72032" s="5">
        <f>P72032+Q72032</f>
        <v>0</v>
      </c>
    </row>
    <row r="72033" spans="15:15" x14ac:dyDescent="0.2">
      <c r="O72033" s="5">
        <f>P72033+Q72033</f>
        <v>0</v>
      </c>
    </row>
    <row r="72034" spans="15:15" x14ac:dyDescent="0.2">
      <c r="O72034" s="5">
        <f>P72034+Q72034</f>
        <v>0</v>
      </c>
    </row>
    <row r="72035" spans="15:15" x14ac:dyDescent="0.2">
      <c r="O72035" s="5">
        <f>P72035+Q72035</f>
        <v>0</v>
      </c>
    </row>
    <row r="72036" spans="15:15" x14ac:dyDescent="0.2">
      <c r="O72036" s="5">
        <f>P72036+Q72036</f>
        <v>0</v>
      </c>
    </row>
    <row r="72037" spans="15:15" x14ac:dyDescent="0.2">
      <c r="O72037" s="5">
        <f>P72037+Q72037</f>
        <v>0</v>
      </c>
    </row>
    <row r="72038" spans="15:15" x14ac:dyDescent="0.2">
      <c r="O72038" s="5">
        <f>P72038+Q72038</f>
        <v>0</v>
      </c>
    </row>
    <row r="72039" spans="15:15" x14ac:dyDescent="0.2">
      <c r="O72039" s="5">
        <f>P72039+Q72039</f>
        <v>0</v>
      </c>
    </row>
    <row r="72040" spans="15:15" x14ac:dyDescent="0.2">
      <c r="O72040" s="5">
        <f>P72040+Q72040</f>
        <v>0</v>
      </c>
    </row>
    <row r="72041" spans="15:15" x14ac:dyDescent="0.2">
      <c r="O72041" s="5">
        <f>P72041+Q72041</f>
        <v>0</v>
      </c>
    </row>
    <row r="72042" spans="15:15" x14ac:dyDescent="0.2">
      <c r="O72042" s="5">
        <f>P72042+Q72042</f>
        <v>0</v>
      </c>
    </row>
    <row r="72043" spans="15:15" x14ac:dyDescent="0.2">
      <c r="O72043" s="5">
        <f>P72043+Q72043</f>
        <v>0</v>
      </c>
    </row>
    <row r="72044" spans="15:15" x14ac:dyDescent="0.2">
      <c r="O72044" s="5">
        <f>P72044+Q72044</f>
        <v>0</v>
      </c>
    </row>
    <row r="72045" spans="15:15" x14ac:dyDescent="0.2">
      <c r="O72045" s="5">
        <f>P72045+Q72045</f>
        <v>0</v>
      </c>
    </row>
    <row r="72046" spans="15:15" x14ac:dyDescent="0.2">
      <c r="O72046" s="5">
        <f>P72046+Q72046</f>
        <v>0</v>
      </c>
    </row>
    <row r="72047" spans="15:15" x14ac:dyDescent="0.2">
      <c r="O72047" s="5">
        <f>P72047+Q72047</f>
        <v>0</v>
      </c>
    </row>
    <row r="72048" spans="15:15" x14ac:dyDescent="0.2">
      <c r="O72048" s="5">
        <f>P72048+Q72048</f>
        <v>0</v>
      </c>
    </row>
    <row r="72049" spans="15:15" x14ac:dyDescent="0.2">
      <c r="O72049" s="5">
        <f>P72049+Q72049</f>
        <v>0</v>
      </c>
    </row>
    <row r="72050" spans="15:15" x14ac:dyDescent="0.2">
      <c r="O72050" s="5">
        <f>P72050+Q72050</f>
        <v>0</v>
      </c>
    </row>
    <row r="72051" spans="15:15" x14ac:dyDescent="0.2">
      <c r="O72051" s="5">
        <f>P72051+Q72051</f>
        <v>0</v>
      </c>
    </row>
    <row r="72052" spans="15:15" x14ac:dyDescent="0.2">
      <c r="O72052" s="5">
        <f>P72052+Q72052</f>
        <v>0</v>
      </c>
    </row>
    <row r="72053" spans="15:15" x14ac:dyDescent="0.2">
      <c r="O72053" s="5">
        <f>P72053+Q72053</f>
        <v>0</v>
      </c>
    </row>
    <row r="72054" spans="15:15" x14ac:dyDescent="0.2">
      <c r="O72054" s="5">
        <f>P72054+Q72054</f>
        <v>0</v>
      </c>
    </row>
    <row r="72055" spans="15:15" x14ac:dyDescent="0.2">
      <c r="O72055" s="5">
        <f>P72055+Q72055</f>
        <v>0</v>
      </c>
    </row>
    <row r="72056" spans="15:15" x14ac:dyDescent="0.2">
      <c r="O72056" s="5">
        <f>P72056+Q72056</f>
        <v>0</v>
      </c>
    </row>
    <row r="72057" spans="15:15" x14ac:dyDescent="0.2">
      <c r="O72057" s="5">
        <f>P72057+Q72057</f>
        <v>0</v>
      </c>
    </row>
    <row r="72058" spans="15:15" x14ac:dyDescent="0.2">
      <c r="O72058" s="5">
        <f>P72058+Q72058</f>
        <v>0</v>
      </c>
    </row>
    <row r="72059" spans="15:15" x14ac:dyDescent="0.2">
      <c r="O72059" s="5">
        <f>P72059+Q72059</f>
        <v>0</v>
      </c>
    </row>
    <row r="72060" spans="15:15" x14ac:dyDescent="0.2">
      <c r="O72060" s="5">
        <f>P72060+Q72060</f>
        <v>0</v>
      </c>
    </row>
    <row r="72061" spans="15:15" x14ac:dyDescent="0.2">
      <c r="O72061" s="5">
        <f>P72061+Q72061</f>
        <v>0</v>
      </c>
    </row>
    <row r="72062" spans="15:15" x14ac:dyDescent="0.2">
      <c r="O72062" s="5">
        <f>P72062+Q72062</f>
        <v>0</v>
      </c>
    </row>
    <row r="72063" spans="15:15" x14ac:dyDescent="0.2">
      <c r="O72063" s="5">
        <f>P72063+Q72063</f>
        <v>0</v>
      </c>
    </row>
    <row r="72064" spans="15:15" x14ac:dyDescent="0.2">
      <c r="O72064" s="5">
        <f>P72064+Q72064</f>
        <v>0</v>
      </c>
    </row>
    <row r="72065" spans="15:15" x14ac:dyDescent="0.2">
      <c r="O72065" s="5">
        <f>P72065+Q72065</f>
        <v>0</v>
      </c>
    </row>
    <row r="72066" spans="15:15" x14ac:dyDescent="0.2">
      <c r="O72066" s="5">
        <f>P72066+Q72066</f>
        <v>0</v>
      </c>
    </row>
    <row r="72067" spans="15:15" x14ac:dyDescent="0.2">
      <c r="O72067" s="5">
        <f>P72067+Q72067</f>
        <v>0</v>
      </c>
    </row>
    <row r="72068" spans="15:15" x14ac:dyDescent="0.2">
      <c r="O72068" s="5">
        <f>P72068+Q72068</f>
        <v>0</v>
      </c>
    </row>
    <row r="72069" spans="15:15" x14ac:dyDescent="0.2">
      <c r="O72069" s="5">
        <f>P72069+Q72069</f>
        <v>0</v>
      </c>
    </row>
    <row r="72070" spans="15:15" x14ac:dyDescent="0.2">
      <c r="O72070" s="5">
        <f>P72070+Q72070</f>
        <v>0</v>
      </c>
    </row>
    <row r="72071" spans="15:15" x14ac:dyDescent="0.2">
      <c r="O72071" s="5">
        <f>P72071+Q72071</f>
        <v>0</v>
      </c>
    </row>
    <row r="72072" spans="15:15" x14ac:dyDescent="0.2">
      <c r="O72072" s="5">
        <f>P72072+Q72072</f>
        <v>0</v>
      </c>
    </row>
    <row r="72073" spans="15:15" x14ac:dyDescent="0.2">
      <c r="O72073" s="5">
        <f>P72073+Q72073</f>
        <v>0</v>
      </c>
    </row>
    <row r="72074" spans="15:15" x14ac:dyDescent="0.2">
      <c r="O72074" s="5">
        <f>P72074+Q72074</f>
        <v>0</v>
      </c>
    </row>
    <row r="72075" spans="15:15" x14ac:dyDescent="0.2">
      <c r="O72075" s="5">
        <f>P72075+Q72075</f>
        <v>0</v>
      </c>
    </row>
    <row r="72076" spans="15:15" x14ac:dyDescent="0.2">
      <c r="O72076" s="5">
        <f>P72076+Q72076</f>
        <v>0</v>
      </c>
    </row>
    <row r="72077" spans="15:15" x14ac:dyDescent="0.2">
      <c r="O72077" s="5">
        <f>P72077+Q72077</f>
        <v>0</v>
      </c>
    </row>
    <row r="72078" spans="15:15" x14ac:dyDescent="0.2">
      <c r="O72078" s="5">
        <f>P72078+Q72078</f>
        <v>0</v>
      </c>
    </row>
    <row r="72079" spans="15:15" x14ac:dyDescent="0.2">
      <c r="O72079" s="5">
        <f>P72079+Q72079</f>
        <v>0</v>
      </c>
    </row>
    <row r="72080" spans="15:15" x14ac:dyDescent="0.2">
      <c r="O72080" s="5">
        <f>P72080+Q72080</f>
        <v>0</v>
      </c>
    </row>
    <row r="72081" spans="15:15" x14ac:dyDescent="0.2">
      <c r="O72081" s="5">
        <f>P72081+Q72081</f>
        <v>0</v>
      </c>
    </row>
    <row r="72082" spans="15:15" x14ac:dyDescent="0.2">
      <c r="O72082" s="5">
        <f>P72082+Q72082</f>
        <v>0</v>
      </c>
    </row>
    <row r="72083" spans="15:15" x14ac:dyDescent="0.2">
      <c r="O72083" s="5">
        <f>P72083+Q72083</f>
        <v>0</v>
      </c>
    </row>
    <row r="72084" spans="15:15" x14ac:dyDescent="0.2">
      <c r="O72084" s="5">
        <f>P72084+Q72084</f>
        <v>0</v>
      </c>
    </row>
    <row r="72085" spans="15:15" x14ac:dyDescent="0.2">
      <c r="O72085" s="5">
        <f>P72085+Q72085</f>
        <v>0</v>
      </c>
    </row>
    <row r="72086" spans="15:15" x14ac:dyDescent="0.2">
      <c r="O72086" s="5">
        <f>P72086+Q72086</f>
        <v>0</v>
      </c>
    </row>
    <row r="72087" spans="15:15" x14ac:dyDescent="0.2">
      <c r="O72087" s="5">
        <f>P72087+Q72087</f>
        <v>0</v>
      </c>
    </row>
    <row r="72088" spans="15:15" x14ac:dyDescent="0.2">
      <c r="O72088" s="5">
        <f>P72088+Q72088</f>
        <v>0</v>
      </c>
    </row>
    <row r="72089" spans="15:15" x14ac:dyDescent="0.2">
      <c r="O72089" s="5">
        <f>P72089+Q72089</f>
        <v>0</v>
      </c>
    </row>
    <row r="72090" spans="15:15" x14ac:dyDescent="0.2">
      <c r="O72090" s="5">
        <f>P72090+Q72090</f>
        <v>0</v>
      </c>
    </row>
    <row r="72091" spans="15:15" x14ac:dyDescent="0.2">
      <c r="O72091" s="5">
        <f>P72091+Q72091</f>
        <v>0</v>
      </c>
    </row>
    <row r="72092" spans="15:15" x14ac:dyDescent="0.2">
      <c r="O72092" s="5">
        <f>P72092+Q72092</f>
        <v>0</v>
      </c>
    </row>
    <row r="72093" spans="15:15" x14ac:dyDescent="0.2">
      <c r="O72093" s="5">
        <f>P72093+Q72093</f>
        <v>0</v>
      </c>
    </row>
    <row r="72094" spans="15:15" x14ac:dyDescent="0.2">
      <c r="O72094" s="5">
        <f>P72094+Q72094</f>
        <v>0</v>
      </c>
    </row>
    <row r="72095" spans="15:15" x14ac:dyDescent="0.2">
      <c r="O72095" s="5">
        <f>P72095+Q72095</f>
        <v>0</v>
      </c>
    </row>
    <row r="72096" spans="15:15" x14ac:dyDescent="0.2">
      <c r="O72096" s="5">
        <f>P72096+Q72096</f>
        <v>0</v>
      </c>
    </row>
    <row r="72097" spans="15:15" x14ac:dyDescent="0.2">
      <c r="O72097" s="5">
        <f>P72097+Q72097</f>
        <v>0</v>
      </c>
    </row>
    <row r="72098" spans="15:15" x14ac:dyDescent="0.2">
      <c r="O72098" s="5">
        <f>P72098+Q72098</f>
        <v>0</v>
      </c>
    </row>
    <row r="72099" spans="15:15" x14ac:dyDescent="0.2">
      <c r="O72099" s="5">
        <f>P72099+Q72099</f>
        <v>0</v>
      </c>
    </row>
    <row r="72100" spans="15:15" x14ac:dyDescent="0.2">
      <c r="O72100" s="5">
        <f>P72100+Q72100</f>
        <v>0</v>
      </c>
    </row>
    <row r="72101" spans="15:15" x14ac:dyDescent="0.2">
      <c r="O72101" s="5">
        <f>P72101+Q72101</f>
        <v>0</v>
      </c>
    </row>
    <row r="72102" spans="15:15" x14ac:dyDescent="0.2">
      <c r="O72102" s="5">
        <f>P72102+Q72102</f>
        <v>0</v>
      </c>
    </row>
    <row r="72103" spans="15:15" x14ac:dyDescent="0.2">
      <c r="O72103" s="5">
        <f>P72103+Q72103</f>
        <v>0</v>
      </c>
    </row>
    <row r="72104" spans="15:15" x14ac:dyDescent="0.2">
      <c r="O72104" s="5">
        <f>P72104+Q72104</f>
        <v>0</v>
      </c>
    </row>
    <row r="72105" spans="15:15" x14ac:dyDescent="0.2">
      <c r="O72105" s="5">
        <f>P72105+Q72105</f>
        <v>0</v>
      </c>
    </row>
    <row r="72106" spans="15:15" x14ac:dyDescent="0.2">
      <c r="O72106" s="5">
        <f>P72106+Q72106</f>
        <v>0</v>
      </c>
    </row>
    <row r="72107" spans="15:15" x14ac:dyDescent="0.2">
      <c r="O72107" s="5">
        <f>P72107+Q72107</f>
        <v>0</v>
      </c>
    </row>
    <row r="72108" spans="15:15" x14ac:dyDescent="0.2">
      <c r="O72108" s="5">
        <f>P72108+Q72108</f>
        <v>0</v>
      </c>
    </row>
    <row r="72109" spans="15:15" x14ac:dyDescent="0.2">
      <c r="O72109" s="5">
        <f>P72109+Q72109</f>
        <v>0</v>
      </c>
    </row>
    <row r="72110" spans="15:15" x14ac:dyDescent="0.2">
      <c r="O72110" s="5">
        <f>P72110+Q72110</f>
        <v>0</v>
      </c>
    </row>
    <row r="72111" spans="15:15" x14ac:dyDescent="0.2">
      <c r="O72111" s="5">
        <f>P72111+Q72111</f>
        <v>0</v>
      </c>
    </row>
    <row r="72112" spans="15:15" x14ac:dyDescent="0.2">
      <c r="O72112" s="5">
        <f>P72112+Q72112</f>
        <v>0</v>
      </c>
    </row>
    <row r="72113" spans="15:15" x14ac:dyDescent="0.2">
      <c r="O72113" s="5">
        <f>P72113+Q72113</f>
        <v>0</v>
      </c>
    </row>
    <row r="72114" spans="15:15" x14ac:dyDescent="0.2">
      <c r="O72114" s="5">
        <f>P72114+Q72114</f>
        <v>0</v>
      </c>
    </row>
    <row r="72115" spans="15:15" x14ac:dyDescent="0.2">
      <c r="O72115" s="5">
        <f>P72115+Q72115</f>
        <v>0</v>
      </c>
    </row>
    <row r="72116" spans="15:15" x14ac:dyDescent="0.2">
      <c r="O72116" s="5">
        <f>P72116+Q72116</f>
        <v>0</v>
      </c>
    </row>
    <row r="72117" spans="15:15" x14ac:dyDescent="0.2">
      <c r="O72117" s="5">
        <f>P72117+Q72117</f>
        <v>0</v>
      </c>
    </row>
    <row r="72118" spans="15:15" x14ac:dyDescent="0.2">
      <c r="O72118" s="5">
        <f>P72118+Q72118</f>
        <v>0</v>
      </c>
    </row>
    <row r="72119" spans="15:15" x14ac:dyDescent="0.2">
      <c r="O72119" s="5">
        <f>P72119+Q72119</f>
        <v>0</v>
      </c>
    </row>
    <row r="72120" spans="15:15" x14ac:dyDescent="0.2">
      <c r="O72120" s="5">
        <f>P72120+Q72120</f>
        <v>0</v>
      </c>
    </row>
    <row r="72121" spans="15:15" x14ac:dyDescent="0.2">
      <c r="O72121" s="5">
        <f>P72121+Q72121</f>
        <v>0</v>
      </c>
    </row>
    <row r="72122" spans="15:15" x14ac:dyDescent="0.2">
      <c r="O72122" s="5">
        <f>P72122+Q72122</f>
        <v>0</v>
      </c>
    </row>
    <row r="72123" spans="15:15" x14ac:dyDescent="0.2">
      <c r="O72123" s="5">
        <f>P72123+Q72123</f>
        <v>0</v>
      </c>
    </row>
    <row r="72124" spans="15:15" x14ac:dyDescent="0.2">
      <c r="O72124" s="5">
        <f>P72124+Q72124</f>
        <v>0</v>
      </c>
    </row>
    <row r="72125" spans="15:15" x14ac:dyDescent="0.2">
      <c r="O72125" s="5">
        <f>P72125+Q72125</f>
        <v>0</v>
      </c>
    </row>
    <row r="72126" spans="15:15" x14ac:dyDescent="0.2">
      <c r="O72126" s="5">
        <f>P72126+Q72126</f>
        <v>0</v>
      </c>
    </row>
    <row r="72127" spans="15:15" x14ac:dyDescent="0.2">
      <c r="O72127" s="5">
        <f>P72127+Q72127</f>
        <v>0</v>
      </c>
    </row>
    <row r="72128" spans="15:15" x14ac:dyDescent="0.2">
      <c r="O72128" s="5">
        <f>P72128+Q72128</f>
        <v>0</v>
      </c>
    </row>
    <row r="72129" spans="15:15" x14ac:dyDescent="0.2">
      <c r="O72129" s="5">
        <f>P72129+Q72129</f>
        <v>0</v>
      </c>
    </row>
    <row r="72130" spans="15:15" x14ac:dyDescent="0.2">
      <c r="O72130" s="5">
        <f>P72130+Q72130</f>
        <v>0</v>
      </c>
    </row>
    <row r="72131" spans="15:15" x14ac:dyDescent="0.2">
      <c r="O72131" s="5">
        <f>P72131+Q72131</f>
        <v>0</v>
      </c>
    </row>
    <row r="72132" spans="15:15" x14ac:dyDescent="0.2">
      <c r="O72132" s="5">
        <f>P72132+Q72132</f>
        <v>0</v>
      </c>
    </row>
    <row r="72133" spans="15:15" x14ac:dyDescent="0.2">
      <c r="O72133" s="5">
        <f>P72133+Q72133</f>
        <v>0</v>
      </c>
    </row>
    <row r="72134" spans="15:15" x14ac:dyDescent="0.2">
      <c r="O72134" s="5">
        <f>P72134+Q72134</f>
        <v>0</v>
      </c>
    </row>
    <row r="72135" spans="15:15" x14ac:dyDescent="0.2">
      <c r="O72135" s="5">
        <f>P72135+Q72135</f>
        <v>0</v>
      </c>
    </row>
    <row r="72136" spans="15:15" x14ac:dyDescent="0.2">
      <c r="O72136" s="5">
        <f>P72136+Q72136</f>
        <v>0</v>
      </c>
    </row>
    <row r="72137" spans="15:15" x14ac:dyDescent="0.2">
      <c r="O72137" s="5">
        <f>P72137+Q72137</f>
        <v>0</v>
      </c>
    </row>
    <row r="72138" spans="15:15" x14ac:dyDescent="0.2">
      <c r="O72138" s="5">
        <f>P72138+Q72138</f>
        <v>0</v>
      </c>
    </row>
    <row r="72139" spans="15:15" x14ac:dyDescent="0.2">
      <c r="O72139" s="5">
        <f>P72139+Q72139</f>
        <v>0</v>
      </c>
    </row>
    <row r="72140" spans="15:15" x14ac:dyDescent="0.2">
      <c r="O72140" s="5">
        <f>P72140+Q72140</f>
        <v>0</v>
      </c>
    </row>
    <row r="72141" spans="15:15" x14ac:dyDescent="0.2">
      <c r="O72141" s="5">
        <f>P72141+Q72141</f>
        <v>0</v>
      </c>
    </row>
    <row r="72142" spans="15:15" x14ac:dyDescent="0.2">
      <c r="O72142" s="5">
        <f>P72142+Q72142</f>
        <v>0</v>
      </c>
    </row>
    <row r="72143" spans="15:15" x14ac:dyDescent="0.2">
      <c r="O72143" s="5">
        <f>P72143+Q72143</f>
        <v>0</v>
      </c>
    </row>
    <row r="72144" spans="15:15" x14ac:dyDescent="0.2">
      <c r="O72144" s="5">
        <f>P72144+Q72144</f>
        <v>0</v>
      </c>
    </row>
    <row r="72145" spans="15:15" x14ac:dyDescent="0.2">
      <c r="O72145" s="5">
        <f>P72145+Q72145</f>
        <v>0</v>
      </c>
    </row>
    <row r="72146" spans="15:15" x14ac:dyDescent="0.2">
      <c r="O72146" s="5">
        <f>P72146+Q72146</f>
        <v>0</v>
      </c>
    </row>
    <row r="72147" spans="15:15" x14ac:dyDescent="0.2">
      <c r="O72147" s="5">
        <f>P72147+Q72147</f>
        <v>0</v>
      </c>
    </row>
    <row r="72148" spans="15:15" x14ac:dyDescent="0.2">
      <c r="O72148" s="5">
        <f>P72148+Q72148</f>
        <v>0</v>
      </c>
    </row>
    <row r="72149" spans="15:15" x14ac:dyDescent="0.2">
      <c r="O72149" s="5">
        <f>P72149+Q72149</f>
        <v>0</v>
      </c>
    </row>
    <row r="72150" spans="15:15" x14ac:dyDescent="0.2">
      <c r="O72150" s="5">
        <f>P72150+Q72150</f>
        <v>0</v>
      </c>
    </row>
    <row r="72151" spans="15:15" x14ac:dyDescent="0.2">
      <c r="O72151" s="5">
        <f>P72151+Q72151</f>
        <v>0</v>
      </c>
    </row>
    <row r="72152" spans="15:15" x14ac:dyDescent="0.2">
      <c r="O72152" s="5">
        <f>P72152+Q72152</f>
        <v>0</v>
      </c>
    </row>
    <row r="72153" spans="15:15" x14ac:dyDescent="0.2">
      <c r="O72153" s="5">
        <f>P72153+Q72153</f>
        <v>0</v>
      </c>
    </row>
    <row r="72154" spans="15:15" x14ac:dyDescent="0.2">
      <c r="O72154" s="5">
        <f>P72154+Q72154</f>
        <v>0</v>
      </c>
    </row>
    <row r="72155" spans="15:15" x14ac:dyDescent="0.2">
      <c r="O72155" s="5">
        <f>P72155+Q72155</f>
        <v>0</v>
      </c>
    </row>
    <row r="72156" spans="15:15" x14ac:dyDescent="0.2">
      <c r="O72156" s="5">
        <f>P72156+Q72156</f>
        <v>0</v>
      </c>
    </row>
    <row r="72157" spans="15:15" x14ac:dyDescent="0.2">
      <c r="O72157" s="5">
        <f>P72157+Q72157</f>
        <v>0</v>
      </c>
    </row>
    <row r="72158" spans="15:15" x14ac:dyDescent="0.2">
      <c r="O72158" s="5">
        <f>P72158+Q72158</f>
        <v>0</v>
      </c>
    </row>
    <row r="72159" spans="15:15" x14ac:dyDescent="0.2">
      <c r="O72159" s="5">
        <f>P72159+Q72159</f>
        <v>0</v>
      </c>
    </row>
    <row r="72160" spans="15:15" x14ac:dyDescent="0.2">
      <c r="O72160" s="5">
        <f>P72160+Q72160</f>
        <v>0</v>
      </c>
    </row>
    <row r="72161" spans="15:15" x14ac:dyDescent="0.2">
      <c r="O72161" s="5">
        <f>P72161+Q72161</f>
        <v>0</v>
      </c>
    </row>
    <row r="72162" spans="15:15" x14ac:dyDescent="0.2">
      <c r="O72162" s="5">
        <f>P72162+Q72162</f>
        <v>0</v>
      </c>
    </row>
    <row r="72163" spans="15:15" x14ac:dyDescent="0.2">
      <c r="O72163" s="5">
        <f>P72163+Q72163</f>
        <v>0</v>
      </c>
    </row>
    <row r="72164" spans="15:15" x14ac:dyDescent="0.2">
      <c r="O72164" s="5">
        <f>P72164+Q72164</f>
        <v>0</v>
      </c>
    </row>
    <row r="72165" spans="15:15" x14ac:dyDescent="0.2">
      <c r="O72165" s="5">
        <f>P72165+Q72165</f>
        <v>0</v>
      </c>
    </row>
    <row r="72166" spans="15:15" x14ac:dyDescent="0.2">
      <c r="O72166" s="5">
        <f>P72166+Q72166</f>
        <v>0</v>
      </c>
    </row>
    <row r="72167" spans="15:15" x14ac:dyDescent="0.2">
      <c r="O72167" s="5">
        <f>P72167+Q72167</f>
        <v>0</v>
      </c>
    </row>
    <row r="72168" spans="15:15" x14ac:dyDescent="0.2">
      <c r="O72168" s="5">
        <f>P72168+Q72168</f>
        <v>0</v>
      </c>
    </row>
    <row r="72169" spans="15:15" x14ac:dyDescent="0.2">
      <c r="O72169" s="5">
        <f>P72169+Q72169</f>
        <v>0</v>
      </c>
    </row>
    <row r="72170" spans="15:15" x14ac:dyDescent="0.2">
      <c r="O72170" s="5">
        <f>P72170+Q72170</f>
        <v>0</v>
      </c>
    </row>
    <row r="72171" spans="15:15" x14ac:dyDescent="0.2">
      <c r="O72171" s="5">
        <f>P72171+Q72171</f>
        <v>0</v>
      </c>
    </row>
    <row r="72172" spans="15:15" x14ac:dyDescent="0.2">
      <c r="O72172" s="5">
        <f>P72172+Q72172</f>
        <v>0</v>
      </c>
    </row>
    <row r="72173" spans="15:15" x14ac:dyDescent="0.2">
      <c r="O72173" s="5">
        <f>P72173+Q72173</f>
        <v>0</v>
      </c>
    </row>
    <row r="72174" spans="15:15" x14ac:dyDescent="0.2">
      <c r="O72174" s="5">
        <f>P72174+Q72174</f>
        <v>0</v>
      </c>
    </row>
    <row r="72175" spans="15:15" x14ac:dyDescent="0.2">
      <c r="O72175" s="5">
        <f>P72175+Q72175</f>
        <v>0</v>
      </c>
    </row>
    <row r="72176" spans="15:15" x14ac:dyDescent="0.2">
      <c r="O72176" s="5">
        <f>P72176+Q72176</f>
        <v>0</v>
      </c>
    </row>
    <row r="72177" spans="15:15" x14ac:dyDescent="0.2">
      <c r="O72177" s="5">
        <f>P72177+Q72177</f>
        <v>0</v>
      </c>
    </row>
    <row r="72178" spans="15:15" x14ac:dyDescent="0.2">
      <c r="O72178" s="5">
        <f>P72178+Q72178</f>
        <v>0</v>
      </c>
    </row>
    <row r="72179" spans="15:15" x14ac:dyDescent="0.2">
      <c r="O72179" s="5">
        <f>P72179+Q72179</f>
        <v>0</v>
      </c>
    </row>
    <row r="72180" spans="15:15" x14ac:dyDescent="0.2">
      <c r="O72180" s="5">
        <f>P72180+Q72180</f>
        <v>0</v>
      </c>
    </row>
    <row r="72181" spans="15:15" x14ac:dyDescent="0.2">
      <c r="O72181" s="5">
        <f>P72181+Q72181</f>
        <v>0</v>
      </c>
    </row>
    <row r="72182" spans="15:15" x14ac:dyDescent="0.2">
      <c r="O72182" s="5">
        <f>P72182+Q72182</f>
        <v>0</v>
      </c>
    </row>
    <row r="72183" spans="15:15" x14ac:dyDescent="0.2">
      <c r="O72183" s="5">
        <f>P72183+Q72183</f>
        <v>0</v>
      </c>
    </row>
    <row r="72184" spans="15:15" x14ac:dyDescent="0.2">
      <c r="O72184" s="5">
        <f>P72184+Q72184</f>
        <v>0</v>
      </c>
    </row>
    <row r="72185" spans="15:15" x14ac:dyDescent="0.2">
      <c r="O72185" s="5">
        <f>P72185+Q72185</f>
        <v>0</v>
      </c>
    </row>
    <row r="72186" spans="15:15" x14ac:dyDescent="0.2">
      <c r="O72186" s="5">
        <f>P72186+Q72186</f>
        <v>0</v>
      </c>
    </row>
    <row r="72187" spans="15:15" x14ac:dyDescent="0.2">
      <c r="O72187" s="5">
        <f>P72187+Q72187</f>
        <v>0</v>
      </c>
    </row>
    <row r="72188" spans="15:15" x14ac:dyDescent="0.2">
      <c r="O72188" s="5">
        <f>P72188+Q72188</f>
        <v>0</v>
      </c>
    </row>
    <row r="72189" spans="15:15" x14ac:dyDescent="0.2">
      <c r="O72189" s="5">
        <f>P72189+Q72189</f>
        <v>0</v>
      </c>
    </row>
    <row r="72190" spans="15:15" x14ac:dyDescent="0.2">
      <c r="O72190" s="5">
        <f>P72190+Q72190</f>
        <v>0</v>
      </c>
    </row>
    <row r="72191" spans="15:15" x14ac:dyDescent="0.2">
      <c r="O72191" s="5">
        <f>P72191+Q72191</f>
        <v>0</v>
      </c>
    </row>
    <row r="72192" spans="15:15" x14ac:dyDescent="0.2">
      <c r="O72192" s="5">
        <f>P72192+Q72192</f>
        <v>0</v>
      </c>
    </row>
    <row r="72193" spans="15:15" x14ac:dyDescent="0.2">
      <c r="O72193" s="5">
        <f>P72193+Q72193</f>
        <v>0</v>
      </c>
    </row>
    <row r="72194" spans="15:15" x14ac:dyDescent="0.2">
      <c r="O72194" s="5">
        <f>P72194+Q72194</f>
        <v>0</v>
      </c>
    </row>
    <row r="72195" spans="15:15" x14ac:dyDescent="0.2">
      <c r="O72195" s="5">
        <f>P72195+Q72195</f>
        <v>0</v>
      </c>
    </row>
    <row r="72196" spans="15:15" x14ac:dyDescent="0.2">
      <c r="O72196" s="5">
        <f>P72196+Q72196</f>
        <v>0</v>
      </c>
    </row>
    <row r="72197" spans="15:15" x14ac:dyDescent="0.2">
      <c r="O72197" s="5">
        <f>P72197+Q72197</f>
        <v>0</v>
      </c>
    </row>
    <row r="72198" spans="15:15" x14ac:dyDescent="0.2">
      <c r="O72198" s="5">
        <f>P72198+Q72198</f>
        <v>0</v>
      </c>
    </row>
    <row r="72199" spans="15:15" x14ac:dyDescent="0.2">
      <c r="O72199" s="5">
        <f>P72199+Q72199</f>
        <v>0</v>
      </c>
    </row>
    <row r="72200" spans="15:15" x14ac:dyDescent="0.2">
      <c r="O72200" s="5">
        <f>P72200+Q72200</f>
        <v>0</v>
      </c>
    </row>
    <row r="72201" spans="15:15" x14ac:dyDescent="0.2">
      <c r="O72201" s="5">
        <f>P72201+Q72201</f>
        <v>0</v>
      </c>
    </row>
    <row r="72202" spans="15:15" x14ac:dyDescent="0.2">
      <c r="O72202" s="5">
        <f>P72202+Q72202</f>
        <v>0</v>
      </c>
    </row>
    <row r="72203" spans="15:15" x14ac:dyDescent="0.2">
      <c r="O72203" s="5">
        <f>P72203+Q72203</f>
        <v>0</v>
      </c>
    </row>
    <row r="72204" spans="15:15" x14ac:dyDescent="0.2">
      <c r="O72204" s="5">
        <f>P72204+Q72204</f>
        <v>0</v>
      </c>
    </row>
    <row r="72205" spans="15:15" x14ac:dyDescent="0.2">
      <c r="O72205" s="5">
        <f>P72205+Q72205</f>
        <v>0</v>
      </c>
    </row>
    <row r="72206" spans="15:15" x14ac:dyDescent="0.2">
      <c r="O72206" s="5">
        <f>P72206+Q72206</f>
        <v>0</v>
      </c>
    </row>
    <row r="72207" spans="15:15" x14ac:dyDescent="0.2">
      <c r="O72207" s="5">
        <f>P72207+Q72207</f>
        <v>0</v>
      </c>
    </row>
    <row r="72208" spans="15:15" x14ac:dyDescent="0.2">
      <c r="O72208" s="5">
        <f>P72208+Q72208</f>
        <v>0</v>
      </c>
    </row>
    <row r="72209" spans="15:15" x14ac:dyDescent="0.2">
      <c r="O72209" s="5">
        <f>P72209+Q72209</f>
        <v>0</v>
      </c>
    </row>
    <row r="72210" spans="15:15" x14ac:dyDescent="0.2">
      <c r="O72210" s="5">
        <f>P72210+Q72210</f>
        <v>0</v>
      </c>
    </row>
    <row r="72211" spans="15:15" x14ac:dyDescent="0.2">
      <c r="O72211" s="5">
        <f>P72211+Q72211</f>
        <v>0</v>
      </c>
    </row>
    <row r="72212" spans="15:15" x14ac:dyDescent="0.2">
      <c r="O72212" s="5">
        <f>P72212+Q72212</f>
        <v>0</v>
      </c>
    </row>
    <row r="72213" spans="15:15" x14ac:dyDescent="0.2">
      <c r="O72213" s="5">
        <f>P72213+Q72213</f>
        <v>0</v>
      </c>
    </row>
    <row r="72214" spans="15:15" x14ac:dyDescent="0.2">
      <c r="O72214" s="5">
        <f>P72214+Q72214</f>
        <v>0</v>
      </c>
    </row>
    <row r="72215" spans="15:15" x14ac:dyDescent="0.2">
      <c r="O72215" s="5">
        <f>P72215+Q72215</f>
        <v>0</v>
      </c>
    </row>
    <row r="72216" spans="15:15" x14ac:dyDescent="0.2">
      <c r="O72216" s="5">
        <f>P72216+Q72216</f>
        <v>0</v>
      </c>
    </row>
    <row r="72217" spans="15:15" x14ac:dyDescent="0.2">
      <c r="O72217" s="5">
        <f>P72217+Q72217</f>
        <v>0</v>
      </c>
    </row>
    <row r="72218" spans="15:15" x14ac:dyDescent="0.2">
      <c r="O72218" s="5">
        <f>P72218+Q72218</f>
        <v>0</v>
      </c>
    </row>
    <row r="72219" spans="15:15" x14ac:dyDescent="0.2">
      <c r="O72219" s="5">
        <f>P72219+Q72219</f>
        <v>0</v>
      </c>
    </row>
    <row r="72220" spans="15:15" x14ac:dyDescent="0.2">
      <c r="O72220" s="5">
        <f>P72220+Q72220</f>
        <v>0</v>
      </c>
    </row>
    <row r="72221" spans="15:15" x14ac:dyDescent="0.2">
      <c r="O72221" s="5">
        <f>P72221+Q72221</f>
        <v>0</v>
      </c>
    </row>
    <row r="72222" spans="15:15" x14ac:dyDescent="0.2">
      <c r="O72222" s="5">
        <f>P72222+Q72222</f>
        <v>0</v>
      </c>
    </row>
    <row r="72223" spans="15:15" x14ac:dyDescent="0.2">
      <c r="O72223" s="5">
        <f>P72223+Q72223</f>
        <v>0</v>
      </c>
    </row>
    <row r="72224" spans="15:15" x14ac:dyDescent="0.2">
      <c r="O72224" s="5">
        <f>P72224+Q72224</f>
        <v>0</v>
      </c>
    </row>
    <row r="72225" spans="15:15" x14ac:dyDescent="0.2">
      <c r="O72225" s="5">
        <f>P72225+Q72225</f>
        <v>0</v>
      </c>
    </row>
    <row r="72226" spans="15:15" x14ac:dyDescent="0.2">
      <c r="O72226" s="5">
        <f>P72226+Q72226</f>
        <v>0</v>
      </c>
    </row>
    <row r="72227" spans="15:15" x14ac:dyDescent="0.2">
      <c r="O72227" s="5">
        <f>P72227+Q72227</f>
        <v>0</v>
      </c>
    </row>
    <row r="72228" spans="15:15" x14ac:dyDescent="0.2">
      <c r="O72228" s="5">
        <f>P72228+Q72228</f>
        <v>0</v>
      </c>
    </row>
    <row r="72229" spans="15:15" x14ac:dyDescent="0.2">
      <c r="O72229" s="5">
        <f>P72229+Q72229</f>
        <v>0</v>
      </c>
    </row>
    <row r="72230" spans="15:15" x14ac:dyDescent="0.2">
      <c r="O72230" s="5">
        <f>P72230+Q72230</f>
        <v>0</v>
      </c>
    </row>
    <row r="72231" spans="15:15" x14ac:dyDescent="0.2">
      <c r="O72231" s="5">
        <f>P72231+Q72231</f>
        <v>0</v>
      </c>
    </row>
    <row r="72232" spans="15:15" x14ac:dyDescent="0.2">
      <c r="O72232" s="5">
        <f>P72232+Q72232</f>
        <v>0</v>
      </c>
    </row>
    <row r="72233" spans="15:15" x14ac:dyDescent="0.2">
      <c r="O72233" s="5">
        <f>P72233+Q72233</f>
        <v>0</v>
      </c>
    </row>
    <row r="72234" spans="15:15" x14ac:dyDescent="0.2">
      <c r="O72234" s="5">
        <f>P72234+Q72234</f>
        <v>0</v>
      </c>
    </row>
    <row r="72235" spans="15:15" x14ac:dyDescent="0.2">
      <c r="O72235" s="5">
        <f>P72235+Q72235</f>
        <v>0</v>
      </c>
    </row>
    <row r="72236" spans="15:15" x14ac:dyDescent="0.2">
      <c r="O72236" s="5">
        <f>P72236+Q72236</f>
        <v>0</v>
      </c>
    </row>
    <row r="72237" spans="15:15" x14ac:dyDescent="0.2">
      <c r="O72237" s="5">
        <f>P72237+Q72237</f>
        <v>0</v>
      </c>
    </row>
    <row r="72238" spans="15:15" x14ac:dyDescent="0.2">
      <c r="O72238" s="5">
        <f>P72238+Q72238</f>
        <v>0</v>
      </c>
    </row>
    <row r="72239" spans="15:15" x14ac:dyDescent="0.2">
      <c r="O72239" s="5">
        <f>P72239+Q72239</f>
        <v>0</v>
      </c>
    </row>
    <row r="72240" spans="15:15" x14ac:dyDescent="0.2">
      <c r="O72240" s="5">
        <f>P72240+Q72240</f>
        <v>0</v>
      </c>
    </row>
    <row r="72241" spans="15:15" x14ac:dyDescent="0.2">
      <c r="O72241" s="5">
        <f>P72241+Q72241</f>
        <v>0</v>
      </c>
    </row>
    <row r="72242" spans="15:15" x14ac:dyDescent="0.2">
      <c r="O72242" s="5">
        <f>P72242+Q72242</f>
        <v>0</v>
      </c>
    </row>
    <row r="72243" spans="15:15" x14ac:dyDescent="0.2">
      <c r="O72243" s="5">
        <f>P72243+Q72243</f>
        <v>0</v>
      </c>
    </row>
    <row r="72244" spans="15:15" x14ac:dyDescent="0.2">
      <c r="O72244" s="5">
        <f>P72244+Q72244</f>
        <v>0</v>
      </c>
    </row>
    <row r="72245" spans="15:15" x14ac:dyDescent="0.2">
      <c r="O72245" s="5">
        <f>P72245+Q72245</f>
        <v>0</v>
      </c>
    </row>
    <row r="72246" spans="15:15" x14ac:dyDescent="0.2">
      <c r="O72246" s="5">
        <f>P72246+Q72246</f>
        <v>0</v>
      </c>
    </row>
    <row r="72247" spans="15:15" x14ac:dyDescent="0.2">
      <c r="O72247" s="5">
        <f>P72247+Q72247</f>
        <v>0</v>
      </c>
    </row>
    <row r="72248" spans="15:15" x14ac:dyDescent="0.2">
      <c r="O72248" s="5">
        <f>P72248+Q72248</f>
        <v>0</v>
      </c>
    </row>
    <row r="72249" spans="15:15" x14ac:dyDescent="0.2">
      <c r="O72249" s="5">
        <f>P72249+Q72249</f>
        <v>0</v>
      </c>
    </row>
    <row r="72250" spans="15:15" x14ac:dyDescent="0.2">
      <c r="O72250" s="5">
        <f>P72250+Q72250</f>
        <v>0</v>
      </c>
    </row>
    <row r="72251" spans="15:15" x14ac:dyDescent="0.2">
      <c r="O72251" s="5">
        <f>P72251+Q72251</f>
        <v>0</v>
      </c>
    </row>
    <row r="72252" spans="15:15" x14ac:dyDescent="0.2">
      <c r="O72252" s="5">
        <f>P72252+Q72252</f>
        <v>0</v>
      </c>
    </row>
    <row r="72253" spans="15:15" x14ac:dyDescent="0.2">
      <c r="O72253" s="5">
        <f>P72253+Q72253</f>
        <v>0</v>
      </c>
    </row>
    <row r="72254" spans="15:15" x14ac:dyDescent="0.2">
      <c r="O72254" s="5">
        <f>P72254+Q72254</f>
        <v>0</v>
      </c>
    </row>
    <row r="72255" spans="15:15" x14ac:dyDescent="0.2">
      <c r="O72255" s="5">
        <f>P72255+Q72255</f>
        <v>0</v>
      </c>
    </row>
    <row r="72256" spans="15:15" x14ac:dyDescent="0.2">
      <c r="O72256" s="5">
        <f>P72256+Q72256</f>
        <v>0</v>
      </c>
    </row>
    <row r="72257" spans="15:15" x14ac:dyDescent="0.2">
      <c r="O72257" s="5">
        <f>P72257+Q72257</f>
        <v>0</v>
      </c>
    </row>
    <row r="72258" spans="15:15" x14ac:dyDescent="0.2">
      <c r="O72258" s="5">
        <f>P72258+Q72258</f>
        <v>0</v>
      </c>
    </row>
    <row r="72259" spans="15:15" x14ac:dyDescent="0.2">
      <c r="O72259" s="5">
        <f>P72259+Q72259</f>
        <v>0</v>
      </c>
    </row>
    <row r="72260" spans="15:15" x14ac:dyDescent="0.2">
      <c r="O72260" s="5">
        <f>P72260+Q72260</f>
        <v>0</v>
      </c>
    </row>
    <row r="72261" spans="15:15" x14ac:dyDescent="0.2">
      <c r="O72261" s="5">
        <f>P72261+Q72261</f>
        <v>0</v>
      </c>
    </row>
    <row r="72262" spans="15:15" x14ac:dyDescent="0.2">
      <c r="O72262" s="5">
        <f>P72262+Q72262</f>
        <v>0</v>
      </c>
    </row>
    <row r="72263" spans="15:15" x14ac:dyDescent="0.2">
      <c r="O72263" s="5">
        <f>P72263+Q72263</f>
        <v>0</v>
      </c>
    </row>
    <row r="72264" spans="15:15" x14ac:dyDescent="0.2">
      <c r="O72264" s="5">
        <f>P72264+Q72264</f>
        <v>0</v>
      </c>
    </row>
    <row r="72265" spans="15:15" x14ac:dyDescent="0.2">
      <c r="O72265" s="5">
        <f>P72265+Q72265</f>
        <v>0</v>
      </c>
    </row>
    <row r="72266" spans="15:15" x14ac:dyDescent="0.2">
      <c r="O72266" s="5">
        <f>P72266+Q72266</f>
        <v>0</v>
      </c>
    </row>
    <row r="72267" spans="15:15" x14ac:dyDescent="0.2">
      <c r="O72267" s="5">
        <f>P72267+Q72267</f>
        <v>0</v>
      </c>
    </row>
    <row r="72268" spans="15:15" x14ac:dyDescent="0.2">
      <c r="O72268" s="5">
        <f>P72268+Q72268</f>
        <v>0</v>
      </c>
    </row>
    <row r="72269" spans="15:15" x14ac:dyDescent="0.2">
      <c r="O72269" s="5">
        <f>P72269+Q72269</f>
        <v>0</v>
      </c>
    </row>
    <row r="72270" spans="15:15" x14ac:dyDescent="0.2">
      <c r="O72270" s="5">
        <f>P72270+Q72270</f>
        <v>0</v>
      </c>
    </row>
    <row r="72271" spans="15:15" x14ac:dyDescent="0.2">
      <c r="O72271" s="5">
        <f>P72271+Q72271</f>
        <v>0</v>
      </c>
    </row>
    <row r="72272" spans="15:15" x14ac:dyDescent="0.2">
      <c r="O72272" s="5">
        <f>P72272+Q72272</f>
        <v>0</v>
      </c>
    </row>
    <row r="72273" spans="15:15" x14ac:dyDescent="0.2">
      <c r="O72273" s="5">
        <f>P72273+Q72273</f>
        <v>0</v>
      </c>
    </row>
    <row r="72274" spans="15:15" x14ac:dyDescent="0.2">
      <c r="O72274" s="5">
        <f>P72274+Q72274</f>
        <v>0</v>
      </c>
    </row>
    <row r="72275" spans="15:15" x14ac:dyDescent="0.2">
      <c r="O72275" s="5">
        <f>P72275+Q72275</f>
        <v>0</v>
      </c>
    </row>
    <row r="72276" spans="15:15" x14ac:dyDescent="0.2">
      <c r="O72276" s="5">
        <f>P72276+Q72276</f>
        <v>0</v>
      </c>
    </row>
    <row r="72277" spans="15:15" x14ac:dyDescent="0.2">
      <c r="O72277" s="5">
        <f>P72277+Q72277</f>
        <v>0</v>
      </c>
    </row>
    <row r="72278" spans="15:15" x14ac:dyDescent="0.2">
      <c r="O72278" s="5">
        <f>P72278+Q72278</f>
        <v>0</v>
      </c>
    </row>
    <row r="72279" spans="15:15" x14ac:dyDescent="0.2">
      <c r="O72279" s="5">
        <f>P72279+Q72279</f>
        <v>0</v>
      </c>
    </row>
    <row r="72280" spans="15:15" x14ac:dyDescent="0.2">
      <c r="O72280" s="5">
        <f>P72280+Q72280</f>
        <v>0</v>
      </c>
    </row>
    <row r="72281" spans="15:15" x14ac:dyDescent="0.2">
      <c r="O72281" s="5">
        <f>P72281+Q72281</f>
        <v>0</v>
      </c>
    </row>
    <row r="72282" spans="15:15" x14ac:dyDescent="0.2">
      <c r="O72282" s="5">
        <f>P72282+Q72282</f>
        <v>0</v>
      </c>
    </row>
    <row r="72283" spans="15:15" x14ac:dyDescent="0.2">
      <c r="O72283" s="5">
        <f>P72283+Q72283</f>
        <v>0</v>
      </c>
    </row>
    <row r="72284" spans="15:15" x14ac:dyDescent="0.2">
      <c r="O72284" s="5">
        <f>P72284+Q72284</f>
        <v>0</v>
      </c>
    </row>
    <row r="72285" spans="15:15" x14ac:dyDescent="0.2">
      <c r="O72285" s="5">
        <f>P72285+Q72285</f>
        <v>0</v>
      </c>
    </row>
    <row r="72286" spans="15:15" x14ac:dyDescent="0.2">
      <c r="O72286" s="5">
        <f>P72286+Q72286</f>
        <v>0</v>
      </c>
    </row>
    <row r="72287" spans="15:15" x14ac:dyDescent="0.2">
      <c r="O72287" s="5">
        <f>P72287+Q72287</f>
        <v>0</v>
      </c>
    </row>
    <row r="72288" spans="15:15" x14ac:dyDescent="0.2">
      <c r="O72288" s="5">
        <f>P72288+Q72288</f>
        <v>0</v>
      </c>
    </row>
    <row r="72289" spans="15:15" x14ac:dyDescent="0.2">
      <c r="O72289" s="5">
        <f>P72289+Q72289</f>
        <v>0</v>
      </c>
    </row>
    <row r="72290" spans="15:15" x14ac:dyDescent="0.2">
      <c r="O72290" s="5">
        <f>P72290+Q72290</f>
        <v>0</v>
      </c>
    </row>
    <row r="72291" spans="15:15" x14ac:dyDescent="0.2">
      <c r="O72291" s="5">
        <f>P72291+Q72291</f>
        <v>0</v>
      </c>
    </row>
    <row r="72292" spans="15:15" x14ac:dyDescent="0.2">
      <c r="O72292" s="5">
        <f>P72292+Q72292</f>
        <v>0</v>
      </c>
    </row>
    <row r="72293" spans="15:15" x14ac:dyDescent="0.2">
      <c r="O72293" s="5">
        <f>P72293+Q72293</f>
        <v>0</v>
      </c>
    </row>
    <row r="72294" spans="15:15" x14ac:dyDescent="0.2">
      <c r="O72294" s="5">
        <f>P72294+Q72294</f>
        <v>0</v>
      </c>
    </row>
    <row r="72295" spans="15:15" x14ac:dyDescent="0.2">
      <c r="O72295" s="5">
        <f>P72295+Q72295</f>
        <v>0</v>
      </c>
    </row>
    <row r="72296" spans="15:15" x14ac:dyDescent="0.2">
      <c r="O72296" s="5">
        <f>P72296+Q72296</f>
        <v>0</v>
      </c>
    </row>
    <row r="72297" spans="15:15" x14ac:dyDescent="0.2">
      <c r="O72297" s="5">
        <f>P72297+Q72297</f>
        <v>0</v>
      </c>
    </row>
    <row r="72298" spans="15:15" x14ac:dyDescent="0.2">
      <c r="O72298" s="5">
        <f>P72298+Q72298</f>
        <v>0</v>
      </c>
    </row>
    <row r="72299" spans="15:15" x14ac:dyDescent="0.2">
      <c r="O72299" s="5">
        <f>P72299+Q72299</f>
        <v>0</v>
      </c>
    </row>
    <row r="72300" spans="15:15" x14ac:dyDescent="0.2">
      <c r="O72300" s="5">
        <f>P72300+Q72300</f>
        <v>0</v>
      </c>
    </row>
    <row r="72301" spans="15:15" x14ac:dyDescent="0.2">
      <c r="O72301" s="5">
        <f>P72301+Q72301</f>
        <v>0</v>
      </c>
    </row>
    <row r="72302" spans="15:15" x14ac:dyDescent="0.2">
      <c r="O72302" s="5">
        <f>P72302+Q72302</f>
        <v>0</v>
      </c>
    </row>
    <row r="72303" spans="15:15" x14ac:dyDescent="0.2">
      <c r="O72303" s="5">
        <f>P72303+Q72303</f>
        <v>0</v>
      </c>
    </row>
    <row r="72304" spans="15:15" x14ac:dyDescent="0.2">
      <c r="O72304" s="5">
        <f>P72304+Q72304</f>
        <v>0</v>
      </c>
    </row>
    <row r="72305" spans="15:15" x14ac:dyDescent="0.2">
      <c r="O72305" s="5">
        <f>P72305+Q72305</f>
        <v>0</v>
      </c>
    </row>
    <row r="72306" spans="15:15" x14ac:dyDescent="0.2">
      <c r="O72306" s="5">
        <f>P72306+Q72306</f>
        <v>0</v>
      </c>
    </row>
    <row r="72307" spans="15:15" x14ac:dyDescent="0.2">
      <c r="O72307" s="5">
        <f>P72307+Q72307</f>
        <v>0</v>
      </c>
    </row>
    <row r="72308" spans="15:15" x14ac:dyDescent="0.2">
      <c r="O72308" s="5">
        <f>P72308+Q72308</f>
        <v>0</v>
      </c>
    </row>
    <row r="72309" spans="15:15" x14ac:dyDescent="0.2">
      <c r="O72309" s="5">
        <f>P72309+Q72309</f>
        <v>0</v>
      </c>
    </row>
    <row r="72310" spans="15:15" x14ac:dyDescent="0.2">
      <c r="O72310" s="5">
        <f>P72310+Q72310</f>
        <v>0</v>
      </c>
    </row>
    <row r="72311" spans="15:15" x14ac:dyDescent="0.2">
      <c r="O72311" s="5">
        <f>P72311+Q72311</f>
        <v>0</v>
      </c>
    </row>
    <row r="72312" spans="15:15" x14ac:dyDescent="0.2">
      <c r="O72312" s="5">
        <f>P72312+Q72312</f>
        <v>0</v>
      </c>
    </row>
    <row r="72313" spans="15:15" x14ac:dyDescent="0.2">
      <c r="O72313" s="5">
        <f>P72313+Q72313</f>
        <v>0</v>
      </c>
    </row>
    <row r="72314" spans="15:15" x14ac:dyDescent="0.2">
      <c r="O72314" s="5">
        <f>P72314+Q72314</f>
        <v>0</v>
      </c>
    </row>
    <row r="72315" spans="15:15" x14ac:dyDescent="0.2">
      <c r="O72315" s="5">
        <f>P72315+Q72315</f>
        <v>0</v>
      </c>
    </row>
    <row r="72316" spans="15:15" x14ac:dyDescent="0.2">
      <c r="O72316" s="5">
        <f>P72316+Q72316</f>
        <v>0</v>
      </c>
    </row>
    <row r="72317" spans="15:15" x14ac:dyDescent="0.2">
      <c r="O72317" s="5">
        <f>P72317+Q72317</f>
        <v>0</v>
      </c>
    </row>
    <row r="72318" spans="15:15" x14ac:dyDescent="0.2">
      <c r="O72318" s="5">
        <f>P72318+Q72318</f>
        <v>0</v>
      </c>
    </row>
    <row r="72319" spans="15:15" x14ac:dyDescent="0.2">
      <c r="O72319" s="5">
        <f>P72319+Q72319</f>
        <v>0</v>
      </c>
    </row>
    <row r="72320" spans="15:15" x14ac:dyDescent="0.2">
      <c r="O72320" s="5">
        <f>P72320+Q72320</f>
        <v>0</v>
      </c>
    </row>
    <row r="72321" spans="15:15" x14ac:dyDescent="0.2">
      <c r="O72321" s="5">
        <f>P72321+Q72321</f>
        <v>0</v>
      </c>
    </row>
    <row r="72322" spans="15:15" x14ac:dyDescent="0.2">
      <c r="O72322" s="5">
        <f>P72322+Q72322</f>
        <v>0</v>
      </c>
    </row>
    <row r="72323" spans="15:15" x14ac:dyDescent="0.2">
      <c r="O72323" s="5">
        <f>P72323+Q72323</f>
        <v>0</v>
      </c>
    </row>
    <row r="72324" spans="15:15" x14ac:dyDescent="0.2">
      <c r="O72324" s="5">
        <f>P72324+Q72324</f>
        <v>0</v>
      </c>
    </row>
    <row r="72325" spans="15:15" x14ac:dyDescent="0.2">
      <c r="O72325" s="5">
        <f>P72325+Q72325</f>
        <v>0</v>
      </c>
    </row>
    <row r="72326" spans="15:15" x14ac:dyDescent="0.2">
      <c r="O72326" s="5">
        <f>P72326+Q72326</f>
        <v>0</v>
      </c>
    </row>
    <row r="72327" spans="15:15" x14ac:dyDescent="0.2">
      <c r="O72327" s="5">
        <f>P72327+Q72327</f>
        <v>0</v>
      </c>
    </row>
    <row r="72328" spans="15:15" x14ac:dyDescent="0.2">
      <c r="O72328" s="5">
        <f>P72328+Q72328</f>
        <v>0</v>
      </c>
    </row>
    <row r="72329" spans="15:15" x14ac:dyDescent="0.2">
      <c r="O72329" s="5">
        <f>P72329+Q72329</f>
        <v>0</v>
      </c>
    </row>
    <row r="72330" spans="15:15" x14ac:dyDescent="0.2">
      <c r="O72330" s="5">
        <f>P72330+Q72330</f>
        <v>0</v>
      </c>
    </row>
    <row r="72331" spans="15:15" x14ac:dyDescent="0.2">
      <c r="O72331" s="5">
        <f>P72331+Q72331</f>
        <v>0</v>
      </c>
    </row>
    <row r="72332" spans="15:15" x14ac:dyDescent="0.2">
      <c r="O72332" s="5">
        <f>P72332+Q72332</f>
        <v>0</v>
      </c>
    </row>
    <row r="72333" spans="15:15" x14ac:dyDescent="0.2">
      <c r="O72333" s="5">
        <f>P72333+Q72333</f>
        <v>0</v>
      </c>
    </row>
    <row r="72334" spans="15:15" x14ac:dyDescent="0.2">
      <c r="O72334" s="5">
        <f>P72334+Q72334</f>
        <v>0</v>
      </c>
    </row>
    <row r="72335" spans="15:15" x14ac:dyDescent="0.2">
      <c r="O72335" s="5">
        <f>P72335+Q72335</f>
        <v>0</v>
      </c>
    </row>
    <row r="72336" spans="15:15" x14ac:dyDescent="0.2">
      <c r="O72336" s="5">
        <f>P72336+Q72336</f>
        <v>0</v>
      </c>
    </row>
    <row r="72337" spans="15:15" x14ac:dyDescent="0.2">
      <c r="O72337" s="5">
        <f>P72337+Q72337</f>
        <v>0</v>
      </c>
    </row>
    <row r="72338" spans="15:15" x14ac:dyDescent="0.2">
      <c r="O72338" s="5">
        <f>P72338+Q72338</f>
        <v>0</v>
      </c>
    </row>
    <row r="72339" spans="15:15" x14ac:dyDescent="0.2">
      <c r="O72339" s="5">
        <f>P72339+Q72339</f>
        <v>0</v>
      </c>
    </row>
    <row r="72340" spans="15:15" x14ac:dyDescent="0.2">
      <c r="O72340" s="5">
        <f>P72340+Q72340</f>
        <v>0</v>
      </c>
    </row>
    <row r="72341" spans="15:15" x14ac:dyDescent="0.2">
      <c r="O72341" s="5">
        <f>P72341+Q72341</f>
        <v>0</v>
      </c>
    </row>
    <row r="72342" spans="15:15" x14ac:dyDescent="0.2">
      <c r="O72342" s="5">
        <f>P72342+Q72342</f>
        <v>0</v>
      </c>
    </row>
    <row r="72343" spans="15:15" x14ac:dyDescent="0.2">
      <c r="O72343" s="5">
        <f>P72343+Q72343</f>
        <v>0</v>
      </c>
    </row>
    <row r="72344" spans="15:15" x14ac:dyDescent="0.2">
      <c r="O72344" s="5">
        <f>P72344+Q72344</f>
        <v>0</v>
      </c>
    </row>
    <row r="72345" spans="15:15" x14ac:dyDescent="0.2">
      <c r="O72345" s="5">
        <f>P72345+Q72345</f>
        <v>0</v>
      </c>
    </row>
    <row r="72346" spans="15:15" x14ac:dyDescent="0.2">
      <c r="O72346" s="5">
        <f>P72346+Q72346</f>
        <v>0</v>
      </c>
    </row>
    <row r="72347" spans="15:15" x14ac:dyDescent="0.2">
      <c r="O72347" s="5">
        <f>P72347+Q72347</f>
        <v>0</v>
      </c>
    </row>
    <row r="72348" spans="15:15" x14ac:dyDescent="0.2">
      <c r="O72348" s="5">
        <f>P72348+Q72348</f>
        <v>0</v>
      </c>
    </row>
    <row r="72349" spans="15:15" x14ac:dyDescent="0.2">
      <c r="O72349" s="5">
        <f>P72349+Q72349</f>
        <v>0</v>
      </c>
    </row>
    <row r="72350" spans="15:15" x14ac:dyDescent="0.2">
      <c r="O72350" s="5">
        <f>P72350+Q72350</f>
        <v>0</v>
      </c>
    </row>
    <row r="72351" spans="15:15" x14ac:dyDescent="0.2">
      <c r="O72351" s="5">
        <f>P72351+Q72351</f>
        <v>0</v>
      </c>
    </row>
    <row r="72352" spans="15:15" x14ac:dyDescent="0.2">
      <c r="O72352" s="5">
        <f>P72352+Q72352</f>
        <v>0</v>
      </c>
    </row>
    <row r="72353" spans="15:15" x14ac:dyDescent="0.2">
      <c r="O72353" s="5">
        <f>P72353+Q72353</f>
        <v>0</v>
      </c>
    </row>
    <row r="72354" spans="15:15" x14ac:dyDescent="0.2">
      <c r="O72354" s="5">
        <f>P72354+Q72354</f>
        <v>0</v>
      </c>
    </row>
    <row r="72355" spans="15:15" x14ac:dyDescent="0.2">
      <c r="O72355" s="5">
        <f>P72355+Q72355</f>
        <v>0</v>
      </c>
    </row>
    <row r="72356" spans="15:15" x14ac:dyDescent="0.2">
      <c r="O72356" s="5">
        <f>P72356+Q72356</f>
        <v>0</v>
      </c>
    </row>
    <row r="72357" spans="15:15" x14ac:dyDescent="0.2">
      <c r="O72357" s="5">
        <f>P72357+Q72357</f>
        <v>0</v>
      </c>
    </row>
    <row r="72358" spans="15:15" x14ac:dyDescent="0.2">
      <c r="O72358" s="5">
        <f>P72358+Q72358</f>
        <v>0</v>
      </c>
    </row>
    <row r="72359" spans="15:15" x14ac:dyDescent="0.2">
      <c r="O72359" s="5">
        <f>P72359+Q72359</f>
        <v>0</v>
      </c>
    </row>
    <row r="72360" spans="15:15" x14ac:dyDescent="0.2">
      <c r="O72360" s="5">
        <f>P72360+Q72360</f>
        <v>0</v>
      </c>
    </row>
    <row r="72361" spans="15:15" x14ac:dyDescent="0.2">
      <c r="O72361" s="5">
        <f>P72361+Q72361</f>
        <v>0</v>
      </c>
    </row>
    <row r="72362" spans="15:15" x14ac:dyDescent="0.2">
      <c r="O72362" s="5">
        <f>P72362+Q72362</f>
        <v>0</v>
      </c>
    </row>
    <row r="72363" spans="15:15" x14ac:dyDescent="0.2">
      <c r="O72363" s="5">
        <f>P72363+Q72363</f>
        <v>0</v>
      </c>
    </row>
    <row r="72364" spans="15:15" x14ac:dyDescent="0.2">
      <c r="O72364" s="5">
        <f>P72364+Q72364</f>
        <v>0</v>
      </c>
    </row>
    <row r="72365" spans="15:15" x14ac:dyDescent="0.2">
      <c r="O72365" s="5">
        <f>P72365+Q72365</f>
        <v>0</v>
      </c>
    </row>
    <row r="72366" spans="15:15" x14ac:dyDescent="0.2">
      <c r="O72366" s="5">
        <f>P72366+Q72366</f>
        <v>0</v>
      </c>
    </row>
    <row r="72367" spans="15:15" x14ac:dyDescent="0.2">
      <c r="O72367" s="5">
        <f>P72367+Q72367</f>
        <v>0</v>
      </c>
    </row>
    <row r="72368" spans="15:15" x14ac:dyDescent="0.2">
      <c r="O72368" s="5">
        <f>P72368+Q72368</f>
        <v>0</v>
      </c>
    </row>
    <row r="72369" spans="15:15" x14ac:dyDescent="0.2">
      <c r="O72369" s="5">
        <f>P72369+Q72369</f>
        <v>0</v>
      </c>
    </row>
    <row r="72370" spans="15:15" x14ac:dyDescent="0.2">
      <c r="O72370" s="5">
        <f>P72370+Q72370</f>
        <v>0</v>
      </c>
    </row>
    <row r="72371" spans="15:15" x14ac:dyDescent="0.2">
      <c r="O72371" s="5">
        <f>P72371+Q72371</f>
        <v>0</v>
      </c>
    </row>
    <row r="72372" spans="15:15" x14ac:dyDescent="0.2">
      <c r="O72372" s="5">
        <f>P72372+Q72372</f>
        <v>0</v>
      </c>
    </row>
    <row r="72373" spans="15:15" x14ac:dyDescent="0.2">
      <c r="O72373" s="5">
        <f>P72373+Q72373</f>
        <v>0</v>
      </c>
    </row>
    <row r="72374" spans="15:15" x14ac:dyDescent="0.2">
      <c r="O72374" s="5">
        <f>P72374+Q72374</f>
        <v>0</v>
      </c>
    </row>
    <row r="72375" spans="15:15" x14ac:dyDescent="0.2">
      <c r="O72375" s="5">
        <f>P72375+Q72375</f>
        <v>0</v>
      </c>
    </row>
    <row r="72376" spans="15:15" x14ac:dyDescent="0.2">
      <c r="O72376" s="5">
        <f>P72376+Q72376</f>
        <v>0</v>
      </c>
    </row>
    <row r="72377" spans="15:15" x14ac:dyDescent="0.2">
      <c r="O72377" s="5">
        <f>P72377+Q72377</f>
        <v>0</v>
      </c>
    </row>
    <row r="72378" spans="15:15" x14ac:dyDescent="0.2">
      <c r="O72378" s="5">
        <f>P72378+Q72378</f>
        <v>0</v>
      </c>
    </row>
    <row r="72379" spans="15:15" x14ac:dyDescent="0.2">
      <c r="O72379" s="5">
        <f>P72379+Q72379</f>
        <v>0</v>
      </c>
    </row>
    <row r="72380" spans="15:15" x14ac:dyDescent="0.2">
      <c r="O72380" s="5">
        <f>P72380+Q72380</f>
        <v>0</v>
      </c>
    </row>
    <row r="72381" spans="15:15" x14ac:dyDescent="0.2">
      <c r="O72381" s="5">
        <f>P72381+Q72381</f>
        <v>0</v>
      </c>
    </row>
    <row r="72382" spans="15:15" x14ac:dyDescent="0.2">
      <c r="O72382" s="5">
        <f>P72382+Q72382</f>
        <v>0</v>
      </c>
    </row>
    <row r="72383" spans="15:15" x14ac:dyDescent="0.2">
      <c r="O72383" s="5">
        <f>P72383+Q72383</f>
        <v>0</v>
      </c>
    </row>
    <row r="72384" spans="15:15" x14ac:dyDescent="0.2">
      <c r="O72384" s="5">
        <f>P72384+Q72384</f>
        <v>0</v>
      </c>
    </row>
    <row r="72385" spans="15:15" x14ac:dyDescent="0.2">
      <c r="O72385" s="5">
        <f>P72385+Q72385</f>
        <v>0</v>
      </c>
    </row>
    <row r="72386" spans="15:15" x14ac:dyDescent="0.2">
      <c r="O72386" s="5">
        <f>P72386+Q72386</f>
        <v>0</v>
      </c>
    </row>
    <row r="72387" spans="15:15" x14ac:dyDescent="0.2">
      <c r="O72387" s="5">
        <f>P72387+Q72387</f>
        <v>0</v>
      </c>
    </row>
    <row r="72388" spans="15:15" x14ac:dyDescent="0.2">
      <c r="O72388" s="5">
        <f>P72388+Q72388</f>
        <v>0</v>
      </c>
    </row>
    <row r="72389" spans="15:15" x14ac:dyDescent="0.2">
      <c r="O72389" s="5">
        <f>P72389+Q72389</f>
        <v>0</v>
      </c>
    </row>
    <row r="72390" spans="15:15" x14ac:dyDescent="0.2">
      <c r="O72390" s="5">
        <f>P72390+Q72390</f>
        <v>0</v>
      </c>
    </row>
    <row r="72391" spans="15:15" x14ac:dyDescent="0.2">
      <c r="O72391" s="5">
        <f>P72391+Q72391</f>
        <v>0</v>
      </c>
    </row>
    <row r="72392" spans="15:15" x14ac:dyDescent="0.2">
      <c r="O72392" s="5">
        <f>P72392+Q72392</f>
        <v>0</v>
      </c>
    </row>
    <row r="72393" spans="15:15" x14ac:dyDescent="0.2">
      <c r="O72393" s="5">
        <f>P72393+Q72393</f>
        <v>0</v>
      </c>
    </row>
    <row r="72394" spans="15:15" x14ac:dyDescent="0.2">
      <c r="O72394" s="5">
        <f>P72394+Q72394</f>
        <v>0</v>
      </c>
    </row>
    <row r="72395" spans="15:15" x14ac:dyDescent="0.2">
      <c r="O72395" s="5">
        <f>P72395+Q72395</f>
        <v>0</v>
      </c>
    </row>
    <row r="72396" spans="15:15" x14ac:dyDescent="0.2">
      <c r="O72396" s="5">
        <f>P72396+Q72396</f>
        <v>0</v>
      </c>
    </row>
    <row r="72397" spans="15:15" x14ac:dyDescent="0.2">
      <c r="O72397" s="5">
        <f>P72397+Q72397</f>
        <v>0</v>
      </c>
    </row>
    <row r="72398" spans="15:15" x14ac:dyDescent="0.2">
      <c r="O72398" s="5">
        <f>P72398+Q72398</f>
        <v>0</v>
      </c>
    </row>
    <row r="72399" spans="15:15" x14ac:dyDescent="0.2">
      <c r="O72399" s="5">
        <f>P72399+Q72399</f>
        <v>0</v>
      </c>
    </row>
    <row r="72400" spans="15:15" x14ac:dyDescent="0.2">
      <c r="O72400" s="5">
        <f>P72400+Q72400</f>
        <v>0</v>
      </c>
    </row>
    <row r="72401" spans="15:15" x14ac:dyDescent="0.2">
      <c r="O72401" s="5">
        <f>P72401+Q72401</f>
        <v>0</v>
      </c>
    </row>
    <row r="72402" spans="15:15" x14ac:dyDescent="0.2">
      <c r="O72402" s="5">
        <f>P72402+Q72402</f>
        <v>0</v>
      </c>
    </row>
    <row r="72403" spans="15:15" x14ac:dyDescent="0.2">
      <c r="O72403" s="5">
        <f>P72403+Q72403</f>
        <v>0</v>
      </c>
    </row>
    <row r="72404" spans="15:15" x14ac:dyDescent="0.2">
      <c r="O72404" s="5">
        <f>P72404+Q72404</f>
        <v>0</v>
      </c>
    </row>
    <row r="72405" spans="15:15" x14ac:dyDescent="0.2">
      <c r="O72405" s="5">
        <f>P72405+Q72405</f>
        <v>0</v>
      </c>
    </row>
    <row r="72406" spans="15:15" x14ac:dyDescent="0.2">
      <c r="O72406" s="5">
        <f>P72406+Q72406</f>
        <v>0</v>
      </c>
    </row>
    <row r="72407" spans="15:15" x14ac:dyDescent="0.2">
      <c r="O72407" s="5">
        <f>P72407+Q72407</f>
        <v>0</v>
      </c>
    </row>
    <row r="72408" spans="15:15" x14ac:dyDescent="0.2">
      <c r="O72408" s="5">
        <f>P72408+Q72408</f>
        <v>0</v>
      </c>
    </row>
    <row r="72409" spans="15:15" x14ac:dyDescent="0.2">
      <c r="O72409" s="5">
        <f>P72409+Q72409</f>
        <v>0</v>
      </c>
    </row>
    <row r="72410" spans="15:15" x14ac:dyDescent="0.2">
      <c r="O72410" s="5">
        <f>P72410+Q72410</f>
        <v>0</v>
      </c>
    </row>
    <row r="72411" spans="15:15" x14ac:dyDescent="0.2">
      <c r="O72411" s="5">
        <f>P72411+Q72411</f>
        <v>0</v>
      </c>
    </row>
    <row r="72412" spans="15:15" x14ac:dyDescent="0.2">
      <c r="O72412" s="5">
        <f>P72412+Q72412</f>
        <v>0</v>
      </c>
    </row>
    <row r="72413" spans="15:15" x14ac:dyDescent="0.2">
      <c r="O72413" s="5">
        <f>P72413+Q72413</f>
        <v>0</v>
      </c>
    </row>
    <row r="72414" spans="15:15" x14ac:dyDescent="0.2">
      <c r="O72414" s="5">
        <f>P72414+Q72414</f>
        <v>0</v>
      </c>
    </row>
    <row r="72415" spans="15:15" x14ac:dyDescent="0.2">
      <c r="O72415" s="5">
        <f>P72415+Q72415</f>
        <v>0</v>
      </c>
    </row>
    <row r="72416" spans="15:15" x14ac:dyDescent="0.2">
      <c r="O72416" s="5">
        <f>P72416+Q72416</f>
        <v>0</v>
      </c>
    </row>
    <row r="72417" spans="15:15" x14ac:dyDescent="0.2">
      <c r="O72417" s="5">
        <f>P72417+Q72417</f>
        <v>0</v>
      </c>
    </row>
    <row r="72418" spans="15:15" x14ac:dyDescent="0.2">
      <c r="O72418" s="5">
        <f>P72418+Q72418</f>
        <v>0</v>
      </c>
    </row>
    <row r="72419" spans="15:15" x14ac:dyDescent="0.2">
      <c r="O72419" s="5">
        <f>P72419+Q72419</f>
        <v>0</v>
      </c>
    </row>
    <row r="72420" spans="15:15" x14ac:dyDescent="0.2">
      <c r="O72420" s="5">
        <f>P72420+Q72420</f>
        <v>0</v>
      </c>
    </row>
    <row r="72421" spans="15:15" x14ac:dyDescent="0.2">
      <c r="O72421" s="5">
        <f>P72421+Q72421</f>
        <v>0</v>
      </c>
    </row>
    <row r="72422" spans="15:15" x14ac:dyDescent="0.2">
      <c r="O72422" s="5">
        <f>P72422+Q72422</f>
        <v>0</v>
      </c>
    </row>
    <row r="72423" spans="15:15" x14ac:dyDescent="0.2">
      <c r="O72423" s="5">
        <f>P72423+Q72423</f>
        <v>0</v>
      </c>
    </row>
    <row r="72424" spans="15:15" x14ac:dyDescent="0.2">
      <c r="O72424" s="5">
        <f>P72424+Q72424</f>
        <v>0</v>
      </c>
    </row>
    <row r="72425" spans="15:15" x14ac:dyDescent="0.2">
      <c r="O72425" s="5">
        <f>P72425+Q72425</f>
        <v>0</v>
      </c>
    </row>
    <row r="72426" spans="15:15" x14ac:dyDescent="0.2">
      <c r="O72426" s="5">
        <f>P72426+Q72426</f>
        <v>0</v>
      </c>
    </row>
    <row r="72427" spans="15:15" x14ac:dyDescent="0.2">
      <c r="O72427" s="5">
        <f>P72427+Q72427</f>
        <v>0</v>
      </c>
    </row>
    <row r="72428" spans="15:15" x14ac:dyDescent="0.2">
      <c r="O72428" s="5">
        <f>P72428+Q72428</f>
        <v>0</v>
      </c>
    </row>
    <row r="72429" spans="15:15" x14ac:dyDescent="0.2">
      <c r="O72429" s="5">
        <f>P72429+Q72429</f>
        <v>0</v>
      </c>
    </row>
    <row r="72430" spans="15:15" x14ac:dyDescent="0.2">
      <c r="O72430" s="5">
        <f>P72430+Q72430</f>
        <v>0</v>
      </c>
    </row>
    <row r="72431" spans="15:15" x14ac:dyDescent="0.2">
      <c r="O72431" s="5">
        <f>P72431+Q72431</f>
        <v>0</v>
      </c>
    </row>
    <row r="72432" spans="15:15" x14ac:dyDescent="0.2">
      <c r="O72432" s="5">
        <f>P72432+Q72432</f>
        <v>0</v>
      </c>
    </row>
    <row r="72433" spans="15:15" x14ac:dyDescent="0.2">
      <c r="O72433" s="5">
        <f>P72433+Q72433</f>
        <v>0</v>
      </c>
    </row>
    <row r="72434" spans="15:15" x14ac:dyDescent="0.2">
      <c r="O72434" s="5">
        <f>P72434+Q72434</f>
        <v>0</v>
      </c>
    </row>
    <row r="72435" spans="15:15" x14ac:dyDescent="0.2">
      <c r="O72435" s="5">
        <f>P72435+Q72435</f>
        <v>0</v>
      </c>
    </row>
    <row r="72436" spans="15:15" x14ac:dyDescent="0.2">
      <c r="O72436" s="5">
        <f>P72436+Q72436</f>
        <v>0</v>
      </c>
    </row>
    <row r="72437" spans="15:15" x14ac:dyDescent="0.2">
      <c r="O72437" s="5">
        <f>P72437+Q72437</f>
        <v>0</v>
      </c>
    </row>
    <row r="72438" spans="15:15" x14ac:dyDescent="0.2">
      <c r="O72438" s="5">
        <f>P72438+Q72438</f>
        <v>0</v>
      </c>
    </row>
    <row r="72439" spans="15:15" x14ac:dyDescent="0.2">
      <c r="O72439" s="5">
        <f>P72439+Q72439</f>
        <v>0</v>
      </c>
    </row>
    <row r="72440" spans="15:15" x14ac:dyDescent="0.2">
      <c r="O72440" s="5">
        <f>P72440+Q72440</f>
        <v>0</v>
      </c>
    </row>
    <row r="72441" spans="15:15" x14ac:dyDescent="0.2">
      <c r="O72441" s="5">
        <f>P72441+Q72441</f>
        <v>0</v>
      </c>
    </row>
    <row r="72442" spans="15:15" x14ac:dyDescent="0.2">
      <c r="O72442" s="5">
        <f>P72442+Q72442</f>
        <v>0</v>
      </c>
    </row>
    <row r="72443" spans="15:15" x14ac:dyDescent="0.2">
      <c r="O72443" s="5">
        <f>P72443+Q72443</f>
        <v>0</v>
      </c>
    </row>
    <row r="72444" spans="15:15" x14ac:dyDescent="0.2">
      <c r="O72444" s="5">
        <f>P72444+Q72444</f>
        <v>0</v>
      </c>
    </row>
    <row r="72445" spans="15:15" x14ac:dyDescent="0.2">
      <c r="O72445" s="5">
        <f>P72445+Q72445</f>
        <v>0</v>
      </c>
    </row>
    <row r="72446" spans="15:15" x14ac:dyDescent="0.2">
      <c r="O72446" s="5">
        <f>P72446+Q72446</f>
        <v>0</v>
      </c>
    </row>
    <row r="72447" spans="15:15" x14ac:dyDescent="0.2">
      <c r="O72447" s="5">
        <f>P72447+Q72447</f>
        <v>0</v>
      </c>
    </row>
    <row r="72448" spans="15:15" x14ac:dyDescent="0.2">
      <c r="O72448" s="5">
        <f>P72448+Q72448</f>
        <v>0</v>
      </c>
    </row>
    <row r="72449" spans="15:15" x14ac:dyDescent="0.2">
      <c r="O72449" s="5">
        <f>P72449+Q72449</f>
        <v>0</v>
      </c>
    </row>
    <row r="72450" spans="15:15" x14ac:dyDescent="0.2">
      <c r="O72450" s="5">
        <f>P72450+Q72450</f>
        <v>0</v>
      </c>
    </row>
    <row r="72451" spans="15:15" x14ac:dyDescent="0.2">
      <c r="O72451" s="5">
        <f>P72451+Q72451</f>
        <v>0</v>
      </c>
    </row>
    <row r="72452" spans="15:15" x14ac:dyDescent="0.2">
      <c r="O72452" s="5">
        <f>P72452+Q72452</f>
        <v>0</v>
      </c>
    </row>
    <row r="72453" spans="15:15" x14ac:dyDescent="0.2">
      <c r="O72453" s="5">
        <f>P72453+Q72453</f>
        <v>0</v>
      </c>
    </row>
    <row r="72454" spans="15:15" x14ac:dyDescent="0.2">
      <c r="O72454" s="5">
        <f>P72454+Q72454</f>
        <v>0</v>
      </c>
    </row>
    <row r="72455" spans="15:15" x14ac:dyDescent="0.2">
      <c r="O72455" s="5">
        <f>P72455+Q72455</f>
        <v>0</v>
      </c>
    </row>
    <row r="72456" spans="15:15" x14ac:dyDescent="0.2">
      <c r="O72456" s="5">
        <f>P72456+Q72456</f>
        <v>0</v>
      </c>
    </row>
    <row r="72457" spans="15:15" x14ac:dyDescent="0.2">
      <c r="O72457" s="5">
        <f>P72457+Q72457</f>
        <v>0</v>
      </c>
    </row>
    <row r="72458" spans="15:15" x14ac:dyDescent="0.2">
      <c r="O72458" s="5">
        <f>P72458+Q72458</f>
        <v>0</v>
      </c>
    </row>
    <row r="72459" spans="15:15" x14ac:dyDescent="0.2">
      <c r="O72459" s="5">
        <f>P72459+Q72459</f>
        <v>0</v>
      </c>
    </row>
    <row r="72460" spans="15:15" x14ac:dyDescent="0.2">
      <c r="O72460" s="5">
        <f>P72460+Q72460</f>
        <v>0</v>
      </c>
    </row>
    <row r="72461" spans="15:15" x14ac:dyDescent="0.2">
      <c r="O72461" s="5">
        <f>P72461+Q72461</f>
        <v>0</v>
      </c>
    </row>
    <row r="72462" spans="15:15" x14ac:dyDescent="0.2">
      <c r="O72462" s="5">
        <f>P72462+Q72462</f>
        <v>0</v>
      </c>
    </row>
    <row r="72463" spans="15:15" x14ac:dyDescent="0.2">
      <c r="O72463" s="5">
        <f>P72463+Q72463</f>
        <v>0</v>
      </c>
    </row>
    <row r="72464" spans="15:15" x14ac:dyDescent="0.2">
      <c r="O72464" s="5">
        <f>P72464+Q72464</f>
        <v>0</v>
      </c>
    </row>
    <row r="72465" spans="15:15" x14ac:dyDescent="0.2">
      <c r="O72465" s="5">
        <f>P72465+Q72465</f>
        <v>0</v>
      </c>
    </row>
    <row r="72466" spans="15:15" x14ac:dyDescent="0.2">
      <c r="O72466" s="5">
        <f>P72466+Q72466</f>
        <v>0</v>
      </c>
    </row>
    <row r="72467" spans="15:15" x14ac:dyDescent="0.2">
      <c r="O72467" s="5">
        <f>P72467+Q72467</f>
        <v>0</v>
      </c>
    </row>
    <row r="72468" spans="15:15" x14ac:dyDescent="0.2">
      <c r="O72468" s="5">
        <f>P72468+Q72468</f>
        <v>0</v>
      </c>
    </row>
    <row r="72469" spans="15:15" x14ac:dyDescent="0.2">
      <c r="O72469" s="5">
        <f>P72469+Q72469</f>
        <v>0</v>
      </c>
    </row>
    <row r="72470" spans="15:15" x14ac:dyDescent="0.2">
      <c r="O72470" s="5">
        <f>P72470+Q72470</f>
        <v>0</v>
      </c>
    </row>
    <row r="72471" spans="15:15" x14ac:dyDescent="0.2">
      <c r="O72471" s="5">
        <f>P72471+Q72471</f>
        <v>0</v>
      </c>
    </row>
    <row r="72472" spans="15:15" x14ac:dyDescent="0.2">
      <c r="O72472" s="5">
        <f>P72472+Q72472</f>
        <v>0</v>
      </c>
    </row>
    <row r="72473" spans="15:15" x14ac:dyDescent="0.2">
      <c r="O72473" s="5">
        <f>P72473+Q72473</f>
        <v>0</v>
      </c>
    </row>
    <row r="72474" spans="15:15" x14ac:dyDescent="0.2">
      <c r="O72474" s="5">
        <f>P72474+Q72474</f>
        <v>0</v>
      </c>
    </row>
    <row r="72475" spans="15:15" x14ac:dyDescent="0.2">
      <c r="O72475" s="5">
        <f>P72475+Q72475</f>
        <v>0</v>
      </c>
    </row>
    <row r="72476" spans="15:15" x14ac:dyDescent="0.2">
      <c r="O72476" s="5">
        <f>P72476+Q72476</f>
        <v>0</v>
      </c>
    </row>
    <row r="72477" spans="15:15" x14ac:dyDescent="0.2">
      <c r="O72477" s="5">
        <f>P72477+Q72477</f>
        <v>0</v>
      </c>
    </row>
    <row r="72478" spans="15:15" x14ac:dyDescent="0.2">
      <c r="O72478" s="5">
        <f>P72478+Q72478</f>
        <v>0</v>
      </c>
    </row>
    <row r="72479" spans="15:15" x14ac:dyDescent="0.2">
      <c r="O72479" s="5">
        <f>P72479+Q72479</f>
        <v>0</v>
      </c>
    </row>
    <row r="72480" spans="15:15" x14ac:dyDescent="0.2">
      <c r="O72480" s="5">
        <f>P72480+Q72480</f>
        <v>0</v>
      </c>
    </row>
    <row r="72481" spans="15:15" x14ac:dyDescent="0.2">
      <c r="O72481" s="5">
        <f>P72481+Q72481</f>
        <v>0</v>
      </c>
    </row>
    <row r="72482" spans="15:15" x14ac:dyDescent="0.2">
      <c r="O72482" s="5">
        <f>P72482+Q72482</f>
        <v>0</v>
      </c>
    </row>
    <row r="72483" spans="15:15" x14ac:dyDescent="0.2">
      <c r="O72483" s="5">
        <f>P72483+Q72483</f>
        <v>0</v>
      </c>
    </row>
    <row r="72484" spans="15:15" x14ac:dyDescent="0.2">
      <c r="O72484" s="5">
        <f>P72484+Q72484</f>
        <v>0</v>
      </c>
    </row>
    <row r="72485" spans="15:15" x14ac:dyDescent="0.2">
      <c r="O72485" s="5">
        <f>P72485+Q72485</f>
        <v>0</v>
      </c>
    </row>
    <row r="72486" spans="15:15" x14ac:dyDescent="0.2">
      <c r="O72486" s="5">
        <f>P72486+Q72486</f>
        <v>0</v>
      </c>
    </row>
    <row r="72487" spans="15:15" x14ac:dyDescent="0.2">
      <c r="O72487" s="5">
        <f>P72487+Q72487</f>
        <v>0</v>
      </c>
    </row>
    <row r="72488" spans="15:15" x14ac:dyDescent="0.2">
      <c r="O72488" s="5">
        <f>P72488+Q72488</f>
        <v>0</v>
      </c>
    </row>
    <row r="72489" spans="15:15" x14ac:dyDescent="0.2">
      <c r="O72489" s="5">
        <f>P72489+Q72489</f>
        <v>0</v>
      </c>
    </row>
    <row r="72490" spans="15:15" x14ac:dyDescent="0.2">
      <c r="O72490" s="5">
        <f>P72490+Q72490</f>
        <v>0</v>
      </c>
    </row>
    <row r="72491" spans="15:15" x14ac:dyDescent="0.2">
      <c r="O72491" s="5">
        <f>P72491+Q72491</f>
        <v>0</v>
      </c>
    </row>
    <row r="72492" spans="15:15" x14ac:dyDescent="0.2">
      <c r="O72492" s="5">
        <f>P72492+Q72492</f>
        <v>0</v>
      </c>
    </row>
    <row r="72493" spans="15:15" x14ac:dyDescent="0.2">
      <c r="O72493" s="5">
        <f>P72493+Q72493</f>
        <v>0</v>
      </c>
    </row>
    <row r="72494" spans="15:15" x14ac:dyDescent="0.2">
      <c r="O72494" s="5">
        <f>P72494+Q72494</f>
        <v>0</v>
      </c>
    </row>
    <row r="72495" spans="15:15" x14ac:dyDescent="0.2">
      <c r="O72495" s="5">
        <f>P72495+Q72495</f>
        <v>0</v>
      </c>
    </row>
    <row r="72496" spans="15:15" x14ac:dyDescent="0.2">
      <c r="O72496" s="5">
        <f>P72496+Q72496</f>
        <v>0</v>
      </c>
    </row>
    <row r="72497" spans="15:15" x14ac:dyDescent="0.2">
      <c r="O72497" s="5">
        <f>P72497+Q72497</f>
        <v>0</v>
      </c>
    </row>
    <row r="72498" spans="15:15" x14ac:dyDescent="0.2">
      <c r="O72498" s="5">
        <f>P72498+Q72498</f>
        <v>0</v>
      </c>
    </row>
    <row r="72499" spans="15:15" x14ac:dyDescent="0.2">
      <c r="O72499" s="5">
        <f>P72499+Q72499</f>
        <v>0</v>
      </c>
    </row>
    <row r="72500" spans="15:15" x14ac:dyDescent="0.2">
      <c r="O72500" s="5">
        <f>P72500+Q72500</f>
        <v>0</v>
      </c>
    </row>
    <row r="72501" spans="15:15" x14ac:dyDescent="0.2">
      <c r="O72501" s="5">
        <f>P72501+Q72501</f>
        <v>0</v>
      </c>
    </row>
    <row r="72502" spans="15:15" x14ac:dyDescent="0.2">
      <c r="O72502" s="5">
        <f>P72502+Q72502</f>
        <v>0</v>
      </c>
    </row>
    <row r="72503" spans="15:15" x14ac:dyDescent="0.2">
      <c r="O72503" s="5">
        <f>P72503+Q72503</f>
        <v>0</v>
      </c>
    </row>
    <row r="72504" spans="15:15" x14ac:dyDescent="0.2">
      <c r="O72504" s="5">
        <f>P72504+Q72504</f>
        <v>0</v>
      </c>
    </row>
    <row r="72505" spans="15:15" x14ac:dyDescent="0.2">
      <c r="O72505" s="5">
        <f>P72505+Q72505</f>
        <v>0</v>
      </c>
    </row>
    <row r="72506" spans="15:15" x14ac:dyDescent="0.2">
      <c r="O72506" s="5">
        <f>P72506+Q72506</f>
        <v>0</v>
      </c>
    </row>
    <row r="72507" spans="15:15" x14ac:dyDescent="0.2">
      <c r="O72507" s="5">
        <f>P72507+Q72507</f>
        <v>0</v>
      </c>
    </row>
    <row r="72508" spans="15:15" x14ac:dyDescent="0.2">
      <c r="O72508" s="5">
        <f>P72508+Q72508</f>
        <v>0</v>
      </c>
    </row>
    <row r="72509" spans="15:15" x14ac:dyDescent="0.2">
      <c r="O72509" s="5">
        <f>P72509+Q72509</f>
        <v>0</v>
      </c>
    </row>
    <row r="72510" spans="15:15" x14ac:dyDescent="0.2">
      <c r="O72510" s="5">
        <f>P72510+Q72510</f>
        <v>0</v>
      </c>
    </row>
    <row r="72511" spans="15:15" x14ac:dyDescent="0.2">
      <c r="O72511" s="5">
        <f>P72511+Q72511</f>
        <v>0</v>
      </c>
    </row>
    <row r="72512" spans="15:15" x14ac:dyDescent="0.2">
      <c r="O72512" s="5">
        <f>P72512+Q72512</f>
        <v>0</v>
      </c>
    </row>
    <row r="72513" spans="15:15" x14ac:dyDescent="0.2">
      <c r="O72513" s="5">
        <f>P72513+Q72513</f>
        <v>0</v>
      </c>
    </row>
    <row r="72514" spans="15:15" x14ac:dyDescent="0.2">
      <c r="O72514" s="5">
        <f>P72514+Q72514</f>
        <v>0</v>
      </c>
    </row>
    <row r="72515" spans="15:15" x14ac:dyDescent="0.2">
      <c r="O72515" s="5">
        <f>P72515+Q72515</f>
        <v>0</v>
      </c>
    </row>
    <row r="72516" spans="15:15" x14ac:dyDescent="0.2">
      <c r="O72516" s="5">
        <f>P72516+Q72516</f>
        <v>0</v>
      </c>
    </row>
    <row r="72517" spans="15:15" x14ac:dyDescent="0.2">
      <c r="O72517" s="5">
        <f>P72517+Q72517</f>
        <v>0</v>
      </c>
    </row>
    <row r="72518" spans="15:15" x14ac:dyDescent="0.2">
      <c r="O72518" s="5">
        <f>P72518+Q72518</f>
        <v>0</v>
      </c>
    </row>
    <row r="72519" spans="15:15" x14ac:dyDescent="0.2">
      <c r="O72519" s="5">
        <f>P72519+Q72519</f>
        <v>0</v>
      </c>
    </row>
    <row r="72520" spans="15:15" x14ac:dyDescent="0.2">
      <c r="O72520" s="5">
        <f>P72520+Q72520</f>
        <v>0</v>
      </c>
    </row>
    <row r="72521" spans="15:15" x14ac:dyDescent="0.2">
      <c r="O72521" s="5">
        <f>P72521+Q72521</f>
        <v>0</v>
      </c>
    </row>
    <row r="72522" spans="15:15" x14ac:dyDescent="0.2">
      <c r="O72522" s="5">
        <f>P72522+Q72522</f>
        <v>0</v>
      </c>
    </row>
    <row r="72523" spans="15:15" x14ac:dyDescent="0.2">
      <c r="O72523" s="5">
        <f>P72523+Q72523</f>
        <v>0</v>
      </c>
    </row>
    <row r="72524" spans="15:15" x14ac:dyDescent="0.2">
      <c r="O72524" s="5">
        <f>P72524+Q72524</f>
        <v>0</v>
      </c>
    </row>
    <row r="72525" spans="15:15" x14ac:dyDescent="0.2">
      <c r="O72525" s="5">
        <f>P72525+Q72525</f>
        <v>0</v>
      </c>
    </row>
    <row r="72526" spans="15:15" x14ac:dyDescent="0.2">
      <c r="O72526" s="5">
        <f>P72526+Q72526</f>
        <v>0</v>
      </c>
    </row>
    <row r="72527" spans="15:15" x14ac:dyDescent="0.2">
      <c r="O72527" s="5">
        <f>P72527+Q72527</f>
        <v>0</v>
      </c>
    </row>
    <row r="72528" spans="15:15" x14ac:dyDescent="0.2">
      <c r="O72528" s="5">
        <f>P72528+Q72528</f>
        <v>0</v>
      </c>
    </row>
    <row r="72529" spans="15:15" x14ac:dyDescent="0.2">
      <c r="O72529" s="5">
        <f>P72529+Q72529</f>
        <v>0</v>
      </c>
    </row>
    <row r="72530" spans="15:15" x14ac:dyDescent="0.2">
      <c r="O72530" s="5">
        <f>P72530+Q72530</f>
        <v>0</v>
      </c>
    </row>
    <row r="72531" spans="15:15" x14ac:dyDescent="0.2">
      <c r="O72531" s="5">
        <f>P72531+Q72531</f>
        <v>0</v>
      </c>
    </row>
    <row r="72532" spans="15:15" x14ac:dyDescent="0.2">
      <c r="O72532" s="5">
        <f>P72532+Q72532</f>
        <v>0</v>
      </c>
    </row>
    <row r="72533" spans="15:15" x14ac:dyDescent="0.2">
      <c r="O72533" s="5">
        <f>P72533+Q72533</f>
        <v>0</v>
      </c>
    </row>
    <row r="72534" spans="15:15" x14ac:dyDescent="0.2">
      <c r="O72534" s="5">
        <f>P72534+Q72534</f>
        <v>0</v>
      </c>
    </row>
    <row r="72535" spans="15:15" x14ac:dyDescent="0.2">
      <c r="O72535" s="5">
        <f>P72535+Q72535</f>
        <v>0</v>
      </c>
    </row>
    <row r="72536" spans="15:15" x14ac:dyDescent="0.2">
      <c r="O72536" s="5">
        <f>P72536+Q72536</f>
        <v>0</v>
      </c>
    </row>
    <row r="72537" spans="15:15" x14ac:dyDescent="0.2">
      <c r="O72537" s="5">
        <f>P72537+Q72537</f>
        <v>0</v>
      </c>
    </row>
    <row r="72538" spans="15:15" x14ac:dyDescent="0.2">
      <c r="O72538" s="5">
        <f>P72538+Q72538</f>
        <v>0</v>
      </c>
    </row>
    <row r="72539" spans="15:15" x14ac:dyDescent="0.2">
      <c r="O72539" s="5">
        <f>P72539+Q72539</f>
        <v>0</v>
      </c>
    </row>
    <row r="72540" spans="15:15" x14ac:dyDescent="0.2">
      <c r="O72540" s="5">
        <f>P72540+Q72540</f>
        <v>0</v>
      </c>
    </row>
    <row r="72541" spans="15:15" x14ac:dyDescent="0.2">
      <c r="O72541" s="5">
        <f>P72541+Q72541</f>
        <v>0</v>
      </c>
    </row>
    <row r="72542" spans="15:15" x14ac:dyDescent="0.2">
      <c r="O72542" s="5">
        <f>P72542+Q72542</f>
        <v>0</v>
      </c>
    </row>
    <row r="72543" spans="15:15" x14ac:dyDescent="0.2">
      <c r="O72543" s="5">
        <f>P72543+Q72543</f>
        <v>0</v>
      </c>
    </row>
    <row r="72544" spans="15:15" x14ac:dyDescent="0.2">
      <c r="O72544" s="5">
        <f>P72544+Q72544</f>
        <v>0</v>
      </c>
    </row>
    <row r="72545" spans="15:15" x14ac:dyDescent="0.2">
      <c r="O72545" s="5">
        <f>P72545+Q72545</f>
        <v>0</v>
      </c>
    </row>
    <row r="72546" spans="15:15" x14ac:dyDescent="0.2">
      <c r="O72546" s="5">
        <f>P72546+Q72546</f>
        <v>0</v>
      </c>
    </row>
    <row r="72547" spans="15:15" x14ac:dyDescent="0.2">
      <c r="O72547" s="5">
        <f>P72547+Q72547</f>
        <v>0</v>
      </c>
    </row>
    <row r="72548" spans="15:15" x14ac:dyDescent="0.2">
      <c r="O72548" s="5">
        <f>P72548+Q72548</f>
        <v>0</v>
      </c>
    </row>
    <row r="72549" spans="15:15" x14ac:dyDescent="0.2">
      <c r="O72549" s="5">
        <f>P72549+Q72549</f>
        <v>0</v>
      </c>
    </row>
    <row r="72550" spans="15:15" x14ac:dyDescent="0.2">
      <c r="O72550" s="5">
        <f>P72550+Q72550</f>
        <v>0</v>
      </c>
    </row>
    <row r="72551" spans="15:15" x14ac:dyDescent="0.2">
      <c r="O72551" s="5">
        <f>P72551+Q72551</f>
        <v>0</v>
      </c>
    </row>
    <row r="72552" spans="15:15" x14ac:dyDescent="0.2">
      <c r="O72552" s="5">
        <f>P72552+Q72552</f>
        <v>0</v>
      </c>
    </row>
    <row r="72553" spans="15:15" x14ac:dyDescent="0.2">
      <c r="O72553" s="5">
        <f>P72553+Q72553</f>
        <v>0</v>
      </c>
    </row>
    <row r="72554" spans="15:15" x14ac:dyDescent="0.2">
      <c r="O72554" s="5">
        <f>P72554+Q72554</f>
        <v>0</v>
      </c>
    </row>
    <row r="72555" spans="15:15" x14ac:dyDescent="0.2">
      <c r="O72555" s="5">
        <f>P72555+Q72555</f>
        <v>0</v>
      </c>
    </row>
    <row r="72556" spans="15:15" x14ac:dyDescent="0.2">
      <c r="O72556" s="5">
        <f>P72556+Q72556</f>
        <v>0</v>
      </c>
    </row>
    <row r="72557" spans="15:15" x14ac:dyDescent="0.2">
      <c r="O72557" s="5">
        <f>P72557+Q72557</f>
        <v>0</v>
      </c>
    </row>
    <row r="72558" spans="15:15" x14ac:dyDescent="0.2">
      <c r="O72558" s="5">
        <f>P72558+Q72558</f>
        <v>0</v>
      </c>
    </row>
    <row r="72559" spans="15:15" x14ac:dyDescent="0.2">
      <c r="O72559" s="5">
        <f>P72559+Q72559</f>
        <v>0</v>
      </c>
    </row>
    <row r="72560" spans="15:15" x14ac:dyDescent="0.2">
      <c r="O72560" s="5">
        <f>P72560+Q72560</f>
        <v>0</v>
      </c>
    </row>
    <row r="72561" spans="15:15" x14ac:dyDescent="0.2">
      <c r="O72561" s="5">
        <f>P72561+Q72561</f>
        <v>0</v>
      </c>
    </row>
    <row r="72562" spans="15:15" x14ac:dyDescent="0.2">
      <c r="O72562" s="5">
        <f>P72562+Q72562</f>
        <v>0</v>
      </c>
    </row>
    <row r="72563" spans="15:15" x14ac:dyDescent="0.2">
      <c r="O72563" s="5">
        <f>P72563+Q72563</f>
        <v>0</v>
      </c>
    </row>
    <row r="72564" spans="15:15" x14ac:dyDescent="0.2">
      <c r="O72564" s="5">
        <f>P72564+Q72564</f>
        <v>0</v>
      </c>
    </row>
    <row r="72565" spans="15:15" x14ac:dyDescent="0.2">
      <c r="O72565" s="5">
        <f>P72565+Q72565</f>
        <v>0</v>
      </c>
    </row>
    <row r="72566" spans="15:15" x14ac:dyDescent="0.2">
      <c r="O72566" s="5">
        <f>P72566+Q72566</f>
        <v>0</v>
      </c>
    </row>
    <row r="72567" spans="15:15" x14ac:dyDescent="0.2">
      <c r="O72567" s="5">
        <f>P72567+Q72567</f>
        <v>0</v>
      </c>
    </row>
    <row r="72568" spans="15:15" x14ac:dyDescent="0.2">
      <c r="O72568" s="5">
        <f>P72568+Q72568</f>
        <v>0</v>
      </c>
    </row>
    <row r="72569" spans="15:15" x14ac:dyDescent="0.2">
      <c r="O72569" s="5">
        <f>P72569+Q72569</f>
        <v>0</v>
      </c>
    </row>
    <row r="72570" spans="15:15" x14ac:dyDescent="0.2">
      <c r="O72570" s="5">
        <f>P72570+Q72570</f>
        <v>0</v>
      </c>
    </row>
    <row r="72571" spans="15:15" x14ac:dyDescent="0.2">
      <c r="O72571" s="5">
        <f>P72571+Q72571</f>
        <v>0</v>
      </c>
    </row>
    <row r="72572" spans="15:15" x14ac:dyDescent="0.2">
      <c r="O72572" s="5">
        <f>P72572+Q72572</f>
        <v>0</v>
      </c>
    </row>
    <row r="72573" spans="15:15" x14ac:dyDescent="0.2">
      <c r="O72573" s="5">
        <f>P72573+Q72573</f>
        <v>0</v>
      </c>
    </row>
    <row r="72574" spans="15:15" x14ac:dyDescent="0.2">
      <c r="O72574" s="5">
        <f>P72574+Q72574</f>
        <v>0</v>
      </c>
    </row>
    <row r="72575" spans="15:15" x14ac:dyDescent="0.2">
      <c r="O72575" s="5">
        <f>P72575+Q72575</f>
        <v>0</v>
      </c>
    </row>
    <row r="72576" spans="15:15" x14ac:dyDescent="0.2">
      <c r="O72576" s="5">
        <f>P72576+Q72576</f>
        <v>0</v>
      </c>
    </row>
    <row r="72577" spans="15:15" x14ac:dyDescent="0.2">
      <c r="O72577" s="5">
        <f>P72577+Q72577</f>
        <v>0</v>
      </c>
    </row>
    <row r="72578" spans="15:15" x14ac:dyDescent="0.2">
      <c r="O72578" s="5">
        <f>P72578+Q72578</f>
        <v>0</v>
      </c>
    </row>
    <row r="72579" spans="15:15" x14ac:dyDescent="0.2">
      <c r="O72579" s="5">
        <f>P72579+Q72579</f>
        <v>0</v>
      </c>
    </row>
    <row r="72580" spans="15:15" x14ac:dyDescent="0.2">
      <c r="O72580" s="5">
        <f>P72580+Q72580</f>
        <v>0</v>
      </c>
    </row>
    <row r="72581" spans="15:15" x14ac:dyDescent="0.2">
      <c r="O72581" s="5">
        <f>P72581+Q72581</f>
        <v>0</v>
      </c>
    </row>
    <row r="72582" spans="15:15" x14ac:dyDescent="0.2">
      <c r="O72582" s="5">
        <f>P72582+Q72582</f>
        <v>0</v>
      </c>
    </row>
    <row r="72583" spans="15:15" x14ac:dyDescent="0.2">
      <c r="O72583" s="5">
        <f>P72583+Q72583</f>
        <v>0</v>
      </c>
    </row>
    <row r="72584" spans="15:15" x14ac:dyDescent="0.2">
      <c r="O72584" s="5">
        <f>P72584+Q72584</f>
        <v>0</v>
      </c>
    </row>
    <row r="72585" spans="15:15" x14ac:dyDescent="0.2">
      <c r="O72585" s="5">
        <f>P72585+Q72585</f>
        <v>0</v>
      </c>
    </row>
    <row r="72586" spans="15:15" x14ac:dyDescent="0.2">
      <c r="O72586" s="5">
        <f>P72586+Q72586</f>
        <v>0</v>
      </c>
    </row>
    <row r="72587" spans="15:15" x14ac:dyDescent="0.2">
      <c r="O72587" s="5">
        <f>P72587+Q72587</f>
        <v>0</v>
      </c>
    </row>
    <row r="72588" spans="15:15" x14ac:dyDescent="0.2">
      <c r="O72588" s="5">
        <f>P72588+Q72588</f>
        <v>0</v>
      </c>
    </row>
    <row r="72589" spans="15:15" x14ac:dyDescent="0.2">
      <c r="O72589" s="5">
        <f>P72589+Q72589</f>
        <v>0</v>
      </c>
    </row>
    <row r="72590" spans="15:15" x14ac:dyDescent="0.2">
      <c r="O72590" s="5">
        <f>P72590+Q72590</f>
        <v>0</v>
      </c>
    </row>
    <row r="72591" spans="15:15" x14ac:dyDescent="0.2">
      <c r="O72591" s="5">
        <f>P72591+Q72591</f>
        <v>0</v>
      </c>
    </row>
    <row r="72592" spans="15:15" x14ac:dyDescent="0.2">
      <c r="O72592" s="5">
        <f>P72592+Q72592</f>
        <v>0</v>
      </c>
    </row>
    <row r="72593" spans="15:15" x14ac:dyDescent="0.2">
      <c r="O72593" s="5">
        <f>P72593+Q72593</f>
        <v>0</v>
      </c>
    </row>
    <row r="72594" spans="15:15" x14ac:dyDescent="0.2">
      <c r="O72594" s="5">
        <f>P72594+Q72594</f>
        <v>0</v>
      </c>
    </row>
    <row r="72595" spans="15:15" x14ac:dyDescent="0.2">
      <c r="O72595" s="5">
        <f>P72595+Q72595</f>
        <v>0</v>
      </c>
    </row>
    <row r="72596" spans="15:15" x14ac:dyDescent="0.2">
      <c r="O72596" s="5">
        <f>P72596+Q72596</f>
        <v>0</v>
      </c>
    </row>
    <row r="72597" spans="15:15" x14ac:dyDescent="0.2">
      <c r="O72597" s="5">
        <f>P72597+Q72597</f>
        <v>0</v>
      </c>
    </row>
    <row r="72598" spans="15:15" x14ac:dyDescent="0.2">
      <c r="O72598" s="5">
        <f>P72598+Q72598</f>
        <v>0</v>
      </c>
    </row>
    <row r="72599" spans="15:15" x14ac:dyDescent="0.2">
      <c r="O72599" s="5">
        <f>P72599+Q72599</f>
        <v>0</v>
      </c>
    </row>
    <row r="72600" spans="15:15" x14ac:dyDescent="0.2">
      <c r="O72600" s="5">
        <f>P72600+Q72600</f>
        <v>0</v>
      </c>
    </row>
    <row r="72601" spans="15:15" x14ac:dyDescent="0.2">
      <c r="O72601" s="5">
        <f>P72601+Q72601</f>
        <v>0</v>
      </c>
    </row>
    <row r="72602" spans="15:15" x14ac:dyDescent="0.2">
      <c r="O72602" s="5">
        <f>P72602+Q72602</f>
        <v>0</v>
      </c>
    </row>
    <row r="72603" spans="15:15" x14ac:dyDescent="0.2">
      <c r="O72603" s="5">
        <f>P72603+Q72603</f>
        <v>0</v>
      </c>
    </row>
    <row r="72604" spans="15:15" x14ac:dyDescent="0.2">
      <c r="O72604" s="5">
        <f>P72604+Q72604</f>
        <v>0</v>
      </c>
    </row>
    <row r="72605" spans="15:15" x14ac:dyDescent="0.2">
      <c r="O72605" s="5">
        <f>P72605+Q72605</f>
        <v>0</v>
      </c>
    </row>
    <row r="72606" spans="15:15" x14ac:dyDescent="0.2">
      <c r="O72606" s="5">
        <f>P72606+Q72606</f>
        <v>0</v>
      </c>
    </row>
    <row r="72607" spans="15:15" x14ac:dyDescent="0.2">
      <c r="O72607" s="5">
        <f>P72607+Q72607</f>
        <v>0</v>
      </c>
    </row>
    <row r="72608" spans="15:15" x14ac:dyDescent="0.2">
      <c r="O72608" s="5">
        <f>P72608+Q72608</f>
        <v>0</v>
      </c>
    </row>
    <row r="72609" spans="15:15" x14ac:dyDescent="0.2">
      <c r="O72609" s="5">
        <f>P72609+Q72609</f>
        <v>0</v>
      </c>
    </row>
    <row r="72610" spans="15:15" x14ac:dyDescent="0.2">
      <c r="O72610" s="5">
        <f>P72610+Q72610</f>
        <v>0</v>
      </c>
    </row>
    <row r="72611" spans="15:15" x14ac:dyDescent="0.2">
      <c r="O72611" s="5">
        <f>P72611+Q72611</f>
        <v>0</v>
      </c>
    </row>
    <row r="72612" spans="15:15" x14ac:dyDescent="0.2">
      <c r="O72612" s="5">
        <f>P72612+Q72612</f>
        <v>0</v>
      </c>
    </row>
    <row r="72613" spans="15:15" x14ac:dyDescent="0.2">
      <c r="O72613" s="5">
        <f>P72613+Q72613</f>
        <v>0</v>
      </c>
    </row>
    <row r="72614" spans="15:15" x14ac:dyDescent="0.2">
      <c r="O72614" s="5">
        <f>P72614+Q72614</f>
        <v>0</v>
      </c>
    </row>
    <row r="72615" spans="15:15" x14ac:dyDescent="0.2">
      <c r="O72615" s="5">
        <f>P72615+Q72615</f>
        <v>0</v>
      </c>
    </row>
    <row r="72616" spans="15:15" x14ac:dyDescent="0.2">
      <c r="O72616" s="5">
        <f>P72616+Q72616</f>
        <v>0</v>
      </c>
    </row>
    <row r="72617" spans="15:15" x14ac:dyDescent="0.2">
      <c r="O72617" s="5">
        <f>P72617+Q72617</f>
        <v>0</v>
      </c>
    </row>
    <row r="72618" spans="15:15" x14ac:dyDescent="0.2">
      <c r="O72618" s="5">
        <f>P72618+Q72618</f>
        <v>0</v>
      </c>
    </row>
    <row r="72619" spans="15:15" x14ac:dyDescent="0.2">
      <c r="O72619" s="5">
        <f>P72619+Q72619</f>
        <v>0</v>
      </c>
    </row>
    <row r="72620" spans="15:15" x14ac:dyDescent="0.2">
      <c r="O72620" s="5">
        <f>P72620+Q72620</f>
        <v>0</v>
      </c>
    </row>
    <row r="72621" spans="15:15" x14ac:dyDescent="0.2">
      <c r="O72621" s="5">
        <f>P72621+Q72621</f>
        <v>0</v>
      </c>
    </row>
    <row r="72622" spans="15:15" x14ac:dyDescent="0.2">
      <c r="O72622" s="5">
        <f>P72622+Q72622</f>
        <v>0</v>
      </c>
    </row>
    <row r="72623" spans="15:15" x14ac:dyDescent="0.2">
      <c r="O72623" s="5">
        <f>P72623+Q72623</f>
        <v>0</v>
      </c>
    </row>
    <row r="72624" spans="15:15" x14ac:dyDescent="0.2">
      <c r="O72624" s="5">
        <f>P72624+Q72624</f>
        <v>0</v>
      </c>
    </row>
    <row r="72625" spans="15:15" x14ac:dyDescent="0.2">
      <c r="O72625" s="5">
        <f>P72625+Q72625</f>
        <v>0</v>
      </c>
    </row>
    <row r="72626" spans="15:15" x14ac:dyDescent="0.2">
      <c r="O72626" s="5">
        <f>P72626+Q72626</f>
        <v>0</v>
      </c>
    </row>
    <row r="72627" spans="15:15" x14ac:dyDescent="0.2">
      <c r="O72627" s="5">
        <f>P72627+Q72627</f>
        <v>0</v>
      </c>
    </row>
    <row r="72628" spans="15:15" x14ac:dyDescent="0.2">
      <c r="O72628" s="5">
        <f>P72628+Q72628</f>
        <v>0</v>
      </c>
    </row>
    <row r="72629" spans="15:15" x14ac:dyDescent="0.2">
      <c r="O72629" s="5">
        <f>P72629+Q72629</f>
        <v>0</v>
      </c>
    </row>
    <row r="72630" spans="15:15" x14ac:dyDescent="0.2">
      <c r="O72630" s="5">
        <f>P72630+Q72630</f>
        <v>0</v>
      </c>
    </row>
    <row r="72631" spans="15:15" x14ac:dyDescent="0.2">
      <c r="O72631" s="5">
        <f>P72631+Q72631</f>
        <v>0</v>
      </c>
    </row>
    <row r="72632" spans="15:15" x14ac:dyDescent="0.2">
      <c r="O72632" s="5">
        <f>P72632+Q72632</f>
        <v>0</v>
      </c>
    </row>
    <row r="72633" spans="15:15" x14ac:dyDescent="0.2">
      <c r="O72633" s="5">
        <f>P72633+Q72633</f>
        <v>0</v>
      </c>
    </row>
    <row r="72634" spans="15:15" x14ac:dyDescent="0.2">
      <c r="O72634" s="5">
        <f>P72634+Q72634</f>
        <v>0</v>
      </c>
    </row>
    <row r="72635" spans="15:15" x14ac:dyDescent="0.2">
      <c r="O72635" s="5">
        <f>P72635+Q72635</f>
        <v>0</v>
      </c>
    </row>
    <row r="72636" spans="15:15" x14ac:dyDescent="0.2">
      <c r="O72636" s="5">
        <f>P72636+Q72636</f>
        <v>0</v>
      </c>
    </row>
    <row r="72637" spans="15:15" x14ac:dyDescent="0.2">
      <c r="O72637" s="5">
        <f>P72637+Q72637</f>
        <v>0</v>
      </c>
    </row>
    <row r="72638" spans="15:15" x14ac:dyDescent="0.2">
      <c r="O72638" s="5">
        <f>P72638+Q72638</f>
        <v>0</v>
      </c>
    </row>
    <row r="72639" spans="15:15" x14ac:dyDescent="0.2">
      <c r="O72639" s="5">
        <f>P72639+Q72639</f>
        <v>0</v>
      </c>
    </row>
    <row r="72640" spans="15:15" x14ac:dyDescent="0.2">
      <c r="O72640" s="5">
        <f>P72640+Q72640</f>
        <v>0</v>
      </c>
    </row>
    <row r="72641" spans="15:15" x14ac:dyDescent="0.2">
      <c r="O72641" s="5">
        <f>P72641+Q72641</f>
        <v>0</v>
      </c>
    </row>
    <row r="72642" spans="15:15" x14ac:dyDescent="0.2">
      <c r="O72642" s="5">
        <f>P72642+Q72642</f>
        <v>0</v>
      </c>
    </row>
    <row r="72643" spans="15:15" x14ac:dyDescent="0.2">
      <c r="O72643" s="5">
        <f>P72643+Q72643</f>
        <v>0</v>
      </c>
    </row>
    <row r="72644" spans="15:15" x14ac:dyDescent="0.2">
      <c r="O72644" s="5">
        <f>P72644+Q72644</f>
        <v>0</v>
      </c>
    </row>
    <row r="72645" spans="15:15" x14ac:dyDescent="0.2">
      <c r="O72645" s="5">
        <f>P72645+Q72645</f>
        <v>0</v>
      </c>
    </row>
    <row r="72646" spans="15:15" x14ac:dyDescent="0.2">
      <c r="O72646" s="5">
        <f>P72646+Q72646</f>
        <v>0</v>
      </c>
    </row>
    <row r="72647" spans="15:15" x14ac:dyDescent="0.2">
      <c r="O72647" s="5">
        <f>P72647+Q72647</f>
        <v>0</v>
      </c>
    </row>
    <row r="72648" spans="15:15" x14ac:dyDescent="0.2">
      <c r="O72648" s="5">
        <f>P72648+Q72648</f>
        <v>0</v>
      </c>
    </row>
    <row r="72649" spans="15:15" x14ac:dyDescent="0.2">
      <c r="O72649" s="5">
        <f>P72649+Q72649</f>
        <v>0</v>
      </c>
    </row>
    <row r="72650" spans="15:15" x14ac:dyDescent="0.2">
      <c r="O72650" s="5">
        <f>P72650+Q72650</f>
        <v>0</v>
      </c>
    </row>
    <row r="72651" spans="15:15" x14ac:dyDescent="0.2">
      <c r="O72651" s="5">
        <f>P72651+Q72651</f>
        <v>0</v>
      </c>
    </row>
    <row r="72652" spans="15:15" x14ac:dyDescent="0.2">
      <c r="O72652" s="5">
        <f>P72652+Q72652</f>
        <v>0</v>
      </c>
    </row>
    <row r="72653" spans="15:15" x14ac:dyDescent="0.2">
      <c r="O72653" s="5">
        <f>P72653+Q72653</f>
        <v>0</v>
      </c>
    </row>
    <row r="72654" spans="15:15" x14ac:dyDescent="0.2">
      <c r="O72654" s="5">
        <f>P72654+Q72654</f>
        <v>0</v>
      </c>
    </row>
    <row r="72655" spans="15:15" x14ac:dyDescent="0.2">
      <c r="O72655" s="5">
        <f>P72655+Q72655</f>
        <v>0</v>
      </c>
    </row>
    <row r="72656" spans="15:15" x14ac:dyDescent="0.2">
      <c r="O72656" s="5">
        <f>P72656+Q72656</f>
        <v>0</v>
      </c>
    </row>
    <row r="72657" spans="15:15" x14ac:dyDescent="0.2">
      <c r="O72657" s="5">
        <f>P72657+Q72657</f>
        <v>0</v>
      </c>
    </row>
    <row r="72658" spans="15:15" x14ac:dyDescent="0.2">
      <c r="O72658" s="5">
        <f>P72658+Q72658</f>
        <v>0</v>
      </c>
    </row>
    <row r="72659" spans="15:15" x14ac:dyDescent="0.2">
      <c r="O72659" s="5">
        <f>P72659+Q72659</f>
        <v>0</v>
      </c>
    </row>
    <row r="72660" spans="15:15" x14ac:dyDescent="0.2">
      <c r="O72660" s="5">
        <f>P72660+Q72660</f>
        <v>0</v>
      </c>
    </row>
    <row r="72661" spans="15:15" x14ac:dyDescent="0.2">
      <c r="O72661" s="5">
        <f>P72661+Q72661</f>
        <v>0</v>
      </c>
    </row>
    <row r="72662" spans="15:15" x14ac:dyDescent="0.2">
      <c r="O72662" s="5">
        <f>P72662+Q72662</f>
        <v>0</v>
      </c>
    </row>
    <row r="72663" spans="15:15" x14ac:dyDescent="0.2">
      <c r="O72663" s="5">
        <f>P72663+Q72663</f>
        <v>0</v>
      </c>
    </row>
    <row r="72664" spans="15:15" x14ac:dyDescent="0.2">
      <c r="O72664" s="5">
        <f>P72664+Q72664</f>
        <v>0</v>
      </c>
    </row>
    <row r="72665" spans="15:15" x14ac:dyDescent="0.2">
      <c r="O72665" s="5">
        <f>P72665+Q72665</f>
        <v>0</v>
      </c>
    </row>
    <row r="72666" spans="15:15" x14ac:dyDescent="0.2">
      <c r="O72666" s="5">
        <f>P72666+Q72666</f>
        <v>0</v>
      </c>
    </row>
    <row r="72667" spans="15:15" x14ac:dyDescent="0.2">
      <c r="O72667" s="5">
        <f>P72667+Q72667</f>
        <v>0</v>
      </c>
    </row>
    <row r="72668" spans="15:15" x14ac:dyDescent="0.2">
      <c r="O72668" s="5">
        <f>P72668+Q72668</f>
        <v>0</v>
      </c>
    </row>
    <row r="72669" spans="15:15" x14ac:dyDescent="0.2">
      <c r="O72669" s="5">
        <f>P72669+Q72669</f>
        <v>0</v>
      </c>
    </row>
    <row r="72670" spans="15:15" x14ac:dyDescent="0.2">
      <c r="O72670" s="5">
        <f>P72670+Q72670</f>
        <v>0</v>
      </c>
    </row>
    <row r="72671" spans="15:15" x14ac:dyDescent="0.2">
      <c r="O72671" s="5">
        <f>P72671+Q72671</f>
        <v>0</v>
      </c>
    </row>
    <row r="72672" spans="15:15" x14ac:dyDescent="0.2">
      <c r="O72672" s="5">
        <f>P72672+Q72672</f>
        <v>0</v>
      </c>
    </row>
    <row r="72673" spans="15:15" x14ac:dyDescent="0.2">
      <c r="O72673" s="5">
        <f>P72673+Q72673</f>
        <v>0</v>
      </c>
    </row>
    <row r="72674" spans="15:15" x14ac:dyDescent="0.2">
      <c r="O72674" s="5">
        <f>P72674+Q72674</f>
        <v>0</v>
      </c>
    </row>
    <row r="72675" spans="15:15" x14ac:dyDescent="0.2">
      <c r="O72675" s="5">
        <f>P72675+Q72675</f>
        <v>0</v>
      </c>
    </row>
    <row r="72676" spans="15:15" x14ac:dyDescent="0.2">
      <c r="O72676" s="5">
        <f>P72676+Q72676</f>
        <v>0</v>
      </c>
    </row>
    <row r="72677" spans="15:15" x14ac:dyDescent="0.2">
      <c r="O72677" s="5">
        <f>P72677+Q72677</f>
        <v>0</v>
      </c>
    </row>
    <row r="72678" spans="15:15" x14ac:dyDescent="0.2">
      <c r="O72678" s="5">
        <f>P72678+Q72678</f>
        <v>0</v>
      </c>
    </row>
    <row r="72679" spans="15:15" x14ac:dyDescent="0.2">
      <c r="O72679" s="5">
        <f>P72679+Q72679</f>
        <v>0</v>
      </c>
    </row>
    <row r="72680" spans="15:15" x14ac:dyDescent="0.2">
      <c r="O72680" s="5">
        <f>P72680+Q72680</f>
        <v>0</v>
      </c>
    </row>
    <row r="72681" spans="15:15" x14ac:dyDescent="0.2">
      <c r="O72681" s="5">
        <f>P72681+Q72681</f>
        <v>0</v>
      </c>
    </row>
    <row r="72682" spans="15:15" x14ac:dyDescent="0.2">
      <c r="O72682" s="5">
        <f>P72682+Q72682</f>
        <v>0</v>
      </c>
    </row>
    <row r="72683" spans="15:15" x14ac:dyDescent="0.2">
      <c r="O72683" s="5">
        <f>P72683+Q72683</f>
        <v>0</v>
      </c>
    </row>
    <row r="72684" spans="15:15" x14ac:dyDescent="0.2">
      <c r="O72684" s="5">
        <f>P72684+Q72684</f>
        <v>0</v>
      </c>
    </row>
    <row r="72685" spans="15:15" x14ac:dyDescent="0.2">
      <c r="O72685" s="5">
        <f>P72685+Q72685</f>
        <v>0</v>
      </c>
    </row>
    <row r="72686" spans="15:15" x14ac:dyDescent="0.2">
      <c r="O72686" s="5">
        <f>P72686+Q72686</f>
        <v>0</v>
      </c>
    </row>
    <row r="72687" spans="15:15" x14ac:dyDescent="0.2">
      <c r="O72687" s="5">
        <f>P72687+Q72687</f>
        <v>0</v>
      </c>
    </row>
    <row r="72688" spans="15:15" x14ac:dyDescent="0.2">
      <c r="O72688" s="5">
        <f>P72688+Q72688</f>
        <v>0</v>
      </c>
    </row>
    <row r="72689" spans="15:15" x14ac:dyDescent="0.2">
      <c r="O72689" s="5">
        <f>P72689+Q72689</f>
        <v>0</v>
      </c>
    </row>
    <row r="72690" spans="15:15" x14ac:dyDescent="0.2">
      <c r="O72690" s="5">
        <f>P72690+Q72690</f>
        <v>0</v>
      </c>
    </row>
    <row r="72691" spans="15:15" x14ac:dyDescent="0.2">
      <c r="O72691" s="5">
        <f>P72691+Q72691</f>
        <v>0</v>
      </c>
    </row>
    <row r="72692" spans="15:15" x14ac:dyDescent="0.2">
      <c r="O72692" s="5">
        <f>P72692+Q72692</f>
        <v>0</v>
      </c>
    </row>
    <row r="72693" spans="15:15" x14ac:dyDescent="0.2">
      <c r="O72693" s="5">
        <f>P72693+Q72693</f>
        <v>0</v>
      </c>
    </row>
    <row r="72694" spans="15:15" x14ac:dyDescent="0.2">
      <c r="O72694" s="5">
        <f>P72694+Q72694</f>
        <v>0</v>
      </c>
    </row>
    <row r="72695" spans="15:15" x14ac:dyDescent="0.2">
      <c r="O72695" s="5">
        <f>P72695+Q72695</f>
        <v>0</v>
      </c>
    </row>
    <row r="72696" spans="15:15" x14ac:dyDescent="0.2">
      <c r="O72696" s="5">
        <f>P72696+Q72696</f>
        <v>0</v>
      </c>
    </row>
    <row r="72697" spans="15:15" x14ac:dyDescent="0.2">
      <c r="O72697" s="5">
        <f>P72697+Q72697</f>
        <v>0</v>
      </c>
    </row>
    <row r="72698" spans="15:15" x14ac:dyDescent="0.2">
      <c r="O72698" s="5">
        <f>P72698+Q72698</f>
        <v>0</v>
      </c>
    </row>
    <row r="72699" spans="15:15" x14ac:dyDescent="0.2">
      <c r="O72699" s="5">
        <f>P72699+Q72699</f>
        <v>0</v>
      </c>
    </row>
    <row r="72700" spans="15:15" x14ac:dyDescent="0.2">
      <c r="O72700" s="5">
        <f>P72700+Q72700</f>
        <v>0</v>
      </c>
    </row>
    <row r="72701" spans="15:15" x14ac:dyDescent="0.2">
      <c r="O72701" s="5">
        <f>P72701+Q72701</f>
        <v>0</v>
      </c>
    </row>
    <row r="72702" spans="15:15" x14ac:dyDescent="0.2">
      <c r="O72702" s="5">
        <f>P72702+Q72702</f>
        <v>0</v>
      </c>
    </row>
    <row r="72703" spans="15:15" x14ac:dyDescent="0.2">
      <c r="O72703" s="5">
        <f>P72703+Q72703</f>
        <v>0</v>
      </c>
    </row>
    <row r="72704" spans="15:15" x14ac:dyDescent="0.2">
      <c r="O72704" s="5">
        <f>P72704+Q72704</f>
        <v>0</v>
      </c>
    </row>
    <row r="72705" spans="15:15" x14ac:dyDescent="0.2">
      <c r="O72705" s="5">
        <f>P72705+Q72705</f>
        <v>0</v>
      </c>
    </row>
    <row r="72706" spans="15:15" x14ac:dyDescent="0.2">
      <c r="O72706" s="5">
        <f>P72706+Q72706</f>
        <v>0</v>
      </c>
    </row>
    <row r="72707" spans="15:15" x14ac:dyDescent="0.2">
      <c r="O72707" s="5">
        <f>P72707+Q72707</f>
        <v>0</v>
      </c>
    </row>
    <row r="72708" spans="15:15" x14ac:dyDescent="0.2">
      <c r="O72708" s="5">
        <f>P72708+Q72708</f>
        <v>0</v>
      </c>
    </row>
    <row r="72709" spans="15:15" x14ac:dyDescent="0.2">
      <c r="O72709" s="5">
        <f>P72709+Q72709</f>
        <v>0</v>
      </c>
    </row>
    <row r="72710" spans="15:15" x14ac:dyDescent="0.2">
      <c r="O72710" s="5">
        <f>P72710+Q72710</f>
        <v>0</v>
      </c>
    </row>
    <row r="72711" spans="15:15" x14ac:dyDescent="0.2">
      <c r="O72711" s="5">
        <f>P72711+Q72711</f>
        <v>0</v>
      </c>
    </row>
    <row r="72712" spans="15:15" x14ac:dyDescent="0.2">
      <c r="O72712" s="5">
        <f>P72712+Q72712</f>
        <v>0</v>
      </c>
    </row>
    <row r="72713" spans="15:15" x14ac:dyDescent="0.2">
      <c r="O72713" s="5">
        <f>P72713+Q72713</f>
        <v>0</v>
      </c>
    </row>
    <row r="72714" spans="15:15" x14ac:dyDescent="0.2">
      <c r="O72714" s="5">
        <f>P72714+Q72714</f>
        <v>0</v>
      </c>
    </row>
    <row r="72715" spans="15:15" x14ac:dyDescent="0.2">
      <c r="O72715" s="5">
        <f>P72715+Q72715</f>
        <v>0</v>
      </c>
    </row>
    <row r="72716" spans="15:15" x14ac:dyDescent="0.2">
      <c r="O72716" s="5">
        <f>P72716+Q72716</f>
        <v>0</v>
      </c>
    </row>
    <row r="72717" spans="15:15" x14ac:dyDescent="0.2">
      <c r="O72717" s="5">
        <f>P72717+Q72717</f>
        <v>0</v>
      </c>
    </row>
    <row r="72718" spans="15:15" x14ac:dyDescent="0.2">
      <c r="O72718" s="5">
        <f>P72718+Q72718</f>
        <v>0</v>
      </c>
    </row>
    <row r="72719" spans="15:15" x14ac:dyDescent="0.2">
      <c r="O72719" s="5">
        <f>P72719+Q72719</f>
        <v>0</v>
      </c>
    </row>
    <row r="72720" spans="15:15" x14ac:dyDescent="0.2">
      <c r="O72720" s="5">
        <f>P72720+Q72720</f>
        <v>0</v>
      </c>
    </row>
    <row r="72721" spans="15:15" x14ac:dyDescent="0.2">
      <c r="O72721" s="5">
        <f>P72721+Q72721</f>
        <v>0</v>
      </c>
    </row>
    <row r="72722" spans="15:15" x14ac:dyDescent="0.2">
      <c r="O72722" s="5">
        <f>P72722+Q72722</f>
        <v>0</v>
      </c>
    </row>
    <row r="72723" spans="15:15" x14ac:dyDescent="0.2">
      <c r="O72723" s="5">
        <f>P72723+Q72723</f>
        <v>0</v>
      </c>
    </row>
    <row r="72724" spans="15:15" x14ac:dyDescent="0.2">
      <c r="O72724" s="5">
        <f>P72724+Q72724</f>
        <v>0</v>
      </c>
    </row>
    <row r="72725" spans="15:15" x14ac:dyDescent="0.2">
      <c r="O72725" s="5">
        <f>P72725+Q72725</f>
        <v>0</v>
      </c>
    </row>
    <row r="72726" spans="15:15" x14ac:dyDescent="0.2">
      <c r="O72726" s="5">
        <f>P72726+Q72726</f>
        <v>0</v>
      </c>
    </row>
    <row r="72727" spans="15:15" x14ac:dyDescent="0.2">
      <c r="O72727" s="5">
        <f>P72727+Q72727</f>
        <v>0</v>
      </c>
    </row>
    <row r="72728" spans="15:15" x14ac:dyDescent="0.2">
      <c r="O72728" s="5">
        <f>P72728+Q72728</f>
        <v>0</v>
      </c>
    </row>
    <row r="72729" spans="15:15" x14ac:dyDescent="0.2">
      <c r="O72729" s="5">
        <f>P72729+Q72729</f>
        <v>0</v>
      </c>
    </row>
    <row r="72730" spans="15:15" x14ac:dyDescent="0.2">
      <c r="O72730" s="5">
        <f>P72730+Q72730</f>
        <v>0</v>
      </c>
    </row>
    <row r="72731" spans="15:15" x14ac:dyDescent="0.2">
      <c r="O72731" s="5">
        <f>P72731+Q72731</f>
        <v>0</v>
      </c>
    </row>
    <row r="72732" spans="15:15" x14ac:dyDescent="0.2">
      <c r="O72732" s="5">
        <f>P72732+Q72732</f>
        <v>0</v>
      </c>
    </row>
    <row r="72733" spans="15:15" x14ac:dyDescent="0.2">
      <c r="O72733" s="5">
        <f>P72733+Q72733</f>
        <v>0</v>
      </c>
    </row>
    <row r="72734" spans="15:15" x14ac:dyDescent="0.2">
      <c r="O72734" s="5">
        <f>P72734+Q72734</f>
        <v>0</v>
      </c>
    </row>
    <row r="72735" spans="15:15" x14ac:dyDescent="0.2">
      <c r="O72735" s="5">
        <f>P72735+Q72735</f>
        <v>0</v>
      </c>
    </row>
    <row r="72736" spans="15:15" x14ac:dyDescent="0.2">
      <c r="O72736" s="5">
        <f>P72736+Q72736</f>
        <v>0</v>
      </c>
    </row>
    <row r="72737" spans="15:15" x14ac:dyDescent="0.2">
      <c r="O72737" s="5">
        <f>P72737+Q72737</f>
        <v>0</v>
      </c>
    </row>
    <row r="72738" spans="15:15" x14ac:dyDescent="0.2">
      <c r="O72738" s="5">
        <f>P72738+Q72738</f>
        <v>0</v>
      </c>
    </row>
    <row r="72739" spans="15:15" x14ac:dyDescent="0.2">
      <c r="O72739" s="5">
        <f>P72739+Q72739</f>
        <v>0</v>
      </c>
    </row>
    <row r="72740" spans="15:15" x14ac:dyDescent="0.2">
      <c r="O72740" s="5">
        <f>P72740+Q72740</f>
        <v>0</v>
      </c>
    </row>
    <row r="72741" spans="15:15" x14ac:dyDescent="0.2">
      <c r="O72741" s="5">
        <f>P72741+Q72741</f>
        <v>0</v>
      </c>
    </row>
    <row r="72742" spans="15:15" x14ac:dyDescent="0.2">
      <c r="O72742" s="5">
        <f>P72742+Q72742</f>
        <v>0</v>
      </c>
    </row>
    <row r="72743" spans="15:15" x14ac:dyDescent="0.2">
      <c r="O72743" s="5">
        <f>P72743+Q72743</f>
        <v>0</v>
      </c>
    </row>
    <row r="72744" spans="15:15" x14ac:dyDescent="0.2">
      <c r="O72744" s="5">
        <f>P72744+Q72744</f>
        <v>0</v>
      </c>
    </row>
    <row r="72745" spans="15:15" x14ac:dyDescent="0.2">
      <c r="O72745" s="5">
        <f>P72745+Q72745</f>
        <v>0</v>
      </c>
    </row>
    <row r="72746" spans="15:15" x14ac:dyDescent="0.2">
      <c r="O72746" s="5">
        <f>P72746+Q72746</f>
        <v>0</v>
      </c>
    </row>
    <row r="72747" spans="15:15" x14ac:dyDescent="0.2">
      <c r="O72747" s="5">
        <f>P72747+Q72747</f>
        <v>0</v>
      </c>
    </row>
    <row r="72748" spans="15:15" x14ac:dyDescent="0.2">
      <c r="O72748" s="5">
        <f>P72748+Q72748</f>
        <v>0</v>
      </c>
    </row>
    <row r="72749" spans="15:15" x14ac:dyDescent="0.2">
      <c r="O72749" s="5">
        <f>P72749+Q72749</f>
        <v>0</v>
      </c>
    </row>
    <row r="72750" spans="15:15" x14ac:dyDescent="0.2">
      <c r="O72750" s="5">
        <f>P72750+Q72750</f>
        <v>0</v>
      </c>
    </row>
    <row r="72751" spans="15:15" x14ac:dyDescent="0.2">
      <c r="O72751" s="5">
        <f>P72751+Q72751</f>
        <v>0</v>
      </c>
    </row>
    <row r="72752" spans="15:15" x14ac:dyDescent="0.2">
      <c r="O72752" s="5">
        <f>P72752+Q72752</f>
        <v>0</v>
      </c>
    </row>
    <row r="72753" spans="15:15" x14ac:dyDescent="0.2">
      <c r="O72753" s="5">
        <f>P72753+Q72753</f>
        <v>0</v>
      </c>
    </row>
    <row r="72754" spans="15:15" x14ac:dyDescent="0.2">
      <c r="O72754" s="5">
        <f>P72754+Q72754</f>
        <v>0</v>
      </c>
    </row>
    <row r="72755" spans="15:15" x14ac:dyDescent="0.2">
      <c r="O72755" s="5">
        <f>P72755+Q72755</f>
        <v>0</v>
      </c>
    </row>
    <row r="72756" spans="15:15" x14ac:dyDescent="0.2">
      <c r="O72756" s="5">
        <f>P72756+Q72756</f>
        <v>0</v>
      </c>
    </row>
    <row r="72757" spans="15:15" x14ac:dyDescent="0.2">
      <c r="O72757" s="5">
        <f>P72757+Q72757</f>
        <v>0</v>
      </c>
    </row>
    <row r="72758" spans="15:15" x14ac:dyDescent="0.2">
      <c r="O72758" s="5">
        <f>P72758+Q72758</f>
        <v>0</v>
      </c>
    </row>
    <row r="72759" spans="15:15" x14ac:dyDescent="0.2">
      <c r="O72759" s="5">
        <f>P72759+Q72759</f>
        <v>0</v>
      </c>
    </row>
    <row r="72760" spans="15:15" x14ac:dyDescent="0.2">
      <c r="O72760" s="5">
        <f>P72760+Q72760</f>
        <v>0</v>
      </c>
    </row>
    <row r="72761" spans="15:15" x14ac:dyDescent="0.2">
      <c r="O72761" s="5">
        <f>P72761+Q72761</f>
        <v>0</v>
      </c>
    </row>
    <row r="72762" spans="15:15" x14ac:dyDescent="0.2">
      <c r="O72762" s="5">
        <f>P72762+Q72762</f>
        <v>0</v>
      </c>
    </row>
    <row r="72763" spans="15:15" x14ac:dyDescent="0.2">
      <c r="O72763" s="5">
        <f>P72763+Q72763</f>
        <v>0</v>
      </c>
    </row>
    <row r="72764" spans="15:15" x14ac:dyDescent="0.2">
      <c r="O72764" s="5">
        <f>P72764+Q72764</f>
        <v>0</v>
      </c>
    </row>
    <row r="72765" spans="15:15" x14ac:dyDescent="0.2">
      <c r="O72765" s="5">
        <f>P72765+Q72765</f>
        <v>0</v>
      </c>
    </row>
    <row r="72766" spans="15:15" x14ac:dyDescent="0.2">
      <c r="O72766" s="5">
        <f>P72766+Q72766</f>
        <v>0</v>
      </c>
    </row>
    <row r="72767" spans="15:15" x14ac:dyDescent="0.2">
      <c r="O72767" s="5">
        <f>P72767+Q72767</f>
        <v>0</v>
      </c>
    </row>
    <row r="72768" spans="15:15" x14ac:dyDescent="0.2">
      <c r="O72768" s="5">
        <f>P72768+Q72768</f>
        <v>0</v>
      </c>
    </row>
    <row r="72769" spans="15:15" x14ac:dyDescent="0.2">
      <c r="O72769" s="5">
        <f>P72769+Q72769</f>
        <v>0</v>
      </c>
    </row>
    <row r="72770" spans="15:15" x14ac:dyDescent="0.2">
      <c r="O72770" s="5">
        <f>P72770+Q72770</f>
        <v>0</v>
      </c>
    </row>
    <row r="72771" spans="15:15" x14ac:dyDescent="0.2">
      <c r="O72771" s="5">
        <f>P72771+Q72771</f>
        <v>0</v>
      </c>
    </row>
    <row r="72772" spans="15:15" x14ac:dyDescent="0.2">
      <c r="O72772" s="5">
        <f>P72772+Q72772</f>
        <v>0</v>
      </c>
    </row>
    <row r="72773" spans="15:15" x14ac:dyDescent="0.2">
      <c r="O72773" s="5">
        <f>P72773+Q72773</f>
        <v>0</v>
      </c>
    </row>
    <row r="72774" spans="15:15" x14ac:dyDescent="0.2">
      <c r="O72774" s="5">
        <f>P72774+Q72774</f>
        <v>0</v>
      </c>
    </row>
    <row r="72775" spans="15:15" x14ac:dyDescent="0.2">
      <c r="O72775" s="5">
        <f>P72775+Q72775</f>
        <v>0</v>
      </c>
    </row>
    <row r="72776" spans="15:15" x14ac:dyDescent="0.2">
      <c r="O72776" s="5">
        <f>P72776+Q72776</f>
        <v>0</v>
      </c>
    </row>
    <row r="72777" spans="15:15" x14ac:dyDescent="0.2">
      <c r="O72777" s="5">
        <f>P72777+Q72777</f>
        <v>0</v>
      </c>
    </row>
    <row r="72778" spans="15:15" x14ac:dyDescent="0.2">
      <c r="O72778" s="5">
        <f>P72778+Q72778</f>
        <v>0</v>
      </c>
    </row>
    <row r="72779" spans="15:15" x14ac:dyDescent="0.2">
      <c r="O72779" s="5">
        <f>P72779+Q72779</f>
        <v>0</v>
      </c>
    </row>
    <row r="72780" spans="15:15" x14ac:dyDescent="0.2">
      <c r="O72780" s="5">
        <f>P72780+Q72780</f>
        <v>0</v>
      </c>
    </row>
    <row r="72781" spans="15:15" x14ac:dyDescent="0.2">
      <c r="O72781" s="5">
        <f>P72781+Q72781</f>
        <v>0</v>
      </c>
    </row>
    <row r="72782" spans="15:15" x14ac:dyDescent="0.2">
      <c r="O72782" s="5">
        <f>P72782+Q72782</f>
        <v>0</v>
      </c>
    </row>
    <row r="72783" spans="15:15" x14ac:dyDescent="0.2">
      <c r="O72783" s="5">
        <f>P72783+Q72783</f>
        <v>0</v>
      </c>
    </row>
    <row r="72784" spans="15:15" x14ac:dyDescent="0.2">
      <c r="O72784" s="5">
        <f>P72784+Q72784</f>
        <v>0</v>
      </c>
    </row>
    <row r="72785" spans="15:15" x14ac:dyDescent="0.2">
      <c r="O72785" s="5">
        <f>P72785+Q72785</f>
        <v>0</v>
      </c>
    </row>
    <row r="72786" spans="15:15" x14ac:dyDescent="0.2">
      <c r="O72786" s="5">
        <f>P72786+Q72786</f>
        <v>0</v>
      </c>
    </row>
    <row r="72787" spans="15:15" x14ac:dyDescent="0.2">
      <c r="O72787" s="5">
        <f>P72787+Q72787</f>
        <v>0</v>
      </c>
    </row>
    <row r="72788" spans="15:15" x14ac:dyDescent="0.2">
      <c r="O72788" s="5">
        <f>P72788+Q72788</f>
        <v>0</v>
      </c>
    </row>
    <row r="72789" spans="15:15" x14ac:dyDescent="0.2">
      <c r="O72789" s="5">
        <f>P72789+Q72789</f>
        <v>0</v>
      </c>
    </row>
    <row r="72790" spans="15:15" x14ac:dyDescent="0.2">
      <c r="O72790" s="5">
        <f>P72790+Q72790</f>
        <v>0</v>
      </c>
    </row>
    <row r="72791" spans="15:15" x14ac:dyDescent="0.2">
      <c r="O72791" s="5">
        <f>P72791+Q72791</f>
        <v>0</v>
      </c>
    </row>
    <row r="72792" spans="15:15" x14ac:dyDescent="0.2">
      <c r="O72792" s="5">
        <f>P72792+Q72792</f>
        <v>0</v>
      </c>
    </row>
    <row r="72793" spans="15:15" x14ac:dyDescent="0.2">
      <c r="O72793" s="5">
        <f>P72793+Q72793</f>
        <v>0</v>
      </c>
    </row>
    <row r="72794" spans="15:15" x14ac:dyDescent="0.2">
      <c r="O72794" s="5">
        <f>P72794+Q72794</f>
        <v>0</v>
      </c>
    </row>
    <row r="72795" spans="15:15" x14ac:dyDescent="0.2">
      <c r="O72795" s="5">
        <f>P72795+Q72795</f>
        <v>0</v>
      </c>
    </row>
    <row r="72796" spans="15:15" x14ac:dyDescent="0.2">
      <c r="O72796" s="5">
        <f>P72796+Q72796</f>
        <v>0</v>
      </c>
    </row>
    <row r="72797" spans="15:15" x14ac:dyDescent="0.2">
      <c r="O72797" s="5">
        <f>P72797+Q72797</f>
        <v>0</v>
      </c>
    </row>
    <row r="72798" spans="15:15" x14ac:dyDescent="0.2">
      <c r="O72798" s="5">
        <f>P72798+Q72798</f>
        <v>0</v>
      </c>
    </row>
    <row r="72799" spans="15:15" x14ac:dyDescent="0.2">
      <c r="O72799" s="5">
        <f>P72799+Q72799</f>
        <v>0</v>
      </c>
    </row>
    <row r="72800" spans="15:15" x14ac:dyDescent="0.2">
      <c r="O72800" s="5">
        <f>P72800+Q72800</f>
        <v>0</v>
      </c>
    </row>
    <row r="72801" spans="15:15" x14ac:dyDescent="0.2">
      <c r="O72801" s="5">
        <f>P72801+Q72801</f>
        <v>0</v>
      </c>
    </row>
    <row r="72802" spans="15:15" x14ac:dyDescent="0.2">
      <c r="O72802" s="5">
        <f>P72802+Q72802</f>
        <v>0</v>
      </c>
    </row>
    <row r="72803" spans="15:15" x14ac:dyDescent="0.2">
      <c r="O72803" s="5">
        <f>P72803+Q72803</f>
        <v>0</v>
      </c>
    </row>
    <row r="72804" spans="15:15" x14ac:dyDescent="0.2">
      <c r="O72804" s="5">
        <f>P72804+Q72804</f>
        <v>0</v>
      </c>
    </row>
    <row r="72805" spans="15:15" x14ac:dyDescent="0.2">
      <c r="O72805" s="5">
        <f>P72805+Q72805</f>
        <v>0</v>
      </c>
    </row>
    <row r="72806" spans="15:15" x14ac:dyDescent="0.2">
      <c r="O72806" s="5">
        <f>P72806+Q72806</f>
        <v>0</v>
      </c>
    </row>
    <row r="72807" spans="15:15" x14ac:dyDescent="0.2">
      <c r="O72807" s="5">
        <f>P72807+Q72807</f>
        <v>0</v>
      </c>
    </row>
    <row r="72808" spans="15:15" x14ac:dyDescent="0.2">
      <c r="O72808" s="5">
        <f>P72808+Q72808</f>
        <v>0</v>
      </c>
    </row>
    <row r="72809" spans="15:15" x14ac:dyDescent="0.2">
      <c r="O72809" s="5">
        <f>P72809+Q72809</f>
        <v>0</v>
      </c>
    </row>
    <row r="72810" spans="15:15" x14ac:dyDescent="0.2">
      <c r="O72810" s="5">
        <f>P72810+Q72810</f>
        <v>0</v>
      </c>
    </row>
    <row r="72811" spans="15:15" x14ac:dyDescent="0.2">
      <c r="O72811" s="5">
        <f>P72811+Q72811</f>
        <v>0</v>
      </c>
    </row>
    <row r="72812" spans="15:15" x14ac:dyDescent="0.2">
      <c r="O72812" s="5">
        <f>P72812+Q72812</f>
        <v>0</v>
      </c>
    </row>
    <row r="72813" spans="15:15" x14ac:dyDescent="0.2">
      <c r="O72813" s="5">
        <f>P72813+Q72813</f>
        <v>0</v>
      </c>
    </row>
    <row r="72814" spans="15:15" x14ac:dyDescent="0.2">
      <c r="O72814" s="5">
        <f>P72814+Q72814</f>
        <v>0</v>
      </c>
    </row>
    <row r="72815" spans="15:15" x14ac:dyDescent="0.2">
      <c r="O72815" s="5">
        <f>P72815+Q72815</f>
        <v>0</v>
      </c>
    </row>
    <row r="72816" spans="15:15" x14ac:dyDescent="0.2">
      <c r="O72816" s="5">
        <f>P72816+Q72816</f>
        <v>0</v>
      </c>
    </row>
    <row r="72817" spans="15:15" x14ac:dyDescent="0.2">
      <c r="O72817" s="5">
        <f>P72817+Q72817</f>
        <v>0</v>
      </c>
    </row>
    <row r="72818" spans="15:15" x14ac:dyDescent="0.2">
      <c r="O72818" s="5">
        <f>P72818+Q72818</f>
        <v>0</v>
      </c>
    </row>
    <row r="72819" spans="15:15" x14ac:dyDescent="0.2">
      <c r="O72819" s="5">
        <f>P72819+Q72819</f>
        <v>0</v>
      </c>
    </row>
    <row r="72820" spans="15:15" x14ac:dyDescent="0.2">
      <c r="O72820" s="5">
        <f>P72820+Q72820</f>
        <v>0</v>
      </c>
    </row>
    <row r="72821" spans="15:15" x14ac:dyDescent="0.2">
      <c r="O72821" s="5">
        <f>P72821+Q72821</f>
        <v>0</v>
      </c>
    </row>
    <row r="72822" spans="15:15" x14ac:dyDescent="0.2">
      <c r="O72822" s="5">
        <f>P72822+Q72822</f>
        <v>0</v>
      </c>
    </row>
    <row r="72823" spans="15:15" x14ac:dyDescent="0.2">
      <c r="O72823" s="5">
        <f>P72823+Q72823</f>
        <v>0</v>
      </c>
    </row>
    <row r="72824" spans="15:15" x14ac:dyDescent="0.2">
      <c r="O72824" s="5">
        <f>P72824+Q72824</f>
        <v>0</v>
      </c>
    </row>
    <row r="72825" spans="15:15" x14ac:dyDescent="0.2">
      <c r="O72825" s="5">
        <f>P72825+Q72825</f>
        <v>0</v>
      </c>
    </row>
    <row r="72826" spans="15:15" x14ac:dyDescent="0.2">
      <c r="O72826" s="5">
        <f>P72826+Q72826</f>
        <v>0</v>
      </c>
    </row>
    <row r="72827" spans="15:15" x14ac:dyDescent="0.2">
      <c r="O72827" s="5">
        <f>P72827+Q72827</f>
        <v>0</v>
      </c>
    </row>
    <row r="72828" spans="15:15" x14ac:dyDescent="0.2">
      <c r="O72828" s="5">
        <f>P72828+Q72828</f>
        <v>0</v>
      </c>
    </row>
    <row r="72829" spans="15:15" x14ac:dyDescent="0.2">
      <c r="O72829" s="5">
        <f>P72829+Q72829</f>
        <v>0</v>
      </c>
    </row>
    <row r="72830" spans="15:15" x14ac:dyDescent="0.2">
      <c r="O72830" s="5">
        <f>P72830+Q72830</f>
        <v>0</v>
      </c>
    </row>
    <row r="72831" spans="15:15" x14ac:dyDescent="0.2">
      <c r="O72831" s="5">
        <f>P72831+Q72831</f>
        <v>0</v>
      </c>
    </row>
    <row r="72832" spans="15:15" x14ac:dyDescent="0.2">
      <c r="O72832" s="5">
        <f>P72832+Q72832</f>
        <v>0</v>
      </c>
    </row>
    <row r="72833" spans="15:15" x14ac:dyDescent="0.2">
      <c r="O72833" s="5">
        <f>P72833+Q72833</f>
        <v>0</v>
      </c>
    </row>
    <row r="72834" spans="15:15" x14ac:dyDescent="0.2">
      <c r="O72834" s="5">
        <f>P72834+Q72834</f>
        <v>0</v>
      </c>
    </row>
    <row r="72835" spans="15:15" x14ac:dyDescent="0.2">
      <c r="O72835" s="5">
        <f>P72835+Q72835</f>
        <v>0</v>
      </c>
    </row>
    <row r="72836" spans="15:15" x14ac:dyDescent="0.2">
      <c r="O72836" s="5">
        <f>P72836+Q72836</f>
        <v>0</v>
      </c>
    </row>
    <row r="72837" spans="15:15" x14ac:dyDescent="0.2">
      <c r="O72837" s="5">
        <f>P72837+Q72837</f>
        <v>0</v>
      </c>
    </row>
    <row r="72838" spans="15:15" x14ac:dyDescent="0.2">
      <c r="O72838" s="5">
        <f>P72838+Q72838</f>
        <v>0</v>
      </c>
    </row>
    <row r="72839" spans="15:15" x14ac:dyDescent="0.2">
      <c r="O72839" s="5">
        <f>P72839+Q72839</f>
        <v>0</v>
      </c>
    </row>
    <row r="72840" spans="15:15" x14ac:dyDescent="0.2">
      <c r="O72840" s="5">
        <f>P72840+Q72840</f>
        <v>0</v>
      </c>
    </row>
    <row r="72841" spans="15:15" x14ac:dyDescent="0.2">
      <c r="O72841" s="5">
        <f>P72841+Q72841</f>
        <v>0</v>
      </c>
    </row>
    <row r="72842" spans="15:15" x14ac:dyDescent="0.2">
      <c r="O72842" s="5">
        <f>P72842+Q72842</f>
        <v>0</v>
      </c>
    </row>
    <row r="72843" spans="15:15" x14ac:dyDescent="0.2">
      <c r="O72843" s="5">
        <f>P72843+Q72843</f>
        <v>0</v>
      </c>
    </row>
    <row r="72844" spans="15:15" x14ac:dyDescent="0.2">
      <c r="O72844" s="5">
        <f>P72844+Q72844</f>
        <v>0</v>
      </c>
    </row>
    <row r="72845" spans="15:15" x14ac:dyDescent="0.2">
      <c r="O72845" s="5">
        <f>P72845+Q72845</f>
        <v>0</v>
      </c>
    </row>
    <row r="72846" spans="15:15" x14ac:dyDescent="0.2">
      <c r="O72846" s="5">
        <f>P72846+Q72846</f>
        <v>0</v>
      </c>
    </row>
    <row r="72847" spans="15:15" x14ac:dyDescent="0.2">
      <c r="O72847" s="5">
        <f>P72847+Q72847</f>
        <v>0</v>
      </c>
    </row>
    <row r="72848" spans="15:15" x14ac:dyDescent="0.2">
      <c r="O72848" s="5">
        <f>P72848+Q72848</f>
        <v>0</v>
      </c>
    </row>
    <row r="72849" spans="15:15" x14ac:dyDescent="0.2">
      <c r="O72849" s="5">
        <f>P72849+Q72849</f>
        <v>0</v>
      </c>
    </row>
    <row r="72850" spans="15:15" x14ac:dyDescent="0.2">
      <c r="O72850" s="5">
        <f>P72850+Q72850</f>
        <v>0</v>
      </c>
    </row>
    <row r="72851" spans="15:15" x14ac:dyDescent="0.2">
      <c r="O72851" s="5">
        <f>P72851+Q72851</f>
        <v>0</v>
      </c>
    </row>
    <row r="72852" spans="15:15" x14ac:dyDescent="0.2">
      <c r="O72852" s="5">
        <f>P72852+Q72852</f>
        <v>0</v>
      </c>
    </row>
    <row r="72853" spans="15:15" x14ac:dyDescent="0.2">
      <c r="O72853" s="5">
        <f>P72853+Q72853</f>
        <v>0</v>
      </c>
    </row>
    <row r="72854" spans="15:15" x14ac:dyDescent="0.2">
      <c r="O72854" s="5">
        <f>P72854+Q72854</f>
        <v>0</v>
      </c>
    </row>
    <row r="72855" spans="15:15" x14ac:dyDescent="0.2">
      <c r="O72855" s="5">
        <f>P72855+Q72855</f>
        <v>0</v>
      </c>
    </row>
    <row r="72856" spans="15:15" x14ac:dyDescent="0.2">
      <c r="O72856" s="5">
        <f>P72856+Q72856</f>
        <v>0</v>
      </c>
    </row>
    <row r="72857" spans="15:15" x14ac:dyDescent="0.2">
      <c r="O72857" s="5">
        <f>P72857+Q72857</f>
        <v>0</v>
      </c>
    </row>
    <row r="72858" spans="15:15" x14ac:dyDescent="0.2">
      <c r="O72858" s="5">
        <f>P72858+Q72858</f>
        <v>0</v>
      </c>
    </row>
    <row r="72859" spans="15:15" x14ac:dyDescent="0.2">
      <c r="O72859" s="5">
        <f>P72859+Q72859</f>
        <v>0</v>
      </c>
    </row>
    <row r="72860" spans="15:15" x14ac:dyDescent="0.2">
      <c r="O72860" s="5">
        <f>P72860+Q72860</f>
        <v>0</v>
      </c>
    </row>
    <row r="72861" spans="15:15" x14ac:dyDescent="0.2">
      <c r="O72861" s="5">
        <f>P72861+Q72861</f>
        <v>0</v>
      </c>
    </row>
    <row r="72862" spans="15:15" x14ac:dyDescent="0.2">
      <c r="O72862" s="5">
        <f>P72862+Q72862</f>
        <v>0</v>
      </c>
    </row>
    <row r="72863" spans="15:15" x14ac:dyDescent="0.2">
      <c r="O72863" s="5">
        <f>P72863+Q72863</f>
        <v>0</v>
      </c>
    </row>
    <row r="72864" spans="15:15" x14ac:dyDescent="0.2">
      <c r="O72864" s="5">
        <f>P72864+Q72864</f>
        <v>0</v>
      </c>
    </row>
    <row r="72865" spans="15:15" x14ac:dyDescent="0.2">
      <c r="O72865" s="5">
        <f>P72865+Q72865</f>
        <v>0</v>
      </c>
    </row>
    <row r="72866" spans="15:15" x14ac:dyDescent="0.2">
      <c r="O72866" s="5">
        <f>P72866+Q72866</f>
        <v>0</v>
      </c>
    </row>
    <row r="72867" spans="15:15" x14ac:dyDescent="0.2">
      <c r="O72867" s="5">
        <f>P72867+Q72867</f>
        <v>0</v>
      </c>
    </row>
    <row r="72868" spans="15:15" x14ac:dyDescent="0.2">
      <c r="O72868" s="5">
        <f>P72868+Q72868</f>
        <v>0</v>
      </c>
    </row>
    <row r="72869" spans="15:15" x14ac:dyDescent="0.2">
      <c r="O72869" s="5">
        <f>P72869+Q72869</f>
        <v>0</v>
      </c>
    </row>
    <row r="72870" spans="15:15" x14ac:dyDescent="0.2">
      <c r="O72870" s="5">
        <f>P72870+Q72870</f>
        <v>0</v>
      </c>
    </row>
    <row r="72871" spans="15:15" x14ac:dyDescent="0.2">
      <c r="O72871" s="5">
        <f>P72871+Q72871</f>
        <v>0</v>
      </c>
    </row>
    <row r="72872" spans="15:15" x14ac:dyDescent="0.2">
      <c r="O72872" s="5">
        <f>P72872+Q72872</f>
        <v>0</v>
      </c>
    </row>
    <row r="72873" spans="15:15" x14ac:dyDescent="0.2">
      <c r="O72873" s="5">
        <f>P72873+Q72873</f>
        <v>0</v>
      </c>
    </row>
    <row r="72874" spans="15:15" x14ac:dyDescent="0.2">
      <c r="O72874" s="5">
        <f>P72874+Q72874</f>
        <v>0</v>
      </c>
    </row>
    <row r="72875" spans="15:15" x14ac:dyDescent="0.2">
      <c r="O72875" s="5">
        <f>P72875+Q72875</f>
        <v>0</v>
      </c>
    </row>
    <row r="72876" spans="15:15" x14ac:dyDescent="0.2">
      <c r="O72876" s="5">
        <f>P72876+Q72876</f>
        <v>0</v>
      </c>
    </row>
    <row r="72877" spans="15:15" x14ac:dyDescent="0.2">
      <c r="O72877" s="5">
        <f>P72877+Q72877</f>
        <v>0</v>
      </c>
    </row>
    <row r="72878" spans="15:15" x14ac:dyDescent="0.2">
      <c r="O72878" s="5">
        <f>P72878+Q72878</f>
        <v>0</v>
      </c>
    </row>
    <row r="72879" spans="15:15" x14ac:dyDescent="0.2">
      <c r="O72879" s="5">
        <f>P72879+Q72879</f>
        <v>0</v>
      </c>
    </row>
    <row r="72880" spans="15:15" x14ac:dyDescent="0.2">
      <c r="O72880" s="5">
        <f>P72880+Q72880</f>
        <v>0</v>
      </c>
    </row>
    <row r="72881" spans="15:15" x14ac:dyDescent="0.2">
      <c r="O72881" s="5">
        <f>P72881+Q72881</f>
        <v>0</v>
      </c>
    </row>
    <row r="72882" spans="15:15" x14ac:dyDescent="0.2">
      <c r="O72882" s="5">
        <f>P72882+Q72882</f>
        <v>0</v>
      </c>
    </row>
    <row r="1047853" spans="3:3" x14ac:dyDescent="0.2">
      <c r="C1047853" s="3" t="s">
        <v>0</v>
      </c>
    </row>
  </sheetData>
  <autoFilter ref="A4:AK255"/>
  <mergeCells count="4">
    <mergeCell ref="J61:J62"/>
    <mergeCell ref="C2:AI3"/>
    <mergeCell ref="A2:B3"/>
    <mergeCell ref="AJ2:AK2"/>
  </mergeCells>
  <dataValidations count="4">
    <dataValidation type="list" allowBlank="1" showInputMessage="1" showErrorMessage="1" sqref="A37">
      <formula1>$E$10:$E$64</formula1>
    </dataValidation>
    <dataValidation type="list" allowBlank="1" showInputMessage="1" showErrorMessage="1" sqref="A189:A190">
      <formula1>$I$10:$I$67</formula1>
    </dataValidation>
    <dataValidation type="list" allowBlank="1" showInputMessage="1" showErrorMessage="1" sqref="A198:A199">
      <formula1>$I$10:$I$68</formula1>
    </dataValidation>
    <dataValidation type="list" allowBlank="1" showInputMessage="1" showErrorMessage="1" sqref="A200:A255 A191:A197 A81:A188 A32:A36 A38:A78">
      <formula1>$E$10:$E$67</formula1>
    </dataValidation>
  </dataValidations>
  <hyperlinks>
    <hyperlink ref="AB253" r:id="rId1" display="adrianarojas@reincorporacion.gov.co"/>
    <hyperlink ref="AB252" r:id="rId2" display="adrianarojas@reincorporacion.gov.co"/>
    <hyperlink ref="AB250" r:id="rId3" display="adrianarojas@reincorporacion.gov.co"/>
    <hyperlink ref="AB34" r:id="rId4" display="adrianarojas@reincorporacion.gov.co"/>
    <hyperlink ref="AB39" r:id="rId5" display="adrianarojas@reincorporacion.gov.co"/>
    <hyperlink ref="AB43" r:id="rId6" display="adrianarojas@reincorporacion.gov.co"/>
    <hyperlink ref="AB48" r:id="rId7" display="adrianarojas@reincorporacion.gov.co"/>
    <hyperlink ref="AB49" r:id="rId8" display="adrianarojas@reincorporacion.gov.co"/>
    <hyperlink ref="AB51" r:id="rId9" display="adrianarojas@reincorporacion.gov.co"/>
    <hyperlink ref="AB54" r:id="rId10" display="adrianarojas@reincorporacion.gov.co"/>
    <hyperlink ref="AB56" r:id="rId11" display="adrianarojas@reincorporacion.gov.co"/>
    <hyperlink ref="AB58" r:id="rId12" display="adrianarojas@reincorporacion.gov.co"/>
    <hyperlink ref="AB62" r:id="rId13" display="adrianarojas@reincorporacion.gov.co"/>
    <hyperlink ref="AB63" r:id="rId14" display="adrianarojas@reincorporacion.gov.co"/>
    <hyperlink ref="AB66" r:id="rId15" display="adrianarojas@reincorporacion.gov.co"/>
    <hyperlink ref="AB67" r:id="rId16" display="adrianarojas@reincorporacion.gov.co"/>
    <hyperlink ref="AB68" r:id="rId17" display="adrianarojas@reincorporacion.gov.co"/>
    <hyperlink ref="AB69" r:id="rId18" display="adrianarojas@reincorporacion.gov.co"/>
    <hyperlink ref="AB81" r:id="rId19" display="adrianarojas@reincorporacion.gov.co"/>
    <hyperlink ref="AB86" r:id="rId20" display="adrianarojas@reincorporacion.gov.co"/>
    <hyperlink ref="AB88" r:id="rId21" display="adrianarojas@reincorporacion.gov.co"/>
    <hyperlink ref="AB89" r:id="rId22" display="adrianarojas@reincorporacion.gov.co"/>
    <hyperlink ref="AB103" r:id="rId23" display="adrianarojas@reincorporacion.gov.co"/>
    <hyperlink ref="AB104" r:id="rId24" display="adrianarojas@reincorporacion.gov.co"/>
    <hyperlink ref="AB106" r:id="rId25" display="adrianarojas@reincorporacion.gov.co"/>
    <hyperlink ref="AB108" r:id="rId26" display="adrianarojas@reincorporacion.gov.co"/>
    <hyperlink ref="AB110" r:id="rId27" display="adrianarojas@reincorporacion.gov.co"/>
    <hyperlink ref="AB111" r:id="rId28" display="adrianarojas@reincorporacion.gov.co"/>
    <hyperlink ref="AB112" r:id="rId29" display="adrianarojas@reincorporacion.gov.co"/>
    <hyperlink ref="AB113" r:id="rId30" display="adrianarojas@reincorporacion.gov.co"/>
    <hyperlink ref="AB114" r:id="rId31" display="adrianarojas@reincorporacion.gov.co"/>
    <hyperlink ref="AB115" r:id="rId32" display="adrianarojas@reincorporacion.gov.co"/>
    <hyperlink ref="AB116" r:id="rId33" display="adrianarojas@reincorporacion.gov.co"/>
    <hyperlink ref="AB118" r:id="rId34" display="adrianarojas@reincorporacion.gov.co"/>
    <hyperlink ref="AB120" r:id="rId35" display="adrianarojas@reincorporacion.gov.co"/>
    <hyperlink ref="AB121" r:id="rId36" display="adrianarojas@reincorporacion.gov.co"/>
    <hyperlink ref="AB122" r:id="rId37" display="adrianarojas@reincorporacion.gov.co"/>
    <hyperlink ref="AB124" r:id="rId38" display="adrianarojas@reincorporacion.gov.co"/>
    <hyperlink ref="AB125" r:id="rId39" display="adrianarojas@reincorporacion.gov.co"/>
    <hyperlink ref="AB126" r:id="rId40" display="adrianarojas@reincorporacion.gov.co"/>
    <hyperlink ref="AB127" r:id="rId41" display="adrianarojas@reincorporacion.gov.co"/>
    <hyperlink ref="AB128" r:id="rId42" display="adrianarojas@reincorporacion.gov.co"/>
    <hyperlink ref="AB129" r:id="rId43" display="adrianarojas@reincorporacion.gov.co"/>
    <hyperlink ref="AB131" r:id="rId44" display="adrianarojas@reincorporacion.gov.co"/>
    <hyperlink ref="AB132" r:id="rId45" display="adrianarojas@reincorporacion.gov.co"/>
    <hyperlink ref="AB133" r:id="rId46" display="adrianarojas@reincorporacion.gov.co"/>
    <hyperlink ref="AB134" r:id="rId47" display="adrianarojas@reincorporacion.gov.co"/>
    <hyperlink ref="AB135" r:id="rId48" display="adrianarojas@reincorporacion.gov.co"/>
    <hyperlink ref="AB137" r:id="rId49" display="adrianarojas@reincorporacion.gov.co"/>
    <hyperlink ref="AB138" r:id="rId50" display="adrianarojas@reincorporacion.gov.co"/>
    <hyperlink ref="AB139" r:id="rId51" display="adrianarojas@reincorporacion.gov.co"/>
    <hyperlink ref="AB140" r:id="rId52" display="adrianarojas@reincorporacion.gov.co"/>
    <hyperlink ref="AB141" r:id="rId53" display="adrianarojas@reincorporacion.gov.co"/>
    <hyperlink ref="AB142" r:id="rId54" display="adrianarojas@reincorporacion.gov.co"/>
    <hyperlink ref="AB143" r:id="rId55" display="adrianarojas@reincorporacion.gov.co"/>
    <hyperlink ref="AB144" r:id="rId56" display="adrianarojas@reincorporacion.gov.co"/>
    <hyperlink ref="AB145" r:id="rId57" display="adrianarojas@reincorporacion.gov.co"/>
    <hyperlink ref="AB146" r:id="rId58" display="adrianarojas@reincorporacion.gov.co"/>
    <hyperlink ref="AB147" r:id="rId59" display="adrianarojas@reincorporacion.gov.co"/>
    <hyperlink ref="AB148" r:id="rId60" display="adrianarojas@reincorporacion.gov.co"/>
    <hyperlink ref="AB149" r:id="rId61" display="adrianarojas@reincorporacion.gov.co"/>
    <hyperlink ref="AB150" r:id="rId62" display="adrianarojas@reincorporacion.gov.co"/>
    <hyperlink ref="AB151" r:id="rId63" display="adrianarojas@reincorporacion.gov.co"/>
    <hyperlink ref="AB191" r:id="rId64" display="adrianarojas@reincorporacion.gov.co"/>
    <hyperlink ref="AB192" r:id="rId65" display="adrianarojas@reincorporacion.gov.co"/>
    <hyperlink ref="AB195" r:id="rId66" display="adrianarojas@reincorporacion.gov.co"/>
    <hyperlink ref="AB70" r:id="rId67" display="adrianarojas@reincorporacion.gov.co"/>
    <hyperlink ref="AB32" r:id="rId68" display="adrianarojas@reincorporacion.gov.co"/>
    <hyperlink ref="AB41" r:id="rId69" display="adrianarojas@reincorporacion.gov.co"/>
    <hyperlink ref="AB59" r:id="rId70" display="adrianarojas@reincorporacion.gov.co"/>
    <hyperlink ref="AB96" r:id="rId71" display="adrianarojas@reincorporacion.gov.co"/>
    <hyperlink ref="AB107" r:id="rId72" display="adrianarojas@reincorporacion.gov.co"/>
    <hyperlink ref="AB109" r:id="rId73" display="adrianarojas@reincorporacion.gov.co"/>
    <hyperlink ref="AB152" r:id="rId74" display="adrianarojas@reincorporacion.gov.co"/>
    <hyperlink ref="AB71" r:id="rId75" display="adrianarojas@reincorporacion.gov.co"/>
    <hyperlink ref="AB57" r:id="rId76" display="adrianarojas@reincorporacion.gov.co"/>
    <hyperlink ref="AB61" r:id="rId77" display="adrianarojas@reincorporacion.gov.co"/>
    <hyperlink ref="AB80" r:id="rId78" display="adrianarojas@reincorporacion.gov.co"/>
    <hyperlink ref="AB72" r:id="rId79" display="adrianarojas@reincorporacion.gov.co"/>
    <hyperlink ref="AB90" r:id="rId80" display="adrianarojas@reincorporacion.gov.co"/>
    <hyperlink ref="AB97" r:id="rId81" display="adrianarojas@reincorporacion.gov.co"/>
    <hyperlink ref="AB101" r:id="rId82" display="adrianarojas@reincorporacion.gov.co"/>
    <hyperlink ref="AB73" r:id="rId83" display="adrianarojas@reincorporacion.gov.co"/>
    <hyperlink ref="AB74" r:id="rId84" display="adrianarojas@reincorporacion.gov.co"/>
    <hyperlink ref="AB196" r:id="rId85" display="adrianarojas@reincorporacion.gov.co"/>
    <hyperlink ref="AB53" r:id="rId86" display="adrianarojas@reincorporacion.gov.co"/>
    <hyperlink ref="AB38" r:id="rId87" display="adrianarojas@reincorporacion.gov.co"/>
    <hyperlink ref="AB105" r:id="rId88" display="adrianarojas@reincorporacion.gov.co"/>
    <hyperlink ref="AB76" r:id="rId89" display="adrianarojas@reincorporacion.gov.co"/>
    <hyperlink ref="AB78" r:id="rId90" display="adrianarojas@reincorporacion.gov.co"/>
    <hyperlink ref="AB198" r:id="rId91" display="adrianarojas@reincorporacion.gov.co"/>
    <hyperlink ref="AB77" r:id="rId92" display="adrianarojas@reincorporacion.gov.co"/>
    <hyperlink ref="AB87" r:id="rId93" display="adrianarojas@reincorporacion.gov.co"/>
    <hyperlink ref="AB190" r:id="rId94" display="adrianarojas@reincorporacion.gov.co"/>
    <hyperlink ref="AB189" r:id="rId95" display="adrianarojas@reincorporacion.gov.co"/>
    <hyperlink ref="AB60" r:id="rId96" display="adrianarojas@reincorporacion.gov.co"/>
    <hyperlink ref="AB194" r:id="rId97" display="adrianarojas@reincorporacion.gov.co"/>
    <hyperlink ref="AB123" r:id="rId98" display="adrianarojas@reincorporacion.gov.co"/>
    <hyperlink ref="AB117" r:id="rId99" display="adrianarojas@reincorporacion.gov.co"/>
    <hyperlink ref="AB130" r:id="rId100" display="adrianarojas@reincorporacion.gov.co"/>
    <hyperlink ref="AB197" r:id="rId101" display="adrianarojas@reincorporacion.gov.co"/>
    <hyperlink ref="AB199" r:id="rId102" display="adrianarojas@reincorporacion.gov.co"/>
    <hyperlink ref="AB84" r:id="rId103" display="adrianarojas@reincorporacion.gov.co"/>
    <hyperlink ref="AB153" r:id="rId104" display="adrianarojas@reincorporacion.gov.co"/>
    <hyperlink ref="AB154" r:id="rId105" display="adrianarojas@reincorporacion.gov.co"/>
    <hyperlink ref="AB155" r:id="rId106" display="adrianarojas@reincorporacion.gov.co"/>
    <hyperlink ref="AB156" r:id="rId107" display="adrianarojas@reincorporacion.gov.co"/>
    <hyperlink ref="AB157" r:id="rId108" display="adrianarojas@reincorporacion.gov.co"/>
    <hyperlink ref="AB158" r:id="rId109" display="adrianarojas@reincorporacion.gov.co"/>
    <hyperlink ref="AB159" r:id="rId110" display="adrianarojas@reincorporacion.gov.co"/>
    <hyperlink ref="AB160" r:id="rId111" display="adrianarojas@reincorporacion.gov.co"/>
    <hyperlink ref="AB162" r:id="rId112" display="adrianarojas@reincorporacion.gov.co"/>
    <hyperlink ref="AB163" r:id="rId113" display="adrianarojas@reincorporacion.gov.co"/>
    <hyperlink ref="AB164" r:id="rId114" display="adrianarojas@reincorporacion.gov.co"/>
    <hyperlink ref="AB165" r:id="rId115" display="adrianarojas@reincorporacion.gov.co"/>
    <hyperlink ref="AB166" r:id="rId116" display="adrianarojas@reincorporacion.gov.co"/>
    <hyperlink ref="AB167" r:id="rId117" display="adrianarojas@reincorporacion.gov.co"/>
    <hyperlink ref="AB168" r:id="rId118" display="adrianarojas@reincorporacion.gov.co"/>
    <hyperlink ref="AB169" r:id="rId119" display="adrianarojas@reincorporacion.gov.co"/>
    <hyperlink ref="AB170" r:id="rId120" display="adrianarojas@reincorporacion.gov.co"/>
    <hyperlink ref="AB171" r:id="rId121" display="adrianarojas@reincorporacion.gov.co"/>
    <hyperlink ref="AB172" r:id="rId122" display="adrianarojas@reincorporacion.gov.co"/>
    <hyperlink ref="AB173" r:id="rId123" display="adrianarojas@reincorporacion.gov.co"/>
    <hyperlink ref="AB174" r:id="rId124" display="adrianarojas@reincorporacion.gov.co"/>
    <hyperlink ref="AB175" r:id="rId125" display="adrianarojas@reincorporacion.gov.co"/>
    <hyperlink ref="AB176" r:id="rId126" display="adrianarojas@reincorporacion.gov.co"/>
    <hyperlink ref="AB177" r:id="rId127" display="adrianarojas@reincorporacion.gov.co"/>
    <hyperlink ref="AB178" r:id="rId128" display="adrianarojas@reincorporacion.gov.co"/>
    <hyperlink ref="AB179" r:id="rId129" display="adrianarojas@reincorporacion.gov.co"/>
    <hyperlink ref="AB180" r:id="rId130" display="adrianarojas@reincorporacion.gov.co"/>
    <hyperlink ref="AB181" r:id="rId131" display="adrianarojas@reincorporacion.gov.co"/>
    <hyperlink ref="AB182" r:id="rId132" display="adrianarojas@reincorporacion.gov.co"/>
    <hyperlink ref="AB183" r:id="rId133" display="adrianarojas@reincorporacion.gov.co"/>
    <hyperlink ref="AB184" r:id="rId134" display="adrianarojas@reincorporacion.gov.co"/>
    <hyperlink ref="AB185" r:id="rId135" display="adrianarojas@reincorporacion.gov.co"/>
    <hyperlink ref="AB186" r:id="rId136" display="adrianarojas@reincorporacion.gov.co"/>
    <hyperlink ref="AB187" r:id="rId137" display="adrianarojas@reincorporacion.gov.co"/>
    <hyperlink ref="AB188" r:id="rId138" display="adrianarojas@reincorporacion.gov.co"/>
    <hyperlink ref="AB136" r:id="rId139" display="adrianarojas@reincorporacion.gov.co"/>
    <hyperlink ref="AB75" r:id="rId140" display="adrianarojas@reincorporacion.gov.co"/>
    <hyperlink ref="AB35" r:id="rId141" display="adrianarojas@reincorporacion.gov.co"/>
    <hyperlink ref="AB40" r:id="rId142" display="adrianarojas@reincorporacion.gov.co"/>
    <hyperlink ref="AB44" r:id="rId143" display="adrianarojas@reincorporacion.gov.co"/>
    <hyperlink ref="AB91" r:id="rId144" display="adrianarojas@reincorporacion.gov.co"/>
    <hyperlink ref="AB92" r:id="rId145" display="adrianarojas@reincorporacion.gov.co"/>
    <hyperlink ref="AB93" r:id="rId146" display="adrianarojas@reincorporacion.gov.co"/>
    <hyperlink ref="AB94" r:id="rId147" display="adrianarojas@reincorporacion.gov.co"/>
    <hyperlink ref="AB95" r:id="rId148" display="adrianarojas@reincorporacion.gov.co"/>
    <hyperlink ref="AB98" r:id="rId149" display="adrianarojas@reincorporacion.gov.co"/>
    <hyperlink ref="AB99" r:id="rId150" display="adrianarojas@reincorporacion.gov.co"/>
    <hyperlink ref="AB100" r:id="rId151" display="adrianarojas@reincorporacion.gov.co"/>
    <hyperlink ref="AB33" r:id="rId152" display="adrianarojas@reincorporacion.gov.co"/>
    <hyperlink ref="AB83" r:id="rId153" display="adrianarojas@reincorporacion.gov.co"/>
    <hyperlink ref="AB82" r:id="rId154" display="adrianarojas@reincorporacion.gov.co"/>
    <hyperlink ref="AB36" r:id="rId155" display="adrianarojas@reincorporacion.gov.co"/>
    <hyperlink ref="AB42" r:id="rId156" display="adrianarojas@reincorporacion.gov.co"/>
    <hyperlink ref="AB47" r:id="rId157" display="adrianarojas@reincorporacion.gov.co"/>
    <hyperlink ref="AB85" r:id="rId158" display="adrianarojas@reincorporacion.gov.co"/>
    <hyperlink ref="AB193" r:id="rId159" display="adrianarojas@reincorporacion.gov.co"/>
    <hyperlink ref="AB50" r:id="rId160" display="adrianarojas@reincorporacion.gov.co"/>
    <hyperlink ref="AB52" r:id="rId161" display="adrianarojas@reincorporacion.gov.co"/>
    <hyperlink ref="AB37" r:id="rId162" display="adrianarojas@reincorporacion.gov.co"/>
  </hyperlinks>
  <pageMargins left="0.70866141732283472" right="0.70866141732283472" top="0.74803149606299213" bottom="0.74803149606299213" header="0.31496062992125984" footer="0.31496062992125984"/>
  <pageSetup scale="50" orientation="landscape" r:id="rId163"/>
  <drawing r:id="rId164"/>
  <extLst>
    <ext xmlns:x14="http://schemas.microsoft.com/office/spreadsheetml/2009/9/main" uri="{CCE6A557-97BC-4b89-ADB6-D9C93CAAB3DF}">
      <x14:dataValidations xmlns:xm="http://schemas.microsoft.com/office/excel/2006/main" count="10">
        <x14:dataValidation type="list" allowBlank="1" showInputMessage="1" showErrorMessage="1">
          <x14:formula1>
            <xm:f>'[Plan de Adquisiciones ARN 2019 Modificacion 18. en Construccción.xlsx]Listas'!#REF!</xm:f>
          </x14:formula1>
          <xm:sqref>J37</xm:sqref>
        </x14:dataValidation>
        <x14:dataValidation type="list" allowBlank="1" showInputMessage="1" showErrorMessage="1">
          <x14:formula1>
            <xm:f>'[Plan de Adquisiciones ARN 2019 Modificacion 18. en Construccción.xlsx]Listas'!#REF!</xm:f>
          </x14:formula1>
          <xm:sqref>U253:U255</xm:sqref>
        </x14:dataValidation>
        <x14:dataValidation type="list" allowBlank="1" showInputMessage="1" showErrorMessage="1">
          <x14:formula1>
            <xm:f>'A:\CONTRATACION\ARN\2019\PLAN DE ADQUISICIONES\[Plan de Adquisiciones ARN 2019 Modificacion 13.1 En construcción.xlsx]Listas'!#REF!</xm:f>
          </x14:formula1>
          <xm:sqref>J189:J190 V190</xm:sqref>
        </x14:dataValidation>
        <x14:dataValidation type="list" allowBlank="1" showInputMessage="1" showErrorMessage="1">
          <x14:formula1>
            <xm:f>'V:\CONTRATACION\ARN\2019\PLAN DE ADQUISICIONES\[Plan de Adquisiciones ARN 2019 Modificacion 13 En construcción.xlsx]Listas'!#REF!</xm:f>
          </x14:formula1>
          <xm:sqref>J24</xm:sqref>
        </x14:dataValidation>
        <x14:dataValidation type="list" allowBlank="1" showInputMessage="1" showErrorMessage="1">
          <x14:formula1>
            <xm:f>'C:\Users\paolamoreno\Documents\[Copia de Plan de Adquisiciones ARN 2019 Modificacion 13.1 En construcción.xlsx]Listas'!#REF!</xm:f>
          </x14:formula1>
          <xm:sqref>J198:J199</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18. en Construccción.xlsx]Listas'!#REF!</xm:f>
          </x14:formula1>
          <xm:sqref>J191 J195:J197 J253:J255 J13:J23 J5:J11 J78:J188 J63:J75 J200:J213 J215:J248 J25:J36 J38:J61</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V88:V89 V110:V151 V102 V105 V107:V108 V197:V222 V191:V195</xm:sqref>
        </x14:dataValidation>
        <x14:dataValidation type="list" allowBlank="1" showInputMessage="1" showErrorMessage="1">
          <x14:formula1>
            <xm:f>'[Plan de Adquisiciones ARN 2019 Modificacion 18. en Construccción.xlsx]Listas'!#REF!</xm:f>
          </x14:formula1>
          <xm:sqref>V109 V72 V56:V58 V63:V65 V67 V69 V248 V103:V104 V106 V10:V12 V224 V229:V230 V236 V244 V91:V101 V152:V189</xm:sqref>
        </x14:dataValidation>
        <x14:dataValidation type="list" allowBlank="1" showInputMessage="1" showErrorMessage="1">
          <x14:formula1>
            <xm:f>'[Plan de Adquisiciones ARN 2019 Modificacion 18. en Construccción.xlsx]Listas'!#REF!</xm:f>
          </x14:formula1>
          <xm:sqref>A28:A29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3CFCSSYJ6V66-57-112</_dlc_DocId>
    <_dlc_DocIdUrl xmlns="6e2a57a2-9d48-4009-82e5-3fe89fb6c543">
      <Url>http://www.reincorporacion.gov.co/es/agencia/_layouts/15/DocIdRedir.aspx?ID=3CFCSSYJ6V66-57-112</Url>
      <Description>3CFCSSYJ6V66-57-112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4B012-50FA-4112-A9D9-D1B20ECABF4F}"/>
</file>

<file path=customXml/itemProps2.xml><?xml version="1.0" encoding="utf-8"?>
<ds:datastoreItem xmlns:ds="http://schemas.openxmlformats.org/officeDocument/2006/customXml" ds:itemID="{930CC6C8-ABE0-4C8A-8DA3-1720D91AEAC3}"/>
</file>

<file path=customXml/itemProps3.xml><?xml version="1.0" encoding="utf-8"?>
<ds:datastoreItem xmlns:ds="http://schemas.openxmlformats.org/officeDocument/2006/customXml" ds:itemID="{2F76B07A-AADF-4732-B49F-19BB15D9779E}"/>
</file>

<file path=customXml/itemProps4.xml><?xml version="1.0" encoding="utf-8"?>
<ds:datastoreItem xmlns:ds="http://schemas.openxmlformats.org/officeDocument/2006/customXml" ds:itemID="{98AAF8F3-B190-4CB9-A7E3-A3692A248C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2019-12-11T19:50:39Z</dcterms:created>
  <dcterms:modified xsi:type="dcterms:W3CDTF">2019-12-11T19:52:39Z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63cdaa5f-3b9c-41d4-9b46-3d06dfe07049</vt:lpwstr>
  </property>
</Properties>
</file>