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0\"/>
    </mc:Choice>
  </mc:AlternateContent>
  <xr:revisionPtr revIDLastSave="0" documentId="13_ncr:1_{952EAD09-33B1-479E-880E-F014AAE3CF4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0" sheetId="1" r:id="rId1"/>
  </sheets>
  <calcPr calcId="191029"/>
</workbook>
</file>

<file path=xl/calcChain.xml><?xml version="1.0" encoding="utf-8"?>
<calcChain xmlns="http://schemas.openxmlformats.org/spreadsheetml/2006/main">
  <c r="J16" i="1" l="1"/>
  <c r="K16" i="1" s="1"/>
  <c r="K7" i="1"/>
  <c r="J7" i="1"/>
  <c r="I7" i="1"/>
  <c r="J15" i="1" l="1"/>
  <c r="K15" i="1" s="1"/>
</calcChain>
</file>

<file path=xl/sharedStrings.xml><?xml version="1.0" encoding="utf-8"?>
<sst xmlns="http://schemas.openxmlformats.org/spreadsheetml/2006/main" count="265" uniqueCount="122">
  <si>
    <t>PLAN ESTRATÉGICO 2019-2022</t>
  </si>
  <si>
    <t>OBJETIVO ESTRATÉGICO</t>
  </si>
  <si>
    <t>ESTRATEGIAS</t>
  </si>
  <si>
    <t xml:space="preserve">DIMENSIONES MIPG </t>
  </si>
  <si>
    <t>INDICADORES</t>
  </si>
  <si>
    <t>DEPENDENCIA RESPONSABLE</t>
  </si>
  <si>
    <t>UNIDAD DE MEDIDA</t>
  </si>
  <si>
    <t>Metas</t>
  </si>
  <si>
    <t xml:space="preserve">Cuatrienio </t>
  </si>
  <si>
    <t>1. Fortalecer las capacidades, tanto individuales como colectivas, de la población objeto y de su entorno próximo</t>
  </si>
  <si>
    <t>1.1 Facilitar el acceso de la población objeto a la oferta social institucional.</t>
  </si>
  <si>
    <t>Evaluación de Resultados</t>
  </si>
  <si>
    <t xml:space="preserve">Número de personas en proceso de reincorporación, que acceden a programas de mejoramiento, construcción o adquisición de vivienda </t>
  </si>
  <si>
    <t xml:space="preserve">SUBDIRECCIÓN TERRITORIAL / </t>
  </si>
  <si>
    <t>Número</t>
  </si>
  <si>
    <t xml:space="preserve">Porcentaje de personas en reincorporación que acceden a la oferta social en Educación </t>
  </si>
  <si>
    <t>%</t>
  </si>
  <si>
    <t>N/A</t>
  </si>
  <si>
    <t xml:space="preserve">Porcentaje de personas en reincorporación vinculadas al SGSSS </t>
  </si>
  <si>
    <t>90% - 100%</t>
  </si>
  <si>
    <t xml:space="preserve">Porcentaje de personas en reintegración que acceden a la oferta social en Educación </t>
  </si>
  <si>
    <t xml:space="preserve">Porcentaje de personas en reintegración vinculadas al SGSSS </t>
  </si>
  <si>
    <t>95% - 100%</t>
  </si>
  <si>
    <t>1.2  Acompañar integralmente a la población objeto en el desarrollo de su proceso.</t>
  </si>
  <si>
    <t xml:space="preserve">Porcentaje de personas atendidas en los procesos liderados por la ARN </t>
  </si>
  <si>
    <t xml:space="preserve">SUBDIRECCIÓN DE SEGUIMIENTO / </t>
  </si>
  <si>
    <t>1.3 Fortalecer el rol de los grupos familiares como entornos protectores</t>
  </si>
  <si>
    <t xml:space="preserve">Porcentaje de grupos familiares acompañados </t>
  </si>
  <si>
    <t>1.4 Programa especial de armonización para la reintegración y reincorporación social y económica con enfoque diferencial étnico y de género concertado, diseñado e implementado</t>
  </si>
  <si>
    <t xml:space="preserve">Nivel de avance en la formulación e implementación del programa especial de armonización para la reintegración y reincorporación social y económica con enfoque diferencial étnico y de género concertado, diseñado e implementado </t>
  </si>
  <si>
    <t xml:space="preserve">DIRECCIÓN PROGRAMATICA DE REINTEGRACIÓN / </t>
  </si>
  <si>
    <t>1.5 Culminar las personas en proceso de reintegración</t>
  </si>
  <si>
    <t xml:space="preserve">Personas que Culminan el proceso de reintegración </t>
  </si>
  <si>
    <t>2. Promover las capacidades productivas orientadas a la sostenibilidad económica de la población objeto de atención</t>
  </si>
  <si>
    <t>2.1 Gestionar y acompañar el desarrollo de proyectos productivos</t>
  </si>
  <si>
    <t xml:space="preserve">Número de personas en proceso de reintegración con BIE desembolsado </t>
  </si>
  <si>
    <t xml:space="preserve">Personas en Reincorporación vinculadas a las líneas de Sostenibilidad Economica </t>
  </si>
  <si>
    <t xml:space="preserve">Porcentaje de formas asociativas activas con acompañamiento en su fortalecimiento institucional </t>
  </si>
  <si>
    <t xml:space="preserve">Porcentaje de personas en proceso de reincorporación beneficiadas con proyectos productivos colectivos o individuales desembolsados con asistencia técnica 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</si>
  <si>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</si>
  <si>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</si>
  <si>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>2.2 Fortalecer las competencias para la inclusión productiva de la población objeto de atención.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</si>
  <si>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</si>
  <si>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</t>
  </si>
  <si>
    <t>20% - 40%</t>
  </si>
  <si>
    <t>3. Contribuir a la convivencia y la reconciliación en los territorios</t>
  </si>
  <si>
    <t>3.1 Fortalecer los entornos protectores de niños, niñas, adolescentes y jóvenes para la prevención del reclutamiento</t>
  </si>
  <si>
    <t xml:space="preserve">Porcentaje de avance en la implementación de la Estrategia de Fortalecimiento de Entornos Protectores y Prevención de Reclutamiento de NNAJ </t>
  </si>
  <si>
    <t xml:space="preserve">Porcentaje de iniciativas territoriales implementados para el fortalecimiento de entornos protectores de niños niñas adolescentes y jóvenes </t>
  </si>
  <si>
    <t>3.2 Promover escenarios de convivencia y reconciliación en los territorios</t>
  </si>
  <si>
    <t xml:space="preserve">Número Modelos Comunitarios de construcción de paz, convivencia, reconciliación, fortalecimiento de la participación y el liderazgo. </t>
  </si>
  <si>
    <t xml:space="preserve">Porcentaje de iniciativas de construcción de paz, convivencia y reconciliación fortalecidas en los territorios </t>
  </si>
  <si>
    <t>3.3 Impulsar las capacidades para el ejercicio de la ciudadanía en la población objeto y su entorno.</t>
  </si>
  <si>
    <t>Evaluación de resultados</t>
  </si>
  <si>
    <t xml:space="preserve">Porcentaje de avance en la implementación de la estrategia de seguridad y gestión del riesgo </t>
  </si>
  <si>
    <t xml:space="preserve">Porcentaje de la población objeto que participa anualmente en escenarios de fortalecimiento de capacidades para el ejercicio de la ciudadanía </t>
  </si>
  <si>
    <t>4.2. Coordinar la estrategia de corresponsabilidad con actores externos para el fortalecimiento de los procesos de la Entidad.</t>
  </si>
  <si>
    <t xml:space="preserve">Número de escenarios de socialización nacionales e internacionales realizados </t>
  </si>
  <si>
    <t xml:space="preserve">GRUPO DE CORRESPONSABILIDAD / </t>
  </si>
  <si>
    <t>NA</t>
  </si>
  <si>
    <t xml:space="preserve">Porcentaje de escenarios de Socialización de la Política realizados por los GT/PA </t>
  </si>
  <si>
    <t xml:space="preserve">Porcentaje de gestiones de coordinación con autoridades judiciales y administrativas realizadas </t>
  </si>
  <si>
    <t xml:space="preserve">SUBDIRECCIÓN DE GESTIÓN LEGAL, ACCESO Y PERMANENCIA EN EL PROCESO DE REINTEGRACIÓN / </t>
  </si>
  <si>
    <t xml:space="preserve">Porcentaje de municipios y departamentos que vinculan en sus planes de desarrollo territorial la política de reintegración y reincorporación </t>
  </si>
  <si>
    <t>5. Optimizar los procesos institucionales para el cumplimiento de la misión</t>
  </si>
  <si>
    <t>5.1 Consolidar el desarrollo del talento humano, bajo los principios de integridad y legalidad</t>
  </si>
  <si>
    <t>Talento Humano</t>
  </si>
  <si>
    <t xml:space="preserve">Porcentaje de avance en la implementación del Plan Estratégico de Talento Humano </t>
  </si>
  <si>
    <t xml:space="preserve">TALENTO HUMANO / </t>
  </si>
  <si>
    <t>5.2 Promover y afianzar la cultura de servicio de la ARN, en términos de calidad, oportunidad, pertinencia, eficiencia y eficacia</t>
  </si>
  <si>
    <t>Gestión con valores para el resultado</t>
  </si>
  <si>
    <t xml:space="preserve">Nivel de satisfacción de los usuarios frente a la atención, en términos de oportunidad y pertinencia </t>
  </si>
  <si>
    <t xml:space="preserve">GRUPO DE ATENCIÓN AL CIUDADANO / </t>
  </si>
  <si>
    <t>85% - 100%</t>
  </si>
  <si>
    <t xml:space="preserve">Porcentaje de actuaciones judiciales y administrativas, en las cuales la ARN es vinculada </t>
  </si>
  <si>
    <t xml:space="preserve">OFICINA ASESORA JURÍDICA / </t>
  </si>
  <si>
    <t xml:space="preserve">Certificar el Sistema de Gestión Ambiental, bajo la Norma  NTC - ISO -14001:2015 </t>
  </si>
  <si>
    <t xml:space="preserve">SUBDIRECCIÓN ADMINISTRATIVA  / </t>
  </si>
  <si>
    <t xml:space="preserve">Nivel de avance en la implementación del Plan Institucional de Gestión Ambiental </t>
  </si>
  <si>
    <t>Direccionamiento Estratégico y planeación</t>
  </si>
  <si>
    <t xml:space="preserve">Cumplimiento del Plan de Adquisiciones Anual </t>
  </si>
  <si>
    <t xml:space="preserve">GRUPO GESTIÓN CONTRACTUAL / </t>
  </si>
  <si>
    <t xml:space="preserve">Ejecución de recursos del encargo fiduciario </t>
  </si>
  <si>
    <t xml:space="preserve">SUBDIRECCIÓN FINANCIERA / </t>
  </si>
  <si>
    <t xml:space="preserve">Ejecución del PAC </t>
  </si>
  <si>
    <t>96.73% - 100%</t>
  </si>
  <si>
    <t xml:space="preserve">Nivel de avance en la Dimensión de Direccionamiento Estratégico de MIPG </t>
  </si>
  <si>
    <t xml:space="preserve">OFICINA ASESORA DE PLANEACIÓN / </t>
  </si>
  <si>
    <t xml:space="preserve">Nivel de avance en la ejecución presupuestal </t>
  </si>
  <si>
    <t xml:space="preserve">Razonabilidad de la información financiera </t>
  </si>
  <si>
    <t>Control Interno</t>
  </si>
  <si>
    <t xml:space="preserve">GRUPO DE CONTROL INTERNO DE GESTIÓN / </t>
  </si>
  <si>
    <t>5.3 Consolidar la gestión del conocimiento y la información en el quehacer de la ARN</t>
  </si>
  <si>
    <t>Información y Comunicación</t>
  </si>
  <si>
    <t xml:space="preserve">Nivel de avance en el fortalecimiento del Sistema de Información sobre el proceso de atención de la población objeto </t>
  </si>
  <si>
    <t xml:space="preserve">Nivel de avance en la implementación del plan de continuidad de negocio </t>
  </si>
  <si>
    <t xml:space="preserve">Nivel de avance en la implementación del Plan Institucional de Archivos (PINAR) </t>
  </si>
  <si>
    <t xml:space="preserve">Nivel de avance en la implementación del Programa de Gestión Documental (PGD) </t>
  </si>
  <si>
    <t xml:space="preserve">Número de evaluaciones del proceso realizadas </t>
  </si>
  <si>
    <t xml:space="preserve">Porcentaje de implementación de la estrategia para el mantenimiento de las operaciones estadisticas certificadas </t>
  </si>
  <si>
    <t>Gestión del Conocimiento</t>
  </si>
  <si>
    <t xml:space="preserve">Nivel de avance en la implementación de la estrategia de Gestión del Conocimiento </t>
  </si>
  <si>
    <t>5.4 Consolidar las TIC como herramienta para la gestión institucional</t>
  </si>
  <si>
    <t xml:space="preserve">Nivel de avance en la implementación del PETI </t>
  </si>
  <si>
    <t xml:space="preserve">OFICINA DE TECNOLOGIAS DE LA INFORMACION / </t>
  </si>
  <si>
    <t>5.5 Consolidar los enfoques poblacional y diferencial en la gestión de la entidad</t>
  </si>
  <si>
    <t xml:space="preserve">Nivel de avance en implementación de los planes de acción de los enfoques diferenciales y de Genero </t>
  </si>
  <si>
    <t xml:space="preserve">GRUPO DE DISEÑO / </t>
  </si>
  <si>
    <t>5.6 Facilitar y promover la efectiva participación ciudadana en la planeación, gestión y evaluación de la Agencia</t>
  </si>
  <si>
    <t xml:space="preserve">Cumplimiento del Plan de Participación Ciudadana de la ARN </t>
  </si>
  <si>
    <t>5.7. Definir un marco de comunicación que visibilice y posicione la gestión institucional</t>
  </si>
  <si>
    <t xml:space="preserve">Nivel de avance en la implementación del Plan Estratégico de Comunicaciones </t>
  </si>
  <si>
    <t xml:space="preserve">OFICINA ASESORA DE COMUNICACIONES / </t>
  </si>
  <si>
    <t>Fuente: SIGER</t>
  </si>
  <si>
    <t>15% - 35%</t>
  </si>
  <si>
    <t>Fecha Elaboración: 
30-01-2019
Fecha de Actualización: 
30-09-2020</t>
  </si>
  <si>
    <t>Versión 5</t>
  </si>
  <si>
    <t>Acciones correctivas y de mejora cerradas</t>
  </si>
  <si>
    <t>Acciones correctivas y de mejora eficaces, evaluadas</t>
  </si>
  <si>
    <t>80% - 100%</t>
  </si>
  <si>
    <t>4. Impulsar la corresponsabilidad y su gestión a nivel territorial para el fortalecimiento de los procesos de la ARN</t>
  </si>
  <si>
    <t>91%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</si>
</sst>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sz val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30549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horizontal="center" vertical="center" wrapText="1"/>
    </xf>
    <xf numFmtId="9" fontId="18" fillId="0" borderId="0" applyFont="0" applyFill="0" applyBorder="0" applyAlignment="0" applyProtection="0">
      <alignment horizontal="center"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10">
      <alignment horizontal="left" vertical="center" wrapText="1"/>
    </xf>
    <xf numFmtId="0" fontId="18" fillId="0" borderId="10">
      <alignment horizontal="right" vertical="center"/>
    </xf>
    <xf numFmtId="0" fontId="20" fillId="0" borderId="10">
      <alignment horizontal="right" vertical="center"/>
    </xf>
    <xf numFmtId="0" fontId="18" fillId="0" borderId="10">
      <alignment horizontal="center" vertical="center" wrapText="1"/>
    </xf>
    <xf numFmtId="0" fontId="20" fillId="0" borderId="10">
      <alignment horizontal="center" vertical="center" wrapText="1"/>
    </xf>
  </cellStyleXfs>
  <cellXfs count="60">
    <xf numFmtId="0" fontId="0" fillId="0" borderId="0" xfId="0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3" borderId="0" xfId="0" applyFill="1" applyBorder="1">
      <alignment horizontal="center" vertical="center" wrapText="1"/>
    </xf>
    <xf numFmtId="0" fontId="19" fillId="33" borderId="0" xfId="43" applyNumberFormat="1" applyFont="1" applyFill="1" applyBorder="1" applyAlignment="1" applyProtection="1">
      <alignment vertical="center" wrapText="1"/>
    </xf>
    <xf numFmtId="0" fontId="19" fillId="33" borderId="0" xfId="43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1" fillId="34" borderId="10" xfId="0" applyFont="1" applyFill="1" applyBorder="1" applyAlignment="1">
      <alignment horizontal="center" vertical="center" wrapText="1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9" fontId="22" fillId="0" borderId="10" xfId="0" applyNumberFormat="1" applyFont="1" applyFill="1" applyBorder="1" applyAlignment="1">
      <alignment horizontal="center" vertical="center" wrapText="1"/>
    </xf>
    <xf numFmtId="0" fontId="20" fillId="0" borderId="10" xfId="47" applyFont="1" applyFill="1" applyBorder="1" applyAlignment="1" applyProtection="1">
      <alignment horizontal="center" vertical="center" wrapText="1"/>
    </xf>
    <xf numFmtId="9" fontId="20" fillId="0" borderId="10" xfId="1" applyFont="1" applyFill="1" applyBorder="1" applyAlignment="1" applyProtection="1">
      <alignment horizontal="center" vertical="center"/>
    </xf>
    <xf numFmtId="0" fontId="20" fillId="0" borderId="23" xfId="46" applyNumberFormat="1" applyFont="1" applyFill="1" applyBorder="1" applyAlignment="1" applyProtection="1">
      <alignment horizontal="center" vertical="center" wrapText="1"/>
    </xf>
    <xf numFmtId="0" fontId="20" fillId="0" borderId="10" xfId="44" applyNumberFormat="1" applyFont="1" applyFill="1" applyBorder="1" applyAlignment="1" applyProtection="1">
      <alignment horizontal="center" vertical="center"/>
    </xf>
    <xf numFmtId="1" fontId="20" fillId="0" borderId="10" xfId="44" applyNumberFormat="1" applyFont="1" applyFill="1" applyBorder="1" applyAlignment="1" applyProtection="1">
      <alignment horizontal="center" vertical="center"/>
    </xf>
    <xf numFmtId="1" fontId="20" fillId="0" borderId="10" xfId="46" applyNumberFormat="1" applyFont="1" applyFill="1" applyBorder="1" applyAlignment="1" applyProtection="1">
      <alignment horizontal="center" vertical="center" wrapText="1"/>
    </xf>
    <xf numFmtId="9" fontId="20" fillId="0" borderId="10" xfId="1" applyFont="1" applyFill="1" applyBorder="1" applyAlignment="1" applyProtection="1">
      <alignment horizontal="center" vertical="center" wrapText="1"/>
    </xf>
    <xf numFmtId="9" fontId="20" fillId="0" borderId="10" xfId="46" applyNumberFormat="1" applyFont="1" applyFill="1" applyBorder="1" applyAlignment="1" applyProtection="1">
      <alignment horizontal="center" vertical="center" wrapText="1"/>
    </xf>
    <xf numFmtId="9" fontId="20" fillId="0" borderId="21" xfId="1" applyFont="1" applyFill="1" applyBorder="1" applyAlignment="1" applyProtection="1">
      <alignment horizontal="center" vertical="center"/>
    </xf>
    <xf numFmtId="0" fontId="20" fillId="0" borderId="23" xfId="44" applyNumberFormat="1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0" fillId="0" borderId="22" xfId="46" applyNumberFormat="1" applyFont="1" applyFill="1" applyBorder="1" applyAlignment="1" applyProtection="1">
      <alignment horizontal="center" vertical="center" wrapText="1"/>
    </xf>
    <xf numFmtId="0" fontId="20" fillId="0" borderId="22" xfId="44" applyNumberFormat="1" applyFont="1" applyFill="1" applyBorder="1" applyAlignment="1" applyProtection="1">
      <alignment horizontal="center" vertical="center"/>
    </xf>
    <xf numFmtId="9" fontId="20" fillId="0" borderId="10" xfId="1" applyFont="1" applyFill="1" applyBorder="1" applyAlignment="1">
      <alignment horizontal="center" vertical="center" wrapText="1"/>
    </xf>
    <xf numFmtId="9" fontId="20" fillId="0" borderId="10" xfId="44" applyNumberFormat="1" applyFont="1" applyFill="1" applyBorder="1" applyAlignment="1" applyProtection="1">
      <alignment horizontal="center" vertical="center"/>
    </xf>
    <xf numFmtId="1" fontId="20" fillId="0" borderId="10" xfId="47" applyNumberFormat="1" applyFont="1" applyFill="1" applyBorder="1" applyAlignment="1" applyProtection="1">
      <alignment horizontal="center" vertical="center" wrapText="1"/>
    </xf>
    <xf numFmtId="9" fontId="20" fillId="0" borderId="10" xfId="47" applyNumberFormat="1" applyFont="1" applyFill="1" applyBorder="1" applyAlignment="1" applyProtection="1">
      <alignment horizontal="center" vertical="center" wrapText="1"/>
    </xf>
    <xf numFmtId="0" fontId="20" fillId="0" borderId="10" xfId="47" applyNumberFormat="1" applyFont="1" applyFill="1" applyBorder="1" applyAlignment="1" applyProtection="1">
      <alignment horizontal="center" vertical="center" wrapText="1"/>
    </xf>
    <xf numFmtId="164" fontId="20" fillId="0" borderId="10" xfId="47" applyNumberFormat="1" applyFont="1" applyFill="1" applyBorder="1" applyAlignment="1" applyProtection="1">
      <alignment horizontal="center" vertical="center" wrapText="1"/>
    </xf>
    <xf numFmtId="9" fontId="20" fillId="0" borderId="10" xfId="0" applyNumberFormat="1" applyFont="1" applyFill="1" applyBorder="1" applyAlignment="1">
      <alignment horizontal="center" vertical="center" wrapText="1"/>
    </xf>
    <xf numFmtId="9" fontId="20" fillId="0" borderId="10" xfId="45" applyNumberFormat="1" applyFont="1" applyFill="1" applyBorder="1" applyAlignment="1" applyProtection="1">
      <alignment horizontal="center" vertical="center"/>
    </xf>
    <xf numFmtId="0" fontId="20" fillId="0" borderId="10" xfId="45" applyNumberFormat="1" applyFont="1" applyFill="1" applyBorder="1" applyAlignment="1" applyProtection="1">
      <alignment horizontal="center" vertical="center"/>
    </xf>
    <xf numFmtId="9" fontId="20" fillId="0" borderId="21" xfId="47" applyNumberFormat="1" applyFont="1" applyFill="1" applyBorder="1" applyAlignment="1" applyProtection="1">
      <alignment horizontal="center" vertical="center" wrapText="1"/>
    </xf>
    <xf numFmtId="9" fontId="20" fillId="0" borderId="27" xfId="47" applyNumberFormat="1" applyFont="1" applyFill="1" applyBorder="1" applyAlignment="1" applyProtection="1">
      <alignment horizontal="center" vertical="center" wrapText="1"/>
    </xf>
    <xf numFmtId="9" fontId="20" fillId="0" borderId="22" xfId="47" applyNumberFormat="1" applyFont="1" applyFill="1" applyBorder="1" applyAlignment="1" applyProtection="1">
      <alignment horizontal="center" vertical="center" wrapText="1"/>
    </xf>
    <xf numFmtId="9" fontId="20" fillId="0" borderId="22" xfId="0" applyNumberFormat="1" applyFont="1" applyFill="1" applyBorder="1" applyAlignment="1">
      <alignment horizontal="center" vertical="center" wrapText="1"/>
    </xf>
    <xf numFmtId="10" fontId="20" fillId="0" borderId="22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0" fontId="20" fillId="0" borderId="26" xfId="46" applyNumberFormat="1" applyFont="1" applyFill="1" applyBorder="1" applyAlignment="1" applyProtection="1">
      <alignment horizontal="center" vertical="center" wrapText="1"/>
    </xf>
    <xf numFmtId="9" fontId="20" fillId="0" borderId="22" xfId="45" applyNumberFormat="1" applyFont="1" applyFill="1" applyBorder="1" applyAlignment="1" applyProtection="1">
      <alignment horizontal="center" vertical="center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abecera" xfId="43" xr:uid="{00000000-0005-0000-0000-000013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tas" xfId="16" builtinId="10" customBuiltin="1"/>
    <cellStyle name="numero" xfId="44" xr:uid="{00000000-0005-0000-0000-000024000000}"/>
    <cellStyle name="numero 3" xfId="45" xr:uid="{00000000-0005-0000-0000-000025000000}"/>
    <cellStyle name="Porcentaje" xfId="1" builtinId="5" customBuiltin="1"/>
    <cellStyle name="Salida" xfId="11" builtinId="21" customBuiltin="1"/>
    <cellStyle name="texto" xfId="46" xr:uid="{00000000-0005-0000-0000-000028000000}"/>
    <cellStyle name="texto 2" xfId="47" xr:uid="{00000000-0005-0000-0000-00002900000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1</xdr:row>
      <xdr:rowOff>95248</xdr:rowOff>
    </xdr:from>
    <xdr:to>
      <xdr:col>1</xdr:col>
      <xdr:colOff>1404937</xdr:colOff>
      <xdr:row>2</xdr:row>
      <xdr:rowOff>238124</xdr:rowOff>
    </xdr:to>
    <xdr:pic>
      <xdr:nvPicPr>
        <xdr:cNvPr id="2" name="Imagen 1" descr="logo-firma 2018">
          <a:extLst>
            <a:ext uri="{FF2B5EF4-FFF2-40B4-BE49-F238E27FC236}">
              <a16:creationId xmlns:a16="http://schemas.microsoft.com/office/drawing/2014/main" id="{63F574EA-ED9B-46C7-A2EF-13E91178A7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61936"/>
          <a:ext cx="2583656" cy="881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B1" zoomScale="80" workbookViewId="0">
      <selection activeCell="K56" sqref="H56:K56"/>
    </sheetView>
  </sheetViews>
  <sheetFormatPr baseColWidth="10" defaultColWidth="11.42578125" defaultRowHeight="12.75" x14ac:dyDescent="0.2"/>
  <cols>
    <col min="1" max="1" width="23.140625" customWidth="1"/>
    <col min="2" max="2" width="30.7109375" customWidth="1"/>
    <col min="3" max="3" width="18.42578125" customWidth="1"/>
    <col min="4" max="4" width="59.140625" customWidth="1"/>
    <col min="5" max="5" width="22.85546875" bestFit="1" customWidth="1"/>
    <col min="6" max="6" width="14.7109375" style="1" customWidth="1"/>
    <col min="7" max="8" width="15.5703125" style="1" customWidth="1"/>
    <col min="9" max="11" width="15.5703125" customWidth="1"/>
  </cols>
  <sheetData>
    <row r="1" spans="1:11" s="2" customFormat="1" ht="12.75" customHeight="1" thickBot="1" x14ac:dyDescent="0.25">
      <c r="A1" s="3"/>
      <c r="B1" s="3"/>
      <c r="C1" s="3"/>
      <c r="D1" s="3"/>
      <c r="E1" s="3"/>
      <c r="F1" s="3"/>
      <c r="G1" s="4"/>
      <c r="H1" s="4"/>
      <c r="I1" s="4"/>
      <c r="J1" s="4"/>
      <c r="K1" s="4"/>
    </row>
    <row r="2" spans="1:11" s="5" customFormat="1" ht="58.5" customHeight="1" x14ac:dyDescent="0.25">
      <c r="A2" s="38"/>
      <c r="B2" s="39"/>
      <c r="C2" s="42" t="s">
        <v>0</v>
      </c>
      <c r="D2" s="43"/>
      <c r="E2" s="43"/>
      <c r="F2" s="43"/>
      <c r="G2" s="43"/>
      <c r="H2" s="43"/>
      <c r="I2" s="44"/>
      <c r="J2" s="48" t="s">
        <v>115</v>
      </c>
      <c r="K2" s="49"/>
    </row>
    <row r="3" spans="1:11" s="5" customFormat="1" ht="20.25" customHeight="1" thickBot="1" x14ac:dyDescent="0.3">
      <c r="A3" s="40"/>
      <c r="B3" s="41"/>
      <c r="C3" s="45"/>
      <c r="D3" s="46"/>
      <c r="E3" s="46"/>
      <c r="F3" s="46"/>
      <c r="G3" s="46"/>
      <c r="H3" s="46"/>
      <c r="I3" s="47"/>
      <c r="J3" s="50" t="s">
        <v>116</v>
      </c>
      <c r="K3" s="51"/>
    </row>
    <row r="4" spans="1:11" s="5" customFormat="1" ht="12" customHeight="1" x14ac:dyDescent="0.25">
      <c r="G4" s="6"/>
      <c r="H4" s="6"/>
      <c r="I4" s="6"/>
      <c r="J4" s="6"/>
      <c r="K4" s="6"/>
    </row>
    <row r="5" spans="1:11" s="5" customFormat="1" ht="15.75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5</v>
      </c>
      <c r="F5" s="52" t="s">
        <v>6</v>
      </c>
      <c r="G5" s="54" t="s">
        <v>7</v>
      </c>
      <c r="H5" s="55"/>
      <c r="I5" s="55"/>
      <c r="J5" s="55"/>
      <c r="K5" s="56"/>
    </row>
    <row r="6" spans="1:11" s="5" customFormat="1" ht="28.5" customHeight="1" thickBot="1" x14ac:dyDescent="0.3">
      <c r="A6" s="53"/>
      <c r="B6" s="53"/>
      <c r="C6" s="53"/>
      <c r="D6" s="53"/>
      <c r="E6" s="53"/>
      <c r="F6" s="53"/>
      <c r="G6" s="7" t="s">
        <v>8</v>
      </c>
      <c r="H6" s="7">
        <v>2019</v>
      </c>
      <c r="I6" s="7">
        <v>2020</v>
      </c>
      <c r="J6" s="7">
        <v>2021</v>
      </c>
      <c r="K6" s="7">
        <v>2022</v>
      </c>
    </row>
    <row r="7" spans="1:11" ht="49.5" customHeight="1" x14ac:dyDescent="0.2">
      <c r="A7" s="57" t="s">
        <v>9</v>
      </c>
      <c r="B7" s="58" t="s">
        <v>10</v>
      </c>
      <c r="C7" s="58" t="s">
        <v>11</v>
      </c>
      <c r="D7" s="8" t="s">
        <v>12</v>
      </c>
      <c r="E7" s="8" t="s">
        <v>13</v>
      </c>
      <c r="F7" s="8" t="s">
        <v>14</v>
      </c>
      <c r="G7" s="14">
        <v>5858</v>
      </c>
      <c r="H7" s="15">
        <v>1158</v>
      </c>
      <c r="I7" s="16">
        <f>H7+200</f>
        <v>1358</v>
      </c>
      <c r="J7" s="16">
        <f>I7+2311</f>
        <v>3669</v>
      </c>
      <c r="K7" s="16">
        <f>J7+2189</f>
        <v>5858</v>
      </c>
    </row>
    <row r="8" spans="1:11" ht="49.5" customHeight="1" x14ac:dyDescent="0.2">
      <c r="A8" s="57"/>
      <c r="B8" s="57"/>
      <c r="C8" s="57"/>
      <c r="D8" s="8" t="s">
        <v>15</v>
      </c>
      <c r="E8" s="8" t="s">
        <v>13</v>
      </c>
      <c r="F8" s="8" t="s">
        <v>16</v>
      </c>
      <c r="G8" s="12">
        <v>0.5</v>
      </c>
      <c r="H8" s="17" t="s">
        <v>17</v>
      </c>
      <c r="I8" s="17">
        <v>0.39</v>
      </c>
      <c r="J8" s="17">
        <v>0.5</v>
      </c>
      <c r="K8" s="17">
        <v>0.5</v>
      </c>
    </row>
    <row r="9" spans="1:11" ht="49.5" customHeight="1" x14ac:dyDescent="0.2">
      <c r="A9" s="57"/>
      <c r="B9" s="57"/>
      <c r="C9" s="57"/>
      <c r="D9" s="8" t="s">
        <v>18</v>
      </c>
      <c r="E9" s="8" t="s">
        <v>13</v>
      </c>
      <c r="F9" s="8" t="s">
        <v>16</v>
      </c>
      <c r="G9" s="10">
        <v>1</v>
      </c>
      <c r="H9" s="17" t="s">
        <v>17</v>
      </c>
      <c r="I9" s="10" t="s">
        <v>19</v>
      </c>
      <c r="J9" s="10" t="s">
        <v>19</v>
      </c>
      <c r="K9" s="10" t="s">
        <v>19</v>
      </c>
    </row>
    <row r="10" spans="1:11" ht="49.5" customHeight="1" x14ac:dyDescent="0.2">
      <c r="A10" s="57"/>
      <c r="B10" s="57"/>
      <c r="C10" s="57"/>
      <c r="D10" s="8" t="s">
        <v>20</v>
      </c>
      <c r="E10" s="8" t="s">
        <v>13</v>
      </c>
      <c r="F10" s="8" t="s">
        <v>16</v>
      </c>
      <c r="G10" s="17">
        <v>0.4</v>
      </c>
      <c r="H10" s="17" t="s">
        <v>17</v>
      </c>
      <c r="I10" s="17">
        <v>0.4</v>
      </c>
      <c r="J10" s="17">
        <v>0.4</v>
      </c>
      <c r="K10" s="17">
        <v>0.4</v>
      </c>
    </row>
    <row r="11" spans="1:11" ht="49.5" customHeight="1" x14ac:dyDescent="0.2">
      <c r="A11" s="57"/>
      <c r="B11" s="57"/>
      <c r="C11" s="57"/>
      <c r="D11" s="8" t="s">
        <v>21</v>
      </c>
      <c r="E11" s="8" t="s">
        <v>13</v>
      </c>
      <c r="F11" s="8" t="s">
        <v>16</v>
      </c>
      <c r="G11" s="10">
        <v>1</v>
      </c>
      <c r="H11" s="17" t="s">
        <v>17</v>
      </c>
      <c r="I11" s="10" t="s">
        <v>22</v>
      </c>
      <c r="J11" s="10" t="s">
        <v>22</v>
      </c>
      <c r="K11" s="10" t="s">
        <v>22</v>
      </c>
    </row>
    <row r="12" spans="1:11" ht="49.5" customHeight="1" x14ac:dyDescent="0.2">
      <c r="A12" s="57"/>
      <c r="B12" s="8" t="s">
        <v>23</v>
      </c>
      <c r="C12" s="8" t="s">
        <v>11</v>
      </c>
      <c r="D12" s="8" t="s">
        <v>24</v>
      </c>
      <c r="E12" s="8" t="s">
        <v>25</v>
      </c>
      <c r="F12" s="8" t="s">
        <v>16</v>
      </c>
      <c r="G12" s="18">
        <v>0.8</v>
      </c>
      <c r="H12" s="18">
        <v>0.7</v>
      </c>
      <c r="I12" s="18">
        <v>0.7</v>
      </c>
      <c r="J12" s="18">
        <v>0.8</v>
      </c>
      <c r="K12" s="18">
        <v>0.8</v>
      </c>
    </row>
    <row r="13" spans="1:11" ht="49.5" customHeight="1" x14ac:dyDescent="0.2">
      <c r="A13" s="57"/>
      <c r="B13" s="8" t="s">
        <v>26</v>
      </c>
      <c r="C13" s="8" t="s">
        <v>11</v>
      </c>
      <c r="D13" s="8" t="s">
        <v>27</v>
      </c>
      <c r="E13" s="8" t="s">
        <v>13</v>
      </c>
      <c r="F13" s="8" t="s">
        <v>16</v>
      </c>
      <c r="G13" s="19">
        <v>0.5</v>
      </c>
      <c r="H13" s="19">
        <v>0.2</v>
      </c>
      <c r="I13" s="19">
        <v>0.3</v>
      </c>
      <c r="J13" s="19">
        <v>0.4</v>
      </c>
      <c r="K13" s="19">
        <v>0.5</v>
      </c>
    </row>
    <row r="14" spans="1:11" ht="49.5" customHeight="1" x14ac:dyDescent="0.2">
      <c r="A14" s="57"/>
      <c r="B14" s="8" t="s">
        <v>28</v>
      </c>
      <c r="C14" s="8" t="s">
        <v>11</v>
      </c>
      <c r="D14" s="8" t="s">
        <v>29</v>
      </c>
      <c r="E14" s="8" t="s">
        <v>30</v>
      </c>
      <c r="F14" s="8" t="s">
        <v>16</v>
      </c>
      <c r="G14" s="18">
        <v>1</v>
      </c>
      <c r="H14" s="18" t="s">
        <v>17</v>
      </c>
      <c r="I14" s="18">
        <v>1</v>
      </c>
      <c r="J14" s="18">
        <v>1</v>
      </c>
      <c r="K14" s="18">
        <v>1</v>
      </c>
    </row>
    <row r="15" spans="1:11" ht="49.5" customHeight="1" x14ac:dyDescent="0.2">
      <c r="A15" s="57"/>
      <c r="B15" s="8" t="s">
        <v>31</v>
      </c>
      <c r="C15" s="8" t="s">
        <v>11</v>
      </c>
      <c r="D15" s="8" t="s">
        <v>32</v>
      </c>
      <c r="E15" s="8" t="s">
        <v>30</v>
      </c>
      <c r="F15" s="8" t="s">
        <v>14</v>
      </c>
      <c r="G15" s="20">
        <v>2600</v>
      </c>
      <c r="H15" s="21" t="s">
        <v>17</v>
      </c>
      <c r="I15" s="21">
        <v>1700</v>
      </c>
      <c r="J15" s="21">
        <f>I15+450</f>
        <v>2150</v>
      </c>
      <c r="K15" s="21">
        <f>J15+450</f>
        <v>2600</v>
      </c>
    </row>
    <row r="16" spans="1:11" ht="49.5" customHeight="1" x14ac:dyDescent="0.2">
      <c r="A16" s="57" t="s">
        <v>33</v>
      </c>
      <c r="B16" s="57" t="s">
        <v>34</v>
      </c>
      <c r="C16" s="57" t="s">
        <v>11</v>
      </c>
      <c r="D16" s="8" t="s">
        <v>35</v>
      </c>
      <c r="E16" s="8" t="s">
        <v>13</v>
      </c>
      <c r="F16" s="8" t="s">
        <v>14</v>
      </c>
      <c r="G16" s="20">
        <v>4516</v>
      </c>
      <c r="H16" s="9">
        <v>1612</v>
      </c>
      <c r="I16" s="9">
        <v>2736</v>
      </c>
      <c r="J16" s="9">
        <f>I16+1324</f>
        <v>4060</v>
      </c>
      <c r="K16" s="9">
        <f>J16+456</f>
        <v>4516</v>
      </c>
    </row>
    <row r="17" spans="1:11" ht="49.5" customHeight="1" x14ac:dyDescent="0.2">
      <c r="A17" s="57"/>
      <c r="B17" s="57"/>
      <c r="C17" s="57"/>
      <c r="D17" s="8" t="s">
        <v>36</v>
      </c>
      <c r="E17" s="8" t="s">
        <v>30</v>
      </c>
      <c r="F17" s="8" t="s">
        <v>14</v>
      </c>
      <c r="G17" s="14">
        <v>11627</v>
      </c>
      <c r="H17" s="22" t="s">
        <v>17</v>
      </c>
      <c r="I17" s="23">
        <v>9428</v>
      </c>
      <c r="J17" s="23">
        <v>11627</v>
      </c>
      <c r="K17" s="23">
        <v>11627</v>
      </c>
    </row>
    <row r="18" spans="1:11" ht="49.5" customHeight="1" x14ac:dyDescent="0.2">
      <c r="A18" s="57"/>
      <c r="B18" s="57"/>
      <c r="C18" s="57"/>
      <c r="D18" s="8" t="s">
        <v>37</v>
      </c>
      <c r="E18" s="8" t="s">
        <v>30</v>
      </c>
      <c r="F18" s="8" t="s">
        <v>16</v>
      </c>
      <c r="G18" s="17">
        <v>1</v>
      </c>
      <c r="H18" s="17" t="s">
        <v>17</v>
      </c>
      <c r="I18" s="17">
        <v>1</v>
      </c>
      <c r="J18" s="17">
        <v>1</v>
      </c>
      <c r="K18" s="17">
        <v>1</v>
      </c>
    </row>
    <row r="19" spans="1:11" ht="49.5" customHeight="1" x14ac:dyDescent="0.2">
      <c r="A19" s="57"/>
      <c r="B19" s="57"/>
      <c r="C19" s="57"/>
      <c r="D19" s="8" t="s">
        <v>38</v>
      </c>
      <c r="E19" s="8" t="s">
        <v>30</v>
      </c>
      <c r="F19" s="8" t="s">
        <v>16</v>
      </c>
      <c r="G19" s="24">
        <v>0.84</v>
      </c>
      <c r="H19" s="14" t="s">
        <v>17</v>
      </c>
      <c r="I19" s="24">
        <v>0.84</v>
      </c>
      <c r="J19" s="24">
        <v>0.84</v>
      </c>
      <c r="K19" s="24">
        <v>0.84</v>
      </c>
    </row>
    <row r="20" spans="1:11" ht="49.5" customHeight="1" x14ac:dyDescent="0.2">
      <c r="A20" s="57"/>
      <c r="B20" s="57"/>
      <c r="C20" s="57"/>
      <c r="D20" s="8" t="s">
        <v>39</v>
      </c>
      <c r="E20" s="8" t="s">
        <v>30</v>
      </c>
      <c r="F20" s="8" t="s">
        <v>16</v>
      </c>
      <c r="G20" s="17">
        <v>0.9</v>
      </c>
      <c r="H20" s="17" t="s">
        <v>17</v>
      </c>
      <c r="I20" s="17">
        <v>0.9</v>
      </c>
      <c r="J20" s="17">
        <v>0.9</v>
      </c>
      <c r="K20" s="17">
        <v>0.9</v>
      </c>
    </row>
    <row r="21" spans="1:11" ht="49.5" customHeight="1" x14ac:dyDescent="0.2">
      <c r="A21" s="57"/>
      <c r="B21" s="57"/>
      <c r="C21" s="57"/>
      <c r="D21" s="8" t="s">
        <v>40</v>
      </c>
      <c r="E21" s="8" t="s">
        <v>30</v>
      </c>
      <c r="F21" s="8" t="s">
        <v>16</v>
      </c>
      <c r="G21" s="17">
        <v>0.9</v>
      </c>
      <c r="H21" s="17" t="s">
        <v>17</v>
      </c>
      <c r="I21" s="17">
        <v>0.9</v>
      </c>
      <c r="J21" s="17">
        <v>0.9</v>
      </c>
      <c r="K21" s="17">
        <v>0.9</v>
      </c>
    </row>
    <row r="22" spans="1:11" ht="49.5" customHeight="1" x14ac:dyDescent="0.2">
      <c r="A22" s="57"/>
      <c r="B22" s="57" t="s">
        <v>41</v>
      </c>
      <c r="C22" s="57" t="s">
        <v>11</v>
      </c>
      <c r="D22" s="8" t="s">
        <v>42</v>
      </c>
      <c r="E22" s="8" t="s">
        <v>13</v>
      </c>
      <c r="F22" s="8" t="s">
        <v>16</v>
      </c>
      <c r="G22" s="10">
        <v>1</v>
      </c>
      <c r="H22" s="17" t="s">
        <v>17</v>
      </c>
      <c r="I22" s="10" t="s">
        <v>44</v>
      </c>
      <c r="J22" s="10" t="s">
        <v>44</v>
      </c>
      <c r="K22" s="10" t="s">
        <v>44</v>
      </c>
    </row>
    <row r="23" spans="1:11" ht="49.5" customHeight="1" x14ac:dyDescent="0.2">
      <c r="A23" s="57"/>
      <c r="B23" s="57"/>
      <c r="C23" s="57"/>
      <c r="D23" s="8" t="s">
        <v>43</v>
      </c>
      <c r="E23" s="8" t="s">
        <v>13</v>
      </c>
      <c r="F23" s="8" t="s">
        <v>16</v>
      </c>
      <c r="G23" s="10">
        <v>1</v>
      </c>
      <c r="H23" s="17" t="s">
        <v>17</v>
      </c>
      <c r="I23" s="10" t="s">
        <v>114</v>
      </c>
      <c r="J23" s="10" t="s">
        <v>114</v>
      </c>
      <c r="K23" s="10" t="s">
        <v>114</v>
      </c>
    </row>
    <row r="24" spans="1:11" ht="49.5" customHeight="1" x14ac:dyDescent="0.2">
      <c r="A24" s="57" t="s">
        <v>45</v>
      </c>
      <c r="B24" s="57" t="s">
        <v>46</v>
      </c>
      <c r="C24" s="57" t="s">
        <v>11</v>
      </c>
      <c r="D24" s="8" t="s">
        <v>47</v>
      </c>
      <c r="E24" s="8" t="s">
        <v>13</v>
      </c>
      <c r="F24" s="8" t="s">
        <v>16</v>
      </c>
      <c r="G24" s="17">
        <v>1</v>
      </c>
      <c r="H24" s="25">
        <v>0.35</v>
      </c>
      <c r="I24" s="25">
        <v>1</v>
      </c>
      <c r="J24" s="25">
        <v>0.35</v>
      </c>
      <c r="K24" s="25">
        <v>1</v>
      </c>
    </row>
    <row r="25" spans="1:11" ht="49.5" customHeight="1" x14ac:dyDescent="0.2">
      <c r="A25" s="57"/>
      <c r="B25" s="57"/>
      <c r="C25" s="57"/>
      <c r="D25" s="8" t="s">
        <v>48</v>
      </c>
      <c r="E25" s="8" t="s">
        <v>13</v>
      </c>
      <c r="F25" s="8" t="s">
        <v>16</v>
      </c>
      <c r="G25" s="12">
        <v>0.8</v>
      </c>
      <c r="H25" s="12">
        <v>0.8</v>
      </c>
      <c r="I25" s="12">
        <v>0.8</v>
      </c>
      <c r="J25" s="12">
        <v>0.8</v>
      </c>
      <c r="K25" s="12">
        <v>0.8</v>
      </c>
    </row>
    <row r="26" spans="1:11" ht="49.5" customHeight="1" x14ac:dyDescent="0.2">
      <c r="A26" s="57"/>
      <c r="B26" s="57" t="s">
        <v>49</v>
      </c>
      <c r="C26" s="57" t="s">
        <v>11</v>
      </c>
      <c r="D26" s="8" t="s">
        <v>50</v>
      </c>
      <c r="E26" s="8" t="s">
        <v>13</v>
      </c>
      <c r="F26" s="8" t="s">
        <v>14</v>
      </c>
      <c r="G26" s="14">
        <v>215</v>
      </c>
      <c r="H26" s="14">
        <v>50</v>
      </c>
      <c r="I26" s="14">
        <v>115</v>
      </c>
      <c r="J26" s="14">
        <v>165</v>
      </c>
      <c r="K26" s="14">
        <v>215</v>
      </c>
    </row>
    <row r="27" spans="1:11" ht="49.5" customHeight="1" x14ac:dyDescent="0.2">
      <c r="A27" s="57"/>
      <c r="B27" s="57"/>
      <c r="C27" s="57"/>
      <c r="D27" s="8" t="s">
        <v>51</v>
      </c>
      <c r="E27" s="8" t="s">
        <v>13</v>
      </c>
      <c r="F27" s="8" t="s">
        <v>16</v>
      </c>
      <c r="G27" s="12">
        <v>0.8</v>
      </c>
      <c r="H27" s="12">
        <v>0.8</v>
      </c>
      <c r="I27" s="12">
        <v>0.8</v>
      </c>
      <c r="J27" s="12">
        <v>0.8</v>
      </c>
      <c r="K27" s="12">
        <v>0.8</v>
      </c>
    </row>
    <row r="28" spans="1:11" ht="49.5" customHeight="1" x14ac:dyDescent="0.2">
      <c r="A28" s="57"/>
      <c r="B28" s="57" t="s">
        <v>52</v>
      </c>
      <c r="C28" s="57" t="s">
        <v>53</v>
      </c>
      <c r="D28" s="8" t="s">
        <v>54</v>
      </c>
      <c r="E28" s="8" t="s">
        <v>13</v>
      </c>
      <c r="F28" s="8" t="s">
        <v>16</v>
      </c>
      <c r="G28" s="25">
        <v>1</v>
      </c>
      <c r="H28" s="25" t="s">
        <v>17</v>
      </c>
      <c r="I28" s="25">
        <v>1</v>
      </c>
      <c r="J28" s="25">
        <v>1</v>
      </c>
      <c r="K28" s="25">
        <v>1</v>
      </c>
    </row>
    <row r="29" spans="1:11" ht="49.5" customHeight="1" x14ac:dyDescent="0.2">
      <c r="A29" s="57"/>
      <c r="B29" s="57"/>
      <c r="C29" s="57"/>
      <c r="D29" s="8" t="s">
        <v>55</v>
      </c>
      <c r="E29" s="8" t="s">
        <v>13</v>
      </c>
      <c r="F29" s="8" t="s">
        <v>16</v>
      </c>
      <c r="G29" s="12">
        <v>0.5</v>
      </c>
      <c r="H29" s="12">
        <v>0.5</v>
      </c>
      <c r="I29" s="12">
        <v>0.5</v>
      </c>
      <c r="J29" s="12">
        <v>0.5</v>
      </c>
      <c r="K29" s="12">
        <v>0.5</v>
      </c>
    </row>
    <row r="30" spans="1:11" ht="49.5" customHeight="1" x14ac:dyDescent="0.2">
      <c r="A30" s="57" t="s">
        <v>120</v>
      </c>
      <c r="B30" s="57" t="s">
        <v>56</v>
      </c>
      <c r="C30" s="57" t="s">
        <v>53</v>
      </c>
      <c r="D30" s="8" t="s">
        <v>57</v>
      </c>
      <c r="E30" s="8" t="s">
        <v>58</v>
      </c>
      <c r="F30" s="8" t="s">
        <v>14</v>
      </c>
      <c r="G30" s="26">
        <v>62</v>
      </c>
      <c r="H30" s="26" t="s">
        <v>59</v>
      </c>
      <c r="I30" s="26">
        <v>20</v>
      </c>
      <c r="J30" s="26">
        <v>18</v>
      </c>
      <c r="K30" s="26">
        <v>24</v>
      </c>
    </row>
    <row r="31" spans="1:11" ht="49.5" customHeight="1" x14ac:dyDescent="0.2">
      <c r="A31" s="57"/>
      <c r="B31" s="57"/>
      <c r="C31" s="57"/>
      <c r="D31" s="8" t="s">
        <v>60</v>
      </c>
      <c r="E31" s="8" t="s">
        <v>13</v>
      </c>
      <c r="F31" s="8" t="s">
        <v>16</v>
      </c>
      <c r="G31" s="25">
        <v>1</v>
      </c>
      <c r="H31" s="27" t="s">
        <v>59</v>
      </c>
      <c r="I31" s="25">
        <v>1</v>
      </c>
      <c r="J31" s="25">
        <v>1</v>
      </c>
      <c r="K31" s="25">
        <v>1</v>
      </c>
    </row>
    <row r="32" spans="1:11" ht="49.5" customHeight="1" x14ac:dyDescent="0.2">
      <c r="A32" s="57"/>
      <c r="B32" s="57"/>
      <c r="C32" s="57"/>
      <c r="D32" s="8" t="s">
        <v>61</v>
      </c>
      <c r="E32" s="8" t="s">
        <v>62</v>
      </c>
      <c r="F32" s="8" t="s">
        <v>16</v>
      </c>
      <c r="G32" s="25">
        <v>1</v>
      </c>
      <c r="H32" s="27">
        <v>1</v>
      </c>
      <c r="I32" s="27">
        <v>1</v>
      </c>
      <c r="J32" s="27">
        <v>1</v>
      </c>
      <c r="K32" s="27">
        <v>1</v>
      </c>
    </row>
    <row r="33" spans="1:11" ht="49.5" customHeight="1" x14ac:dyDescent="0.2">
      <c r="A33" s="57"/>
      <c r="B33" s="57"/>
      <c r="C33" s="57"/>
      <c r="D33" s="8" t="s">
        <v>63</v>
      </c>
      <c r="E33" s="8" t="s">
        <v>13</v>
      </c>
      <c r="F33" s="8" t="s">
        <v>16</v>
      </c>
      <c r="G33" s="25">
        <v>0.96</v>
      </c>
      <c r="H33" s="28" t="s">
        <v>17</v>
      </c>
      <c r="I33" s="27">
        <v>0.96</v>
      </c>
      <c r="J33" s="27">
        <v>0.96</v>
      </c>
      <c r="K33" s="27">
        <v>0.96</v>
      </c>
    </row>
    <row r="34" spans="1:11" ht="49.5" customHeight="1" x14ac:dyDescent="0.2">
      <c r="A34" s="57" t="s">
        <v>64</v>
      </c>
      <c r="B34" s="8" t="s">
        <v>65</v>
      </c>
      <c r="C34" s="8" t="s">
        <v>66</v>
      </c>
      <c r="D34" s="8" t="s">
        <v>67</v>
      </c>
      <c r="E34" s="8" t="s">
        <v>68</v>
      </c>
      <c r="F34" s="8" t="s">
        <v>16</v>
      </c>
      <c r="G34" s="27">
        <v>1</v>
      </c>
      <c r="H34" s="27">
        <v>0.96</v>
      </c>
      <c r="I34" s="27">
        <v>1</v>
      </c>
      <c r="J34" s="27">
        <v>1</v>
      </c>
      <c r="K34" s="27">
        <v>1</v>
      </c>
    </row>
    <row r="35" spans="1:11" ht="49.5" customHeight="1" x14ac:dyDescent="0.2">
      <c r="A35" s="57"/>
      <c r="B35" s="57" t="s">
        <v>69</v>
      </c>
      <c r="C35" s="57" t="s">
        <v>70</v>
      </c>
      <c r="D35" s="8" t="s">
        <v>71</v>
      </c>
      <c r="E35" s="8" t="s">
        <v>72</v>
      </c>
      <c r="F35" s="8" t="s">
        <v>16</v>
      </c>
      <c r="G35" s="10">
        <v>1</v>
      </c>
      <c r="H35" s="10" t="s">
        <v>73</v>
      </c>
      <c r="I35" s="10" t="s">
        <v>73</v>
      </c>
      <c r="J35" s="10" t="s">
        <v>73</v>
      </c>
      <c r="K35" s="10" t="s">
        <v>73</v>
      </c>
    </row>
    <row r="36" spans="1:11" ht="49.5" customHeight="1" x14ac:dyDescent="0.2">
      <c r="A36" s="57"/>
      <c r="B36" s="57"/>
      <c r="C36" s="57"/>
      <c r="D36" s="8" t="s">
        <v>74</v>
      </c>
      <c r="E36" s="8" t="s">
        <v>75</v>
      </c>
      <c r="F36" s="8" t="s">
        <v>16</v>
      </c>
      <c r="G36" s="27">
        <v>1</v>
      </c>
      <c r="H36" s="27">
        <v>1</v>
      </c>
      <c r="I36" s="27">
        <v>1</v>
      </c>
      <c r="J36" s="27">
        <v>1</v>
      </c>
      <c r="K36" s="27">
        <v>1</v>
      </c>
    </row>
    <row r="37" spans="1:11" ht="49.5" customHeight="1" x14ac:dyDescent="0.2">
      <c r="A37" s="57"/>
      <c r="B37" s="57"/>
      <c r="C37" s="57" t="s">
        <v>79</v>
      </c>
      <c r="D37" s="8" t="s">
        <v>80</v>
      </c>
      <c r="E37" s="8" t="s">
        <v>81</v>
      </c>
      <c r="F37" s="8" t="s">
        <v>16</v>
      </c>
      <c r="G37" s="27">
        <v>0.9</v>
      </c>
      <c r="H37" s="27">
        <v>0.9</v>
      </c>
      <c r="I37" s="27">
        <v>0.9</v>
      </c>
      <c r="J37" s="27">
        <v>0.9</v>
      </c>
      <c r="K37" s="27">
        <v>0.9</v>
      </c>
    </row>
    <row r="38" spans="1:11" ht="49.5" customHeight="1" x14ac:dyDescent="0.2">
      <c r="A38" s="57"/>
      <c r="B38" s="57"/>
      <c r="C38" s="57"/>
      <c r="D38" s="8" t="s">
        <v>82</v>
      </c>
      <c r="E38" s="8" t="s">
        <v>83</v>
      </c>
      <c r="F38" s="8" t="s">
        <v>16</v>
      </c>
      <c r="G38" s="10">
        <v>1</v>
      </c>
      <c r="H38" s="10" t="s">
        <v>19</v>
      </c>
      <c r="I38" s="10" t="s">
        <v>19</v>
      </c>
      <c r="J38" s="10" t="s">
        <v>19</v>
      </c>
      <c r="K38" s="10" t="s">
        <v>19</v>
      </c>
    </row>
    <row r="39" spans="1:11" ht="49.5" customHeight="1" x14ac:dyDescent="0.2">
      <c r="A39" s="57"/>
      <c r="B39" s="57"/>
      <c r="C39" s="57"/>
      <c r="D39" s="8" t="s">
        <v>84</v>
      </c>
      <c r="E39" s="8" t="s">
        <v>83</v>
      </c>
      <c r="F39" s="8" t="s">
        <v>16</v>
      </c>
      <c r="G39" s="10">
        <v>1</v>
      </c>
      <c r="H39" s="10" t="s">
        <v>85</v>
      </c>
      <c r="I39" s="10" t="s">
        <v>85</v>
      </c>
      <c r="J39" s="10" t="s">
        <v>85</v>
      </c>
      <c r="K39" s="10" t="s">
        <v>85</v>
      </c>
    </row>
    <row r="40" spans="1:11" ht="49.5" customHeight="1" x14ac:dyDescent="0.2">
      <c r="A40" s="57"/>
      <c r="B40" s="57"/>
      <c r="C40" s="57"/>
      <c r="D40" s="8" t="s">
        <v>86</v>
      </c>
      <c r="E40" s="8" t="s">
        <v>87</v>
      </c>
      <c r="F40" s="8" t="s">
        <v>16</v>
      </c>
      <c r="G40" s="29">
        <v>0.84</v>
      </c>
      <c r="H40" s="29">
        <v>0.83299999999999996</v>
      </c>
      <c r="I40" s="29">
        <v>0.83799999999999997</v>
      </c>
      <c r="J40" s="29">
        <v>0.83899999999999997</v>
      </c>
      <c r="K40" s="29">
        <v>0.84</v>
      </c>
    </row>
    <row r="41" spans="1:11" ht="49.5" customHeight="1" x14ac:dyDescent="0.2">
      <c r="A41" s="57"/>
      <c r="B41" s="57"/>
      <c r="C41" s="57"/>
      <c r="D41" s="8" t="s">
        <v>88</v>
      </c>
      <c r="E41" s="8" t="s">
        <v>83</v>
      </c>
      <c r="F41" s="8" t="s">
        <v>16</v>
      </c>
      <c r="G41" s="10">
        <v>1</v>
      </c>
      <c r="H41" s="10" t="s">
        <v>121</v>
      </c>
      <c r="I41" s="10" t="s">
        <v>121</v>
      </c>
      <c r="J41" s="10" t="s">
        <v>121</v>
      </c>
      <c r="K41" s="10" t="s">
        <v>121</v>
      </c>
    </row>
    <row r="42" spans="1:11" ht="49.5" customHeight="1" x14ac:dyDescent="0.2">
      <c r="A42" s="57"/>
      <c r="B42" s="57"/>
      <c r="C42" s="57"/>
      <c r="D42" s="8" t="s">
        <v>89</v>
      </c>
      <c r="E42" s="8" t="s">
        <v>83</v>
      </c>
      <c r="F42" s="8" t="s">
        <v>16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</row>
    <row r="43" spans="1:11" ht="49.5" customHeight="1" x14ac:dyDescent="0.2">
      <c r="A43" s="57"/>
      <c r="B43" s="57"/>
      <c r="C43" s="57" t="s">
        <v>90</v>
      </c>
      <c r="D43" s="11" t="s">
        <v>117</v>
      </c>
      <c r="E43" s="8" t="s">
        <v>91</v>
      </c>
      <c r="F43" s="8" t="s">
        <v>16</v>
      </c>
      <c r="G43" s="12">
        <v>1</v>
      </c>
      <c r="H43" s="10" t="s">
        <v>19</v>
      </c>
      <c r="I43" s="10" t="s">
        <v>19</v>
      </c>
      <c r="J43" s="10" t="s">
        <v>19</v>
      </c>
      <c r="K43" s="10" t="s">
        <v>19</v>
      </c>
    </row>
    <row r="44" spans="1:11" ht="49.5" customHeight="1" x14ac:dyDescent="0.2">
      <c r="A44" s="57"/>
      <c r="B44" s="57"/>
      <c r="C44" s="57"/>
      <c r="D44" s="11" t="s">
        <v>118</v>
      </c>
      <c r="E44" s="8" t="s">
        <v>91</v>
      </c>
      <c r="F44" s="8" t="s">
        <v>16</v>
      </c>
      <c r="G44" s="12">
        <v>1</v>
      </c>
      <c r="H44" s="10" t="s">
        <v>119</v>
      </c>
      <c r="I44" s="10" t="s">
        <v>119</v>
      </c>
      <c r="J44" s="10" t="s">
        <v>119</v>
      </c>
      <c r="K44" s="10" t="s">
        <v>119</v>
      </c>
    </row>
    <row r="45" spans="1:11" ht="49.5" customHeight="1" x14ac:dyDescent="0.2">
      <c r="A45" s="57"/>
      <c r="B45" s="57" t="s">
        <v>92</v>
      </c>
      <c r="C45" s="57" t="s">
        <v>93</v>
      </c>
      <c r="D45" s="9" t="s">
        <v>76</v>
      </c>
      <c r="E45" s="9" t="s">
        <v>77</v>
      </c>
      <c r="F45" s="9" t="s">
        <v>16</v>
      </c>
      <c r="G45" s="30">
        <v>1</v>
      </c>
      <c r="H45" s="30" t="s">
        <v>59</v>
      </c>
      <c r="I45" s="30">
        <v>0.3</v>
      </c>
      <c r="J45" s="30">
        <v>0.4</v>
      </c>
      <c r="K45" s="30">
        <v>0.3</v>
      </c>
    </row>
    <row r="46" spans="1:11" ht="49.5" customHeight="1" x14ac:dyDescent="0.2">
      <c r="A46" s="57"/>
      <c r="B46" s="57"/>
      <c r="C46" s="57"/>
      <c r="D46" s="9" t="s">
        <v>78</v>
      </c>
      <c r="E46" s="9" t="s">
        <v>77</v>
      </c>
      <c r="F46" s="9" t="s">
        <v>16</v>
      </c>
      <c r="G46" s="30">
        <v>1</v>
      </c>
      <c r="H46" s="30">
        <v>0.4</v>
      </c>
      <c r="I46" s="30">
        <v>0.2</v>
      </c>
      <c r="J46" s="30">
        <v>0.2</v>
      </c>
      <c r="K46" s="30">
        <v>0.2</v>
      </c>
    </row>
    <row r="47" spans="1:11" ht="49.5" customHeight="1" x14ac:dyDescent="0.2">
      <c r="A47" s="57"/>
      <c r="B47" s="57"/>
      <c r="C47" s="57"/>
      <c r="D47" s="9" t="s">
        <v>94</v>
      </c>
      <c r="E47" s="9" t="s">
        <v>25</v>
      </c>
      <c r="F47" s="9" t="s">
        <v>16</v>
      </c>
      <c r="G47" s="31">
        <v>1</v>
      </c>
      <c r="H47" s="27">
        <v>1</v>
      </c>
      <c r="I47" s="27">
        <v>1</v>
      </c>
      <c r="J47" s="27">
        <v>1</v>
      </c>
      <c r="K47" s="27">
        <v>1</v>
      </c>
    </row>
    <row r="48" spans="1:11" ht="49.5" customHeight="1" x14ac:dyDescent="0.2">
      <c r="A48" s="57"/>
      <c r="B48" s="57"/>
      <c r="C48" s="57"/>
      <c r="D48" s="8" t="s">
        <v>95</v>
      </c>
      <c r="E48" s="8" t="s">
        <v>77</v>
      </c>
      <c r="F48" s="8" t="s">
        <v>16</v>
      </c>
      <c r="G48" s="30">
        <v>1</v>
      </c>
      <c r="H48" s="30">
        <v>0.4</v>
      </c>
      <c r="I48" s="30">
        <v>0.2</v>
      </c>
      <c r="J48" s="30">
        <v>0.2</v>
      </c>
      <c r="K48" s="30">
        <v>0.2</v>
      </c>
    </row>
    <row r="49" spans="1:11" ht="49.5" customHeight="1" x14ac:dyDescent="0.2">
      <c r="A49" s="57"/>
      <c r="B49" s="57"/>
      <c r="C49" s="57"/>
      <c r="D49" s="8" t="s">
        <v>96</v>
      </c>
      <c r="E49" s="8" t="s">
        <v>77</v>
      </c>
      <c r="F49" s="8" t="s">
        <v>16</v>
      </c>
      <c r="G49" s="30">
        <v>1</v>
      </c>
      <c r="H49" s="30">
        <v>0.4</v>
      </c>
      <c r="I49" s="30">
        <v>0.2</v>
      </c>
      <c r="J49" s="30">
        <v>0.2</v>
      </c>
      <c r="K49" s="30">
        <v>0.2</v>
      </c>
    </row>
    <row r="50" spans="1:11" ht="49.5" customHeight="1" x14ac:dyDescent="0.2">
      <c r="A50" s="57"/>
      <c r="B50" s="57"/>
      <c r="C50" s="57"/>
      <c r="D50" s="8" t="s">
        <v>97</v>
      </c>
      <c r="E50" s="8" t="s">
        <v>77</v>
      </c>
      <c r="F50" s="8" t="s">
        <v>16</v>
      </c>
      <c r="G50" s="30">
        <v>1</v>
      </c>
      <c r="H50" s="30">
        <v>0.4</v>
      </c>
      <c r="I50" s="30">
        <v>0.2</v>
      </c>
      <c r="J50" s="30">
        <v>0.2</v>
      </c>
      <c r="K50" s="30">
        <v>0.2</v>
      </c>
    </row>
    <row r="51" spans="1:11" ht="49.5" customHeight="1" x14ac:dyDescent="0.2">
      <c r="A51" s="57"/>
      <c r="B51" s="57"/>
      <c r="C51" s="57"/>
      <c r="D51" s="8" t="s">
        <v>98</v>
      </c>
      <c r="E51" s="8" t="s">
        <v>25</v>
      </c>
      <c r="F51" s="8" t="s">
        <v>14</v>
      </c>
      <c r="G51" s="32">
        <v>3</v>
      </c>
      <c r="H51" s="28">
        <v>1</v>
      </c>
      <c r="I51" s="28" t="s">
        <v>59</v>
      </c>
      <c r="J51" s="28">
        <v>2</v>
      </c>
      <c r="K51" s="28">
        <v>3</v>
      </c>
    </row>
    <row r="52" spans="1:11" ht="49.5" customHeight="1" x14ac:dyDescent="0.2">
      <c r="A52" s="57"/>
      <c r="B52" s="57"/>
      <c r="C52" s="57"/>
      <c r="D52" s="8" t="s">
        <v>99</v>
      </c>
      <c r="E52" s="8" t="s">
        <v>25</v>
      </c>
      <c r="F52" s="8" t="s">
        <v>16</v>
      </c>
      <c r="G52" s="31">
        <v>1</v>
      </c>
      <c r="H52" s="27">
        <v>1</v>
      </c>
      <c r="I52" s="27">
        <v>1</v>
      </c>
      <c r="J52" s="27">
        <v>1</v>
      </c>
      <c r="K52" s="27">
        <v>1</v>
      </c>
    </row>
    <row r="53" spans="1:11" ht="49.5" customHeight="1" x14ac:dyDescent="0.2">
      <c r="A53" s="57"/>
      <c r="B53" s="57"/>
      <c r="C53" s="8" t="s">
        <v>100</v>
      </c>
      <c r="D53" s="8" t="s">
        <v>101</v>
      </c>
      <c r="E53" s="8" t="s">
        <v>87</v>
      </c>
      <c r="F53" s="8" t="s">
        <v>16</v>
      </c>
      <c r="G53" s="33">
        <v>1</v>
      </c>
      <c r="H53" s="33">
        <v>0.2</v>
      </c>
      <c r="I53" s="33">
        <v>0.26</v>
      </c>
      <c r="J53" s="33">
        <v>0.27</v>
      </c>
      <c r="K53" s="33">
        <v>0.27</v>
      </c>
    </row>
    <row r="54" spans="1:11" ht="49.5" customHeight="1" x14ac:dyDescent="0.2">
      <c r="A54" s="57"/>
      <c r="B54" s="8" t="s">
        <v>102</v>
      </c>
      <c r="C54" s="8" t="s">
        <v>70</v>
      </c>
      <c r="D54" s="8" t="s">
        <v>103</v>
      </c>
      <c r="E54" s="8" t="s">
        <v>104</v>
      </c>
      <c r="F54" s="13" t="s">
        <v>16</v>
      </c>
      <c r="G54" s="27">
        <v>1</v>
      </c>
      <c r="H54" s="27">
        <v>0.1</v>
      </c>
      <c r="I54" s="27">
        <v>0.08</v>
      </c>
      <c r="J54" s="27">
        <v>0.3</v>
      </c>
      <c r="K54" s="27">
        <v>0.52</v>
      </c>
    </row>
    <row r="55" spans="1:11" ht="49.5" customHeight="1" x14ac:dyDescent="0.2">
      <c r="A55" s="57"/>
      <c r="B55" s="8" t="s">
        <v>105</v>
      </c>
      <c r="C55" s="8" t="s">
        <v>11</v>
      </c>
      <c r="D55" s="8" t="s">
        <v>106</v>
      </c>
      <c r="E55" s="8" t="s">
        <v>107</v>
      </c>
      <c r="F55" s="13" t="s">
        <v>16</v>
      </c>
      <c r="G55" s="59">
        <v>1</v>
      </c>
      <c r="H55" s="35" t="s">
        <v>17</v>
      </c>
      <c r="I55" s="34">
        <v>1</v>
      </c>
      <c r="J55" s="35">
        <v>1</v>
      </c>
      <c r="K55" s="35">
        <v>1</v>
      </c>
    </row>
    <row r="56" spans="1:11" ht="49.5" customHeight="1" x14ac:dyDescent="0.2">
      <c r="A56" s="57"/>
      <c r="B56" s="8" t="s">
        <v>108</v>
      </c>
      <c r="C56" s="8" t="s">
        <v>70</v>
      </c>
      <c r="D56" s="8" t="s">
        <v>109</v>
      </c>
      <c r="E56" s="8" t="s">
        <v>72</v>
      </c>
      <c r="F56" s="8" t="s">
        <v>16</v>
      </c>
      <c r="G56" s="36">
        <v>1</v>
      </c>
      <c r="H56" s="37">
        <v>6.25E-2</v>
      </c>
      <c r="I56" s="37">
        <v>6.25E-2</v>
      </c>
      <c r="J56" s="37">
        <v>6.25E-2</v>
      </c>
      <c r="K56" s="37">
        <v>6.25E-2</v>
      </c>
    </row>
    <row r="57" spans="1:11" ht="49.5" customHeight="1" x14ac:dyDescent="0.2">
      <c r="A57" s="57"/>
      <c r="B57" s="8" t="s">
        <v>110</v>
      </c>
      <c r="C57" s="8" t="s">
        <v>93</v>
      </c>
      <c r="D57" s="8" t="s">
        <v>111</v>
      </c>
      <c r="E57" s="8" t="s">
        <v>112</v>
      </c>
      <c r="F57" s="8" t="s">
        <v>16</v>
      </c>
      <c r="G57" s="27">
        <v>1</v>
      </c>
      <c r="H57" s="27">
        <v>0.2</v>
      </c>
      <c r="I57" s="27">
        <v>0.25</v>
      </c>
      <c r="J57" s="27">
        <v>0.3</v>
      </c>
      <c r="K57" s="27">
        <v>0.25</v>
      </c>
    </row>
    <row r="58" spans="1:11" x14ac:dyDescent="0.2">
      <c r="A58" t="s">
        <v>113</v>
      </c>
    </row>
  </sheetData>
  <mergeCells count="36">
    <mergeCell ref="A30:A33"/>
    <mergeCell ref="B30:B33"/>
    <mergeCell ref="C30:C33"/>
    <mergeCell ref="A34:A57"/>
    <mergeCell ref="B35:B44"/>
    <mergeCell ref="C35:C36"/>
    <mergeCell ref="C37:C42"/>
    <mergeCell ref="C43:C44"/>
    <mergeCell ref="B45:B53"/>
    <mergeCell ref="C45:C52"/>
    <mergeCell ref="A24:A29"/>
    <mergeCell ref="B24:B25"/>
    <mergeCell ref="C24:C25"/>
    <mergeCell ref="B26:B27"/>
    <mergeCell ref="C26:C27"/>
    <mergeCell ref="B28:B29"/>
    <mergeCell ref="C28:C29"/>
    <mergeCell ref="A7:A15"/>
    <mergeCell ref="B7:B11"/>
    <mergeCell ref="C7:C11"/>
    <mergeCell ref="A16:A23"/>
    <mergeCell ref="B16:B21"/>
    <mergeCell ref="C16:C21"/>
    <mergeCell ref="B22:B23"/>
    <mergeCell ref="C22:C23"/>
    <mergeCell ref="A2:B3"/>
    <mergeCell ref="C2:I3"/>
    <mergeCell ref="J2:K2"/>
    <mergeCell ref="J3:K3"/>
    <mergeCell ref="A5:A6"/>
    <mergeCell ref="B5:B6"/>
    <mergeCell ref="C5:C6"/>
    <mergeCell ref="D5:D6"/>
    <mergeCell ref="E5:E6"/>
    <mergeCell ref="F5:F6"/>
    <mergeCell ref="G5:K5"/>
  </mergeCells>
  <pageMargins left="0.7" right="0.7" top="0.75" bottom="0.75" header="0.3" footer="0.3"/>
  <pageSetup paperSize="9" orientation="portrait" horizontalDpi="4294967294" verticalDpi="4294967294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3CFCSSYJ6V66-150-39</_dlc_DocId>
    <_dlc_DocIdUrl xmlns="6e2a57a2-9d48-4009-82e5-3fe89fb6c543">
      <Url>http://www.reincorporacion.gov.co/es/agencia/_layouts/15/DocIdRedir.aspx?ID=3CFCSSYJ6V66-150-39</Url>
      <Description>3CFCSSYJ6V66-150-39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A69E11AF9854C8BBAD983619BE765" ma:contentTypeVersion="1" ma:contentTypeDescription="Crear nuevo documento." ma:contentTypeScope="" ma:versionID="0a7d03b103058574795f5f83f010280e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c6318ca816c3842b2d6fc98ff212415b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6C540-208F-4D92-AC8B-7C8256E3864C}"/>
</file>

<file path=customXml/itemProps2.xml><?xml version="1.0" encoding="utf-8"?>
<ds:datastoreItem xmlns:ds="http://schemas.openxmlformats.org/officeDocument/2006/customXml" ds:itemID="{A5D90C20-A31A-4D11-A4E8-D93A43A3343C}"/>
</file>

<file path=customXml/itemProps3.xml><?xml version="1.0" encoding="utf-8"?>
<ds:datastoreItem xmlns:ds="http://schemas.openxmlformats.org/officeDocument/2006/customXml" ds:itemID="{F584CE23-367A-47E3-945E-E702A92CFA93}"/>
</file>

<file path=customXml/itemProps4.xml><?xml version="1.0" encoding="utf-8"?>
<ds:datastoreItem xmlns:ds="http://schemas.openxmlformats.org/officeDocument/2006/customXml" ds:itemID="{15C822DE-6A68-4090-BA01-5896FE18A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Luque Leon</dc:creator>
  <cp:lastModifiedBy>Adriana Patricia Luque Leon</cp:lastModifiedBy>
  <dcterms:created xsi:type="dcterms:W3CDTF">2020-09-24T16:38:36Z</dcterms:created>
  <dcterms:modified xsi:type="dcterms:W3CDTF">2020-10-28T20:01:30Z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0x010100369A69E11AF9854C8BBAD983619BE765</vt:lpwstr>
  </property>
  <property fmtid="{D5CDD505-2E9C-101B-9397-08002B2CF9AE}" pid="3" name="_dlc_DocIdItemGuid">
    <vt:lpwstr>9492adea-2fe6-410f-b37f-f60b6e21586c</vt:lpwstr>
  </property>
</Properties>
</file>