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alixbarragan\Documents\SUB. DE SEGUIMIENTO\5.CUADROS DE SALIDA\2023\1.Enero 2023\"/>
    </mc:Choice>
  </mc:AlternateContent>
  <xr:revisionPtr revIDLastSave="0" documentId="13_ncr:1_{3C326ED8-1275-460D-9E5E-A1A7DD07063E}" xr6:coauthVersionLast="47" xr6:coauthVersionMax="47" xr10:uidLastSave="{00000000-0000-0000-0000-000000000000}"/>
  <bookViews>
    <workbookView xWindow="-120" yWindow="-120" windowWidth="20730" windowHeight="11160" xr2:uid="{F3C36BBC-9A77-4E0B-9F10-D0D68338A09E}"/>
  </bookViews>
  <sheets>
    <sheet name="bi01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U23" i="1" l="1"/>
  <c r="U31" i="1"/>
  <c r="U39" i="1"/>
  <c r="U47" i="1"/>
  <c r="U15" i="1"/>
  <c r="K22" i="1"/>
  <c r="K30" i="1"/>
  <c r="K38" i="1"/>
  <c r="K43" i="1"/>
  <c r="K46" i="1"/>
  <c r="K15" i="1"/>
  <c r="U41" i="1"/>
  <c r="U44" i="1"/>
  <c r="K41" i="1"/>
  <c r="K33" i="1"/>
  <c r="K25" i="1"/>
  <c r="K21" i="1"/>
  <c r="K17" i="1"/>
  <c r="U36" i="1"/>
  <c r="K23" i="1"/>
  <c r="K27" i="1"/>
  <c r="K29" i="1"/>
  <c r="K31" i="1"/>
  <c r="K37" i="1"/>
  <c r="K39" i="1"/>
  <c r="K45" i="1"/>
  <c r="K47" i="1"/>
  <c r="K48" i="1"/>
  <c r="U37" i="1"/>
  <c r="U38" i="1"/>
  <c r="U40" i="1"/>
  <c r="U42" i="1"/>
  <c r="U43" i="1"/>
  <c r="U45" i="1"/>
  <c r="U46" i="1"/>
  <c r="U16" i="1"/>
  <c r="U17" i="1"/>
  <c r="U20" i="1"/>
  <c r="U22" i="1"/>
  <c r="U24" i="1"/>
  <c r="U25" i="1"/>
  <c r="U26" i="1"/>
  <c r="U27" i="1"/>
  <c r="U28" i="1"/>
  <c r="U29" i="1"/>
  <c r="U30" i="1"/>
  <c r="U32" i="1"/>
  <c r="U33" i="1"/>
  <c r="U34" i="1"/>
  <c r="U35" i="1"/>
  <c r="K28" i="1"/>
  <c r="K40" i="1"/>
  <c r="K32" i="1"/>
  <c r="K24" i="1"/>
  <c r="K16" i="1"/>
  <c r="H14" i="1"/>
  <c r="K59" i="1"/>
  <c r="K58" i="1"/>
  <c r="E57" i="1"/>
  <c r="U21" i="1"/>
  <c r="U19" i="1"/>
  <c r="R14" i="1"/>
  <c r="K44" i="1"/>
  <c r="K42" i="1"/>
  <c r="K36" i="1"/>
  <c r="K35" i="1"/>
  <c r="K34" i="1"/>
  <c r="K26" i="1"/>
  <c r="K20" i="1"/>
  <c r="K19" i="1"/>
  <c r="K18" i="1"/>
  <c r="O14" i="1" l="1"/>
  <c r="U14" i="1" s="1"/>
  <c r="E14" i="1"/>
  <c r="K14" i="1" s="1"/>
  <c r="H57" i="1"/>
  <c r="K57" i="1" s="1"/>
</calcChain>
</file>

<file path=xl/sharedStrings.xml><?xml version="1.0" encoding="utf-8"?>
<sst xmlns="http://schemas.openxmlformats.org/spreadsheetml/2006/main" count="62" uniqueCount="48">
  <si>
    <t>Cuadro 11: Condiciones de Seguridad (Homicidios y Reincidencia Probada)</t>
  </si>
  <si>
    <t xml:space="preserve">Departamento
(General)
</t>
  </si>
  <si>
    <t>Población que Ingresó al Proceso</t>
  </si>
  <si>
    <t>Cálculo de Reincidencia Probada</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</si>
  <si>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</si>
  <si>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</si>
  <si>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</si>
  <si>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</si>
  <si>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</si>
  <si>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</si>
  <si>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</si>
  <si>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</si>
  <si>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</si>
  <si>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</si>
  <si>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</si>
  <si>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</si>
  <si>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</si>
  <si>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</si>
  <si>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</si>
  <si>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</si>
  <si>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</si>
  <si>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</si>
  <si>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</si>
  <si>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</si>
  <si>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</si>
  <si>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</si>
  <si>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</si>
  <si>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</si>
  <si>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</si>
  <si>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</si>
  <si>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</si>
  <si>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</si>
  <si>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</si>
  <si>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</si>
  <si>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</si>
  <si>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</si>
  <si>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</si>
  <si>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</si>
  <si>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</si>
  <si>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</si>
  <si>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t>Población en proceso</t>
  </si>
  <si>
    <t>Reincidencia desagregada por sexo</t>
  </si>
  <si>
    <r>
      <rPr>
        <b/>
        <sz val="10"/>
        <color rgb="FFFFFFFF"/>
        <rFont val="Arial"/>
        <family val="2"/>
      </rPr>
      <t xml:space="preserve">Departamento
</t>
    </r>
    <r>
      <rPr>
        <b/>
        <sz val="10"/>
        <color rgb="FFFFFFFF"/>
        <rFont val="Arial"/>
        <family val="2"/>
      </rPr>
      <t xml:space="preserve">(General)
</t>
    </r>
  </si>
  <si>
    <t>Hombres</t>
  </si>
  <si>
    <t>Mujeres</t>
  </si>
  <si>
    <t xml:space="preserve">Nota aclaratoria: 
Desde la Subdirección de Seguimiento de la ARN, se considera importante aclarar a los usuarios de la información estadística, que los datos publicados en el micrositio “ARN en cifras”, correspondientes al reporte trimestral del Índice de Reincidencia de personas desmovilizadas en proceso de reintegración, fueron ajustados para el tercer trimestre de 2020.
El cambio metodológico aplicado por parte de la Subdirección de Seguimiento en el cálculo del Índice de Reincidencia, garantiza la disponibilidad y continuidad de información para la generación oportuna de los resultados de la operación estadística de acuerdo con los registros consolidados en el Sistema de Información para la Reintegración y Reincorporación (SIRR). No obstante, hasta que no se garantice el ajuste metodológico de las series temporales, no es posible comparar los resultados históricos. 
A partir del tercer trimestre de 2020, el índice se limitará exclusivamente a presentar la información asociada a la reincidencia probada de las personas que ingresaron al proceso de reintegración; es decir, personas que cuentan con la emisión por parte de la ARN del acto administrativo Causal Sobreviniente, ante la existencia de una sentencia condenatoria por delitos posteriores a su desmovilización. El alcance del indicador excluye a las personas desmovilizadas con estado culminado, retiro voluntario o fallecido. 
De acuerdo con lo anterior y dando cumplimiento al principio de transparencia, los detalles del ajuste metodológico serán incorporados en los documentos técnicos de soporte o metadatos de la operación estadística.
</t>
  </si>
  <si>
    <t>Por Asignar</t>
  </si>
  <si>
    <t>Corte de la información: 31 de enero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</si>
</sst>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
  </numFmts>
  <fonts count="13" x14ac:knownFonts="1">
    <font>
      <sz val="11"/>
      <color theme="1"/>
      <name val="Calibri"/>
      <family val="2"/>
      <scheme val="minor"/>
    </font>
    <font>
      <b/>
      <sz val="11"/>
      <color theme="1"/>
      <name val="Calibri"/>
      <family val="2"/>
      <scheme val="minor"/>
    </font>
    <font>
      <b/>
      <sz val="11"/>
      <color rgb="FF000000"/>
      <name val="Arial"/>
      <family val="2"/>
    </font>
    <font>
      <sz val="10"/>
      <color rgb="FF000000"/>
      <name val="Arial"/>
      <family val="2"/>
    </font>
    <font>
      <sz val="11"/>
      <name val="Calibri"/>
      <family val="2"/>
    </font>
    <font>
      <b/>
      <sz val="10"/>
      <color rgb="FFFFFFFF"/>
      <name val="Arial"/>
      <family val="2"/>
    </font>
    <font>
      <b/>
      <sz val="9"/>
      <color rgb="FFFFFFFF"/>
      <name val="Arial"/>
      <family val="2"/>
    </font>
    <font>
      <b/>
      <sz val="8"/>
      <color rgb="FFFFFFFF"/>
      <name val="Arial"/>
      <family val="2"/>
    </font>
    <font>
      <sz val="9"/>
      <color rgb="FFFFFFFF"/>
      <name val="Arial"/>
      <family val="2"/>
    </font>
    <font>
      <b/>
      <sz val="10"/>
      <color rgb="FF000000"/>
      <name val="Arial"/>
      <family val="2"/>
    </font>
    <font>
      <sz val="9"/>
      <color rgb="FF000000"/>
      <name val="Arial"/>
      <family val="2"/>
    </font>
    <font>
      <i/>
      <sz val="11"/>
      <name val="Work Sans"/>
    </font>
    <font>
      <i/>
      <sz val="11"/>
      <color theme="1"/>
      <name val="Calibri"/>
      <family val="2"/>
      <scheme val="minor"/>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40">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diagonal/>
    </border>
    <border>
      <left/>
      <right/>
      <top style="thin">
        <color rgb="FFD3D3D3"/>
      </top>
      <bottom/>
      <diagonal/>
    </border>
    <border>
      <left/>
      <right style="thin">
        <color rgb="FFD3D3D3"/>
      </right>
      <top style="thin">
        <color rgb="FFD3D3D3"/>
      </top>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D3D3D3"/>
      </right>
      <top style="medium">
        <color indexed="64"/>
      </top>
      <bottom style="thin">
        <color rgb="FFD3D3D3"/>
      </bottom>
      <diagonal/>
    </border>
    <border>
      <left/>
      <right/>
      <top style="medium">
        <color indexed="64"/>
      </top>
      <bottom style="thin">
        <color rgb="FFD3D3D3"/>
      </bottom>
      <diagonal/>
    </border>
    <border>
      <left/>
      <right style="medium">
        <color indexed="64"/>
      </right>
      <top style="medium">
        <color indexed="64"/>
      </top>
      <bottom style="thin">
        <color rgb="FFD3D3D3"/>
      </bottom>
      <diagonal/>
    </border>
    <border>
      <left style="medium">
        <color indexed="64"/>
      </left>
      <right style="thin">
        <color rgb="FFD3D3D3"/>
      </right>
      <top style="thin">
        <color rgb="FFD3D3D3"/>
      </top>
      <bottom style="thin">
        <color rgb="FFD3D3D3"/>
      </bottom>
      <diagonal/>
    </border>
    <border>
      <left/>
      <right style="medium">
        <color indexed="64"/>
      </right>
      <top style="thin">
        <color rgb="FFD3D3D3"/>
      </top>
      <bottom style="thin">
        <color rgb="FFD3D3D3"/>
      </bottom>
      <diagonal/>
    </border>
    <border>
      <left style="medium">
        <color indexed="64"/>
      </left>
      <right style="thin">
        <color rgb="FFD3D3D3"/>
      </right>
      <top style="thin">
        <color rgb="FFD3D3D3"/>
      </top>
      <bottom/>
      <diagonal/>
    </border>
    <border>
      <left/>
      <right style="medium">
        <color indexed="64"/>
      </right>
      <top style="thin">
        <color rgb="FFD3D3D3"/>
      </top>
      <bottom/>
      <diagonal/>
    </border>
    <border>
      <left style="medium">
        <color indexed="64"/>
      </left>
      <right/>
      <top style="thin">
        <color rgb="FF002060"/>
      </top>
      <bottom style="thin">
        <color rgb="FF002060"/>
      </bottom>
      <diagonal/>
    </border>
    <border>
      <left style="thin">
        <color rgb="FF002060"/>
      </left>
      <right style="medium">
        <color indexed="64"/>
      </right>
      <top style="thin">
        <color rgb="FF002060"/>
      </top>
      <bottom style="thin">
        <color rgb="FF002060"/>
      </bottom>
      <diagonal/>
    </border>
    <border>
      <left style="thin">
        <color rgb="FF002060"/>
      </left>
      <right style="thin">
        <color rgb="FF002060"/>
      </right>
      <top style="thin">
        <color rgb="FF002060"/>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2060"/>
      </left>
      <right style="medium">
        <color indexed="64"/>
      </right>
      <top style="thin">
        <color rgb="FF002060"/>
      </top>
      <bottom style="medium">
        <color indexed="64"/>
      </bottom>
      <diagonal/>
    </border>
    <border>
      <left style="thin">
        <color indexed="64"/>
      </left>
      <right/>
      <top style="thin">
        <color indexed="64"/>
      </top>
      <bottom style="thin">
        <color rgb="FF002060"/>
      </bottom>
      <diagonal/>
    </border>
    <border>
      <left/>
      <right/>
      <top style="thin">
        <color indexed="64"/>
      </top>
      <bottom style="thin">
        <color rgb="FF002060"/>
      </bottom>
      <diagonal/>
    </border>
    <border>
      <left/>
      <right style="thin">
        <color rgb="FF002060"/>
      </right>
      <top style="thin">
        <color indexed="64"/>
      </top>
      <bottom style="thin">
        <color rgb="FF002060"/>
      </bottom>
      <diagonal/>
    </border>
  </borders>
  <cellStyleXfs count="1">
    <xf numFmtId="0" fontId="0" fillId="0" borderId="0"/>
  </cellStyleXfs>
  <cellXfs count="92">
    <xf numFmtId="0" fontId="0" fillId="0" borderId="0" xfId="0"/>
    <xf numFmtId="0" fontId="4" fillId="0" borderId="6" xfId="0" applyFont="1" applyBorder="1" applyAlignment="1">
      <alignment vertical="top" wrapText="1"/>
    </xf>
    <xf numFmtId="0" fontId="4" fillId="0" borderId="3" xfId="0" applyFont="1" applyBorder="1" applyAlignment="1">
      <alignment vertical="top" wrapText="1"/>
    </xf>
    <xf numFmtId="0" fontId="4" fillId="0" borderId="0" xfId="0" applyFont="1" applyAlignment="1">
      <alignment vertical="top" wrapText="1"/>
    </xf>
    <xf numFmtId="164" fontId="10" fillId="0" borderId="0" xfId="0" applyNumberFormat="1" applyFont="1" applyAlignment="1">
      <alignment vertical="center" wrapText="1" readingOrder="1"/>
    </xf>
    <xf numFmtId="0" fontId="11" fillId="0" borderId="0" xfId="0" applyFont="1" applyAlignment="1">
      <alignment vertical="center"/>
    </xf>
    <xf numFmtId="0" fontId="0" fillId="0" borderId="0" xfId="0" applyAlignment="1">
      <alignment vertical="center"/>
    </xf>
    <xf numFmtId="0" fontId="12" fillId="0" borderId="20" xfId="0" applyFont="1" applyBorder="1" applyAlignment="1">
      <alignment horizontal="left" vertical="center" wrapText="1"/>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2" fillId="0" borderId="0" xfId="0" applyFont="1" applyAlignment="1">
      <alignment horizontal="left" vertical="top" wrapText="1" readingOrder="1"/>
    </xf>
    <xf numFmtId="0" fontId="8" fillId="2" borderId="11" xfId="0" applyFont="1" applyFill="1" applyBorder="1" applyAlignment="1">
      <alignment horizontal="center" vertical="center" wrapText="1" readingOrder="1"/>
    </xf>
    <xf numFmtId="0" fontId="8" fillId="2" borderId="16" xfId="0" applyFont="1" applyFill="1" applyBorder="1" applyAlignment="1">
      <alignment horizontal="center" vertical="center" wrapText="1" readingOrder="1"/>
    </xf>
    <xf numFmtId="164" fontId="9" fillId="3" borderId="11" xfId="0" applyNumberFormat="1" applyFont="1" applyFill="1" applyBorder="1" applyAlignment="1">
      <alignment horizontal="right" vertical="center" wrapText="1" readingOrder="1"/>
    </xf>
    <xf numFmtId="164" fontId="9" fillId="3" borderId="16" xfId="0" applyNumberFormat="1" applyFont="1" applyFill="1" applyBorder="1" applyAlignment="1">
      <alignment horizontal="right" vertical="center" wrapText="1" readingOrder="1"/>
    </xf>
    <xf numFmtId="164" fontId="10" fillId="0" borderId="11" xfId="0" applyNumberFormat="1" applyFont="1" applyBorder="1" applyAlignment="1">
      <alignment horizontal="right" vertical="center" wrapText="1" readingOrder="1"/>
    </xf>
    <xf numFmtId="164" fontId="10" fillId="0" borderId="16" xfId="0" applyNumberFormat="1" applyFont="1" applyBorder="1" applyAlignment="1">
      <alignment horizontal="right" vertical="center" wrapText="1" readingOrder="1"/>
    </xf>
    <xf numFmtId="164" fontId="10" fillId="0" borderId="18" xfId="0" applyNumberFormat="1" applyFont="1" applyBorder="1" applyAlignment="1">
      <alignment horizontal="right" vertical="center" wrapText="1" readingOrder="1"/>
    </xf>
    <xf numFmtId="164" fontId="10" fillId="0" borderId="19" xfId="0" applyNumberFormat="1" applyFont="1" applyBorder="1" applyAlignment="1">
      <alignment horizontal="right" vertical="center" wrapText="1" readingOrder="1"/>
    </xf>
    <xf numFmtId="0" fontId="5" fillId="2" borderId="13" xfId="0" applyFont="1" applyFill="1" applyBorder="1" applyAlignment="1">
      <alignment horizontal="center" vertical="center" wrapText="1" readingOrder="1"/>
    </xf>
    <xf numFmtId="0" fontId="5" fillId="2" borderId="14" xfId="0" applyFont="1" applyFill="1" applyBorder="1" applyAlignment="1">
      <alignment horizontal="center" vertical="center" wrapText="1" readingOrder="1"/>
    </xf>
    <xf numFmtId="0" fontId="7" fillId="2" borderId="11" xfId="0" applyFont="1" applyFill="1" applyBorder="1" applyAlignment="1">
      <alignment horizontal="center" vertical="center" wrapText="1" readingOrder="1"/>
    </xf>
    <xf numFmtId="0" fontId="7" fillId="2" borderId="16" xfId="0" applyFont="1" applyFill="1" applyBorder="1" applyAlignment="1">
      <alignment horizontal="center" vertical="center" wrapText="1" readingOrder="1"/>
    </xf>
    <xf numFmtId="0" fontId="10" fillId="0" borderId="17" xfId="0" applyFont="1" applyBorder="1" applyAlignment="1">
      <alignment horizontal="left" vertical="center" wrapText="1" readingOrder="1"/>
    </xf>
    <xf numFmtId="0" fontId="10" fillId="0" borderId="18" xfId="0" applyFont="1" applyBorder="1" applyAlignment="1">
      <alignment horizontal="left" vertical="center" wrapText="1" readingOrder="1"/>
    </xf>
    <xf numFmtId="0" fontId="10" fillId="0" borderId="18" xfId="0" applyFont="1" applyBorder="1" applyAlignment="1">
      <alignment horizontal="right" vertical="center" wrapText="1" readingOrder="1"/>
    </xf>
    <xf numFmtId="0" fontId="4" fillId="0" borderId="18" xfId="0" applyFont="1" applyBorder="1" applyAlignment="1">
      <alignment horizontal="right" vertical="top" wrapText="1"/>
    </xf>
    <xf numFmtId="1" fontId="9" fillId="3" borderId="11" xfId="0" applyNumberFormat="1" applyFont="1" applyFill="1" applyBorder="1" applyAlignment="1">
      <alignment horizontal="right" vertical="center" wrapText="1" readingOrder="1"/>
    </xf>
    <xf numFmtId="0" fontId="10" fillId="0" borderId="11" xfId="0" applyFont="1" applyBorder="1" applyAlignment="1">
      <alignment horizontal="right" vertical="center" wrapText="1" readingOrder="1"/>
    </xf>
    <xf numFmtId="0" fontId="9" fillId="3" borderId="15" xfId="0" applyFont="1" applyFill="1" applyBorder="1" applyAlignment="1">
      <alignment horizontal="left" vertical="center" wrapText="1" readingOrder="1"/>
    </xf>
    <xf numFmtId="0" fontId="4" fillId="0" borderId="11" xfId="0" applyFont="1" applyBorder="1" applyAlignment="1">
      <alignment vertical="top" wrapText="1"/>
    </xf>
    <xf numFmtId="0" fontId="9" fillId="3" borderId="11" xfId="0" applyFont="1" applyFill="1" applyBorder="1" applyAlignment="1">
      <alignment horizontal="right" vertical="center" wrapText="1" readingOrder="1"/>
    </xf>
    <xf numFmtId="0" fontId="4" fillId="0" borderId="11" xfId="0" applyFont="1" applyBorder="1" applyAlignment="1">
      <alignment horizontal="right" vertical="top" wrapText="1"/>
    </xf>
    <xf numFmtId="0" fontId="10" fillId="0" borderId="15" xfId="0" applyFont="1" applyBorder="1" applyAlignment="1">
      <alignment horizontal="left" vertical="center" wrapText="1" readingOrder="1"/>
    </xf>
    <xf numFmtId="0" fontId="10" fillId="0" borderId="11" xfId="0" applyFont="1" applyBorder="1" applyAlignment="1">
      <alignment horizontal="left" vertical="center" wrapText="1" readingOrder="1"/>
    </xf>
    <xf numFmtId="0" fontId="10" fillId="0" borderId="32" xfId="0" applyFont="1" applyBorder="1" applyAlignment="1">
      <alignment horizontal="right" vertical="center" wrapText="1" readingOrder="1"/>
    </xf>
    <xf numFmtId="0" fontId="4" fillId="0" borderId="32" xfId="0" applyFont="1" applyBorder="1" applyAlignment="1">
      <alignment horizontal="right" vertical="top" wrapText="1"/>
    </xf>
    <xf numFmtId="164" fontId="10" fillId="0" borderId="32" xfId="0" applyNumberFormat="1" applyFont="1" applyBorder="1" applyAlignment="1">
      <alignment horizontal="center" vertical="center" wrapText="1" readingOrder="1"/>
    </xf>
    <xf numFmtId="0" fontId="4" fillId="0" borderId="32" xfId="0" applyFont="1" applyBorder="1" applyAlignment="1">
      <alignment vertical="top" wrapText="1"/>
    </xf>
    <xf numFmtId="0" fontId="4" fillId="0" borderId="36" xfId="0" applyFont="1" applyBorder="1" applyAlignment="1">
      <alignment vertical="top" wrapText="1"/>
    </xf>
    <xf numFmtId="0" fontId="1" fillId="0" borderId="0" xfId="0" applyFont="1" applyAlignment="1">
      <alignment horizontal="center"/>
    </xf>
    <xf numFmtId="0" fontId="5" fillId="2" borderId="12" xfId="0" applyFont="1" applyFill="1" applyBorder="1" applyAlignment="1">
      <alignment horizontal="center" wrapText="1" readingOrder="1"/>
    </xf>
    <xf numFmtId="0" fontId="5" fillId="2" borderId="13" xfId="0" applyFont="1" applyFill="1" applyBorder="1" applyAlignment="1">
      <alignment horizontal="center" wrapText="1" readingOrder="1"/>
    </xf>
    <xf numFmtId="0" fontId="5" fillId="2" borderId="15" xfId="0" applyFont="1" applyFill="1" applyBorder="1" applyAlignment="1">
      <alignment horizontal="center" wrapText="1" readingOrder="1"/>
    </xf>
    <xf numFmtId="0" fontId="5" fillId="2" borderId="11" xfId="0" applyFont="1" applyFill="1" applyBorder="1" applyAlignment="1">
      <alignment horizontal="center" wrapText="1" readingOrder="1"/>
    </xf>
    <xf numFmtId="0" fontId="6" fillId="2" borderId="11" xfId="0" applyFont="1" applyFill="1" applyBorder="1" applyAlignment="1">
      <alignment horizontal="center" vertical="center" wrapText="1" readingOrder="1"/>
    </xf>
    <xf numFmtId="0" fontId="10" fillId="0" borderId="30" xfId="0" applyFont="1" applyBorder="1" applyAlignment="1">
      <alignment horizontal="right" vertical="center" wrapText="1" readingOrder="1"/>
    </xf>
    <xf numFmtId="0" fontId="10" fillId="0" borderId="9" xfId="0" applyFont="1" applyBorder="1" applyAlignment="1">
      <alignment horizontal="right" vertical="center" wrapText="1" readingOrder="1"/>
    </xf>
    <xf numFmtId="0" fontId="10" fillId="0" borderId="10" xfId="0" applyFont="1" applyBorder="1" applyAlignment="1">
      <alignment horizontal="right" vertical="center" wrapText="1" readingOrder="1"/>
    </xf>
    <xf numFmtId="0" fontId="10" fillId="0" borderId="7" xfId="0" applyFont="1" applyBorder="1" applyAlignment="1">
      <alignment horizontal="right" vertical="center" wrapText="1" readingOrder="1"/>
    </xf>
    <xf numFmtId="0" fontId="4" fillId="0" borderId="7" xfId="0" applyFont="1" applyBorder="1" applyAlignment="1">
      <alignment horizontal="right" vertical="top" wrapText="1"/>
    </xf>
    <xf numFmtId="164" fontId="10" fillId="0" borderId="7" xfId="0" applyNumberFormat="1" applyFont="1" applyBorder="1" applyAlignment="1">
      <alignment horizontal="center" vertical="center" wrapText="1" readingOrder="1"/>
    </xf>
    <xf numFmtId="0" fontId="4" fillId="0" borderId="7" xfId="0" applyFont="1" applyBorder="1" applyAlignment="1">
      <alignment vertical="top" wrapText="1"/>
    </xf>
    <xf numFmtId="0" fontId="4" fillId="0" borderId="31" xfId="0" applyFont="1" applyBorder="1" applyAlignment="1">
      <alignment vertical="top" wrapText="1"/>
    </xf>
    <xf numFmtId="0" fontId="8" fillId="2" borderId="4" xfId="0" applyFont="1" applyFill="1" applyBorder="1" applyAlignment="1">
      <alignment horizontal="center" vertical="center" wrapText="1" readingOrder="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29" xfId="0" applyFont="1" applyBorder="1" applyAlignment="1">
      <alignment vertical="top" wrapText="1"/>
    </xf>
    <xf numFmtId="164" fontId="10" fillId="0" borderId="18" xfId="0" applyNumberFormat="1" applyFont="1" applyBorder="1" applyAlignment="1">
      <alignment horizontal="center" vertical="center" wrapText="1" readingOrder="1"/>
    </xf>
    <xf numFmtId="164" fontId="10" fillId="0" borderId="19" xfId="0" applyNumberFormat="1" applyFont="1" applyBorder="1" applyAlignment="1">
      <alignment horizontal="center" vertical="center" wrapText="1" readingOrder="1"/>
    </xf>
    <xf numFmtId="0" fontId="9" fillId="3" borderId="13" xfId="0" applyFont="1" applyFill="1" applyBorder="1" applyAlignment="1">
      <alignment horizontal="right" vertical="center" wrapText="1" readingOrder="1"/>
    </xf>
    <xf numFmtId="0" fontId="10" fillId="0" borderId="37" xfId="0" applyFont="1" applyBorder="1" applyAlignment="1">
      <alignment horizontal="right" vertical="center" wrapText="1" readingOrder="1"/>
    </xf>
    <xf numFmtId="0" fontId="10" fillId="0" borderId="38" xfId="0" applyFont="1" applyBorder="1" applyAlignment="1">
      <alignment horizontal="right" vertical="center" wrapText="1" readingOrder="1"/>
    </xf>
    <xf numFmtId="0" fontId="10" fillId="0" borderId="39" xfId="0" applyFont="1" applyBorder="1" applyAlignment="1">
      <alignment horizontal="right" vertical="center" wrapText="1" readingOrder="1"/>
    </xf>
    <xf numFmtId="164" fontId="10" fillId="0" borderId="11" xfId="0" applyNumberFormat="1" applyFont="1" applyBorder="1" applyAlignment="1">
      <alignment horizontal="center" vertical="center" wrapText="1" readingOrder="1"/>
    </xf>
    <xf numFmtId="164" fontId="10" fillId="0" borderId="16" xfId="0" applyNumberFormat="1" applyFont="1" applyBorder="1" applyAlignment="1">
      <alignment horizontal="center" vertical="center" wrapText="1" readingOrder="1"/>
    </xf>
    <xf numFmtId="0" fontId="9" fillId="3" borderId="12" xfId="0" applyFont="1" applyFill="1" applyBorder="1" applyAlignment="1">
      <alignment horizontal="left" vertical="center" wrapText="1" readingOrder="1"/>
    </xf>
    <xf numFmtId="0" fontId="4" fillId="0" borderId="13" xfId="0" applyFont="1" applyBorder="1" applyAlignment="1">
      <alignment vertical="top" wrapText="1"/>
    </xf>
    <xf numFmtId="0" fontId="4" fillId="0" borderId="13" xfId="0" applyFont="1" applyBorder="1" applyAlignment="1">
      <alignment horizontal="right" vertical="top" wrapText="1"/>
    </xf>
    <xf numFmtId="164" fontId="9" fillId="3" borderId="13" xfId="0" applyNumberFormat="1" applyFont="1" applyFill="1" applyBorder="1" applyAlignment="1">
      <alignment horizontal="center" vertical="center" wrapText="1" readingOrder="1"/>
    </xf>
    <xf numFmtId="0" fontId="4" fillId="0" borderId="14" xfId="0" applyFont="1" applyBorder="1" applyAlignment="1">
      <alignment vertical="top" wrapText="1"/>
    </xf>
    <xf numFmtId="0" fontId="3" fillId="0" borderId="0" xfId="0" applyFont="1" applyAlignment="1">
      <alignment vertical="top" wrapText="1" readingOrder="1"/>
    </xf>
    <xf numFmtId="0" fontId="4" fillId="0" borderId="0" xfId="0" applyFont="1"/>
    <xf numFmtId="0" fontId="5" fillId="2" borderId="33" xfId="0" applyFont="1" applyFill="1" applyBorder="1" applyAlignment="1">
      <alignment horizontal="center" wrapText="1" readingOrder="1"/>
    </xf>
    <xf numFmtId="0" fontId="5" fillId="2" borderId="34" xfId="0" applyFont="1" applyFill="1" applyBorder="1" applyAlignment="1">
      <alignment horizontal="center" wrapText="1" readingOrder="1"/>
    </xf>
    <xf numFmtId="0" fontId="8" fillId="2" borderId="34" xfId="0" applyFont="1" applyFill="1" applyBorder="1" applyAlignment="1">
      <alignment horizontal="center" vertical="center" wrapText="1" readingOrder="1"/>
    </xf>
    <xf numFmtId="0" fontId="4" fillId="0" borderId="34" xfId="0" applyFont="1" applyBorder="1" applyAlignment="1">
      <alignment vertical="top" wrapText="1"/>
    </xf>
    <xf numFmtId="0" fontId="4" fillId="0" borderId="35" xfId="0" applyFont="1" applyBorder="1" applyAlignment="1">
      <alignment vertical="top" wrapText="1"/>
    </xf>
    <xf numFmtId="0" fontId="9" fillId="3" borderId="30" xfId="0" applyFont="1" applyFill="1" applyBorder="1" applyAlignment="1">
      <alignment horizontal="right" vertical="center" wrapText="1" readingOrder="1"/>
    </xf>
    <xf numFmtId="0" fontId="9" fillId="3" borderId="9" xfId="0" applyFont="1" applyFill="1" applyBorder="1" applyAlignment="1">
      <alignment horizontal="right" vertical="center" wrapText="1" readingOrder="1"/>
    </xf>
    <xf numFmtId="0" fontId="9" fillId="3" borderId="10" xfId="0" applyFont="1" applyFill="1" applyBorder="1" applyAlignment="1">
      <alignment horizontal="right" vertical="center" wrapText="1" readingOrder="1"/>
    </xf>
    <xf numFmtId="0" fontId="9" fillId="3" borderId="8" xfId="0" applyFont="1" applyFill="1" applyBorder="1" applyAlignment="1">
      <alignment horizontal="right" vertical="center" wrapText="1" readingOrder="1"/>
    </xf>
    <xf numFmtId="164" fontId="9" fillId="3" borderId="7" xfId="0" applyNumberFormat="1" applyFont="1" applyFill="1" applyBorder="1" applyAlignment="1">
      <alignment horizontal="center" vertical="center" wrapText="1" readingOrder="1"/>
    </xf>
    <xf numFmtId="0" fontId="5" fillId="2" borderId="23" xfId="0" applyFont="1" applyFill="1" applyBorder="1" applyAlignment="1">
      <alignment horizontal="center" vertical="center" wrapText="1" readingOrder="1"/>
    </xf>
    <xf numFmtId="0" fontId="4" fillId="0" borderId="24" xfId="0" applyFont="1" applyBorder="1" applyAlignment="1">
      <alignment vertical="top" wrapText="1"/>
    </xf>
    <xf numFmtId="0" fontId="4" fillId="0" borderId="25" xfId="0" applyFont="1" applyBorder="1" applyAlignment="1">
      <alignment vertical="top" wrapText="1"/>
    </xf>
    <xf numFmtId="0" fontId="6" fillId="2" borderId="26" xfId="0" applyFont="1" applyFill="1" applyBorder="1" applyAlignment="1">
      <alignment horizontal="center" vertical="center" wrapText="1" readingOrder="1"/>
    </xf>
    <xf numFmtId="0" fontId="4" fillId="0" borderId="2" xfId="0" applyFont="1" applyBorder="1" applyAlignment="1">
      <alignment vertical="top" wrapText="1"/>
    </xf>
    <xf numFmtId="0" fontId="4" fillId="0" borderId="3" xfId="0" applyFont="1" applyBorder="1" applyAlignment="1">
      <alignment vertical="top" wrapText="1"/>
    </xf>
    <xf numFmtId="0" fontId="7" fillId="2" borderId="1" xfId="0" applyFont="1" applyFill="1" applyBorder="1" applyAlignment="1">
      <alignment horizontal="center" vertical="center" wrapText="1" readingOrder="1"/>
    </xf>
    <xf numFmtId="0" fontId="4" fillId="0" borderId="27" xfId="0" applyFont="1" applyBorder="1" applyAlignment="1">
      <alignment vertical="top" wrapText="1"/>
    </xf>
    <xf numFmtId="0" fontId="8" fillId="2" borderId="28"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752474</xdr:colOff>
      <xdr:row>4</xdr:row>
      <xdr:rowOff>2660</xdr:rowOff>
    </xdr:to>
    <xdr:pic>
      <xdr:nvPicPr>
        <xdr:cNvPr id="4" name="Imagen 3">
          <a:extLst>
            <a:ext uri="{FF2B5EF4-FFF2-40B4-BE49-F238E27FC236}">
              <a16:creationId xmlns:a16="http://schemas.microsoft.com/office/drawing/2014/main" id="{53484E26-6006-1A47-9AA1-FBC3D6C60A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562474" cy="76466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9EFB-D029-485D-91E2-2252FA70380D}">
  <dimension ref="A7:W64"/>
  <sheetViews>
    <sheetView showGridLines="0" tabSelected="1" workbookViewId="0"/>
  </sheetViews>
  <sheetFormatPr baseColWidth="10" defaultRowHeight="15" x14ac:dyDescent="0.25"/>
  <sheetData>
    <row r="7" spans="1:23" ht="15" customHeight="1" x14ac:dyDescent="0.25">
      <c r="A7" s="10" t="s">
        <v>0</v>
      </c>
      <c r="B7" s="10"/>
      <c r="C7" s="10"/>
      <c r="D7" s="10"/>
      <c r="E7" s="10"/>
      <c r="F7" s="10"/>
      <c r="G7" s="10"/>
      <c r="H7" s="10"/>
      <c r="I7" s="10"/>
      <c r="J7" s="10"/>
      <c r="K7" s="10"/>
      <c r="L7" s="10"/>
      <c r="M7" s="10"/>
      <c r="N7" s="10"/>
      <c r="O7" s="10"/>
      <c r="P7" s="10"/>
      <c r="Q7" s="10"/>
      <c r="R7" s="10"/>
      <c r="S7" s="10"/>
      <c r="T7" s="10"/>
      <c r="U7" s="10"/>
      <c r="V7" s="10"/>
      <c r="W7" s="10"/>
    </row>
    <row r="9" spans="1:23" x14ac:dyDescent="0.25">
      <c r="A9" s="71" t="s">
        <v>47</v>
      </c>
      <c r="B9" s="72"/>
      <c r="C9" s="72"/>
      <c r="D9" s="72"/>
      <c r="E9" s="72"/>
      <c r="F9" s="72"/>
      <c r="G9" s="72"/>
      <c r="H9" s="72"/>
      <c r="I9" s="72"/>
      <c r="J9" s="72"/>
      <c r="K9" s="72"/>
      <c r="L9" s="72"/>
      <c r="M9" s="72"/>
      <c r="N9" s="72"/>
      <c r="O9" s="72"/>
      <c r="P9" s="72"/>
      <c r="Q9" s="72"/>
      <c r="R9" s="72"/>
      <c r="S9" s="72"/>
      <c r="T9" s="72"/>
      <c r="U9" s="72"/>
      <c r="V9" s="72"/>
      <c r="W9" s="72"/>
    </row>
    <row r="10" spans="1:23" ht="15.75" thickBot="1" x14ac:dyDescent="0.3"/>
    <row r="11" spans="1:23" ht="15" customHeight="1" x14ac:dyDescent="0.25">
      <c r="A11" s="41" t="s">
        <v>1</v>
      </c>
      <c r="B11" s="42"/>
      <c r="C11" s="42"/>
      <c r="D11" s="42"/>
      <c r="E11" s="19" t="s">
        <v>2</v>
      </c>
      <c r="F11" s="19"/>
      <c r="G11" s="19"/>
      <c r="H11" s="19"/>
      <c r="I11" s="19"/>
      <c r="J11" s="19"/>
      <c r="K11" s="19"/>
      <c r="L11" s="19"/>
      <c r="M11" s="20"/>
      <c r="O11" s="83" t="s">
        <v>40</v>
      </c>
      <c r="P11" s="84"/>
      <c r="Q11" s="84"/>
      <c r="R11" s="84"/>
      <c r="S11" s="84"/>
      <c r="T11" s="84"/>
      <c r="U11" s="84"/>
      <c r="V11" s="84"/>
      <c r="W11" s="85"/>
    </row>
    <row r="12" spans="1:23" ht="15" customHeight="1" x14ac:dyDescent="0.25">
      <c r="A12" s="43"/>
      <c r="B12" s="44"/>
      <c r="C12" s="44"/>
      <c r="D12" s="44"/>
      <c r="E12" s="45" t="s">
        <v>2</v>
      </c>
      <c r="F12" s="30"/>
      <c r="G12" s="30"/>
      <c r="H12" s="21" t="s">
        <v>3</v>
      </c>
      <c r="I12" s="21"/>
      <c r="J12" s="21"/>
      <c r="K12" s="21"/>
      <c r="L12" s="21"/>
      <c r="M12" s="22"/>
      <c r="O12" s="86" t="s">
        <v>40</v>
      </c>
      <c r="P12" s="87"/>
      <c r="Q12" s="88"/>
      <c r="R12" s="89" t="s">
        <v>3</v>
      </c>
      <c r="S12" s="87"/>
      <c r="T12" s="87"/>
      <c r="U12" s="87"/>
      <c r="V12" s="87"/>
      <c r="W12" s="90"/>
    </row>
    <row r="13" spans="1:23" ht="15.75" thickBot="1" x14ac:dyDescent="0.3">
      <c r="A13" s="73"/>
      <c r="B13" s="74"/>
      <c r="C13" s="74"/>
      <c r="D13" s="74"/>
      <c r="E13" s="75" t="s">
        <v>4</v>
      </c>
      <c r="F13" s="76"/>
      <c r="G13" s="76"/>
      <c r="H13" s="75" t="s">
        <v>4</v>
      </c>
      <c r="I13" s="76"/>
      <c r="J13" s="76"/>
      <c r="K13" s="75" t="s">
        <v>5</v>
      </c>
      <c r="L13" s="76"/>
      <c r="M13" s="77"/>
      <c r="O13" s="91" t="s">
        <v>4</v>
      </c>
      <c r="P13" s="55"/>
      <c r="Q13" s="56"/>
      <c r="R13" s="54" t="s">
        <v>4</v>
      </c>
      <c r="S13" s="55"/>
      <c r="T13" s="56"/>
      <c r="U13" s="54" t="s">
        <v>5</v>
      </c>
      <c r="V13" s="55"/>
      <c r="W13" s="57"/>
    </row>
    <row r="14" spans="1:23" x14ac:dyDescent="0.25">
      <c r="A14" s="66" t="s">
        <v>6</v>
      </c>
      <c r="B14" s="67"/>
      <c r="C14" s="67"/>
      <c r="D14" s="67"/>
      <c r="E14" s="60">
        <f>SUM(E15:G48)</f>
        <v>53299</v>
      </c>
      <c r="F14" s="68"/>
      <c r="G14" s="68"/>
      <c r="H14" s="60">
        <f>SUM(H15:J48)</f>
        <v>4800</v>
      </c>
      <c r="I14" s="60"/>
      <c r="J14" s="60"/>
      <c r="K14" s="69">
        <f t="shared" ref="K14:K48" si="0">H14/E14</f>
        <v>9.0057974821291201E-2</v>
      </c>
      <c r="L14" s="67"/>
      <c r="M14" s="70"/>
      <c r="O14" s="78">
        <f>SUM(O15:Q48)</f>
        <v>3675</v>
      </c>
      <c r="P14" s="79"/>
      <c r="Q14" s="80"/>
      <c r="R14" s="81">
        <f>SUM(R15:T48)</f>
        <v>14</v>
      </c>
      <c r="S14" s="79"/>
      <c r="T14" s="80"/>
      <c r="U14" s="82">
        <f>R14/O14</f>
        <v>3.8095238095238095E-3</v>
      </c>
      <c r="V14" s="52"/>
      <c r="W14" s="53"/>
    </row>
    <row r="15" spans="1:23" x14ac:dyDescent="0.25">
      <c r="A15" s="33" t="s">
        <v>7</v>
      </c>
      <c r="B15" s="34"/>
      <c r="C15" s="34"/>
      <c r="D15" s="34"/>
      <c r="E15" s="61">
        <v>30</v>
      </c>
      <c r="F15" s="62"/>
      <c r="G15" s="63"/>
      <c r="H15" s="49">
        <v>3</v>
      </c>
      <c r="I15" s="50"/>
      <c r="J15" s="50"/>
      <c r="K15" s="64">
        <f t="shared" si="0"/>
        <v>0.1</v>
      </c>
      <c r="L15" s="64"/>
      <c r="M15" s="65"/>
      <c r="O15" s="46">
        <v>5</v>
      </c>
      <c r="P15" s="47"/>
      <c r="Q15" s="48"/>
      <c r="R15" s="49">
        <v>2</v>
      </c>
      <c r="S15" s="50"/>
      <c r="T15" s="50"/>
      <c r="U15" s="51">
        <f>R15/O15</f>
        <v>0.4</v>
      </c>
      <c r="V15" s="52"/>
      <c r="W15" s="53"/>
    </row>
    <row r="16" spans="1:23" x14ac:dyDescent="0.25">
      <c r="A16" s="33" t="s">
        <v>8</v>
      </c>
      <c r="B16" s="34"/>
      <c r="C16" s="34"/>
      <c r="D16" s="34"/>
      <c r="E16" s="61">
        <v>11757</v>
      </c>
      <c r="F16" s="62"/>
      <c r="G16" s="63"/>
      <c r="H16" s="49">
        <v>1542</v>
      </c>
      <c r="I16" s="50"/>
      <c r="J16" s="50"/>
      <c r="K16" s="64">
        <f t="shared" si="0"/>
        <v>0.13115590711916306</v>
      </c>
      <c r="L16" s="64"/>
      <c r="M16" s="65"/>
      <c r="O16" s="46">
        <v>556</v>
      </c>
      <c r="P16" s="47"/>
      <c r="Q16" s="48"/>
      <c r="R16" s="49">
        <v>3</v>
      </c>
      <c r="S16" s="50"/>
      <c r="T16" s="50"/>
      <c r="U16" s="51">
        <f t="shared" ref="U16:U47" si="1">R16/O16</f>
        <v>5.3956834532374104E-3</v>
      </c>
      <c r="V16" s="52"/>
      <c r="W16" s="53"/>
    </row>
    <row r="17" spans="1:23" x14ac:dyDescent="0.25">
      <c r="A17" s="33" t="s">
        <v>9</v>
      </c>
      <c r="B17" s="34"/>
      <c r="C17" s="34"/>
      <c r="D17" s="34"/>
      <c r="E17" s="61">
        <v>279</v>
      </c>
      <c r="F17" s="62"/>
      <c r="G17" s="63"/>
      <c r="H17" s="49">
        <v>14</v>
      </c>
      <c r="I17" s="50"/>
      <c r="J17" s="50"/>
      <c r="K17" s="64">
        <f t="shared" si="0"/>
        <v>5.0179211469534052E-2</v>
      </c>
      <c r="L17" s="64"/>
      <c r="M17" s="65"/>
      <c r="O17" s="46">
        <v>47</v>
      </c>
      <c r="P17" s="47"/>
      <c r="Q17" s="48"/>
      <c r="R17" s="49">
        <v>0</v>
      </c>
      <c r="S17" s="50"/>
      <c r="T17" s="50"/>
      <c r="U17" s="51">
        <f t="shared" si="1"/>
        <v>0</v>
      </c>
      <c r="V17" s="52"/>
      <c r="W17" s="53"/>
    </row>
    <row r="18" spans="1:23" x14ac:dyDescent="0.25">
      <c r="A18" s="33" t="s">
        <v>10</v>
      </c>
      <c r="B18" s="34"/>
      <c r="C18" s="34"/>
      <c r="D18" s="34"/>
      <c r="E18" s="61">
        <v>3</v>
      </c>
      <c r="F18" s="62"/>
      <c r="G18" s="63"/>
      <c r="H18" s="49">
        <v>0</v>
      </c>
      <c r="I18" s="50"/>
      <c r="J18" s="50"/>
      <c r="K18" s="64">
        <f t="shared" si="0"/>
        <v>0</v>
      </c>
      <c r="L18" s="64"/>
      <c r="M18" s="65"/>
      <c r="O18" s="46">
        <v>2</v>
      </c>
      <c r="P18" s="47"/>
      <c r="Q18" s="48"/>
      <c r="R18" s="49">
        <v>0</v>
      </c>
      <c r="S18" s="50"/>
      <c r="T18" s="50"/>
      <c r="U18" s="51">
        <v>0</v>
      </c>
      <c r="V18" s="52"/>
      <c r="W18" s="53"/>
    </row>
    <row r="19" spans="1:23" x14ac:dyDescent="0.25">
      <c r="A19" s="33" t="s">
        <v>11</v>
      </c>
      <c r="B19" s="34"/>
      <c r="C19" s="34"/>
      <c r="D19" s="34"/>
      <c r="E19" s="61">
        <v>1346</v>
      </c>
      <c r="F19" s="62"/>
      <c r="G19" s="63"/>
      <c r="H19" s="49">
        <v>91</v>
      </c>
      <c r="I19" s="50"/>
      <c r="J19" s="50"/>
      <c r="K19" s="64">
        <f t="shared" si="0"/>
        <v>6.7607726597325404E-2</v>
      </c>
      <c r="L19" s="64"/>
      <c r="M19" s="65"/>
      <c r="O19" s="46">
        <v>100</v>
      </c>
      <c r="P19" s="47"/>
      <c r="Q19" s="48"/>
      <c r="R19" s="49">
        <v>1</v>
      </c>
      <c r="S19" s="50"/>
      <c r="T19" s="50"/>
      <c r="U19" s="51">
        <f t="shared" si="1"/>
        <v>0.01</v>
      </c>
      <c r="V19" s="52"/>
      <c r="W19" s="53"/>
    </row>
    <row r="20" spans="1:23" x14ac:dyDescent="0.25">
      <c r="A20" s="33" t="s">
        <v>12</v>
      </c>
      <c r="B20" s="34"/>
      <c r="C20" s="34"/>
      <c r="D20" s="34"/>
      <c r="E20" s="61">
        <v>5339</v>
      </c>
      <c r="F20" s="62"/>
      <c r="G20" s="63"/>
      <c r="H20" s="49">
        <v>481</v>
      </c>
      <c r="I20" s="50"/>
      <c r="J20" s="50"/>
      <c r="K20" s="64">
        <f t="shared" si="0"/>
        <v>9.0091777486420679E-2</v>
      </c>
      <c r="L20" s="64"/>
      <c r="M20" s="65"/>
      <c r="O20" s="46">
        <v>328</v>
      </c>
      <c r="P20" s="47"/>
      <c r="Q20" s="48"/>
      <c r="R20" s="49">
        <v>1</v>
      </c>
      <c r="S20" s="50"/>
      <c r="T20" s="50"/>
      <c r="U20" s="51">
        <f t="shared" si="1"/>
        <v>3.0487804878048782E-3</v>
      </c>
      <c r="V20" s="52"/>
      <c r="W20" s="53"/>
    </row>
    <row r="21" spans="1:23" x14ac:dyDescent="0.25">
      <c r="A21" s="33" t="s">
        <v>13</v>
      </c>
      <c r="B21" s="34"/>
      <c r="C21" s="34"/>
      <c r="D21" s="34"/>
      <c r="E21" s="61">
        <v>1312</v>
      </c>
      <c r="F21" s="62"/>
      <c r="G21" s="63"/>
      <c r="H21" s="49">
        <v>86</v>
      </c>
      <c r="I21" s="50"/>
      <c r="J21" s="50"/>
      <c r="K21" s="64">
        <f t="shared" si="0"/>
        <v>6.5548780487804881E-2</v>
      </c>
      <c r="L21" s="64"/>
      <c r="M21" s="65"/>
      <c r="O21" s="46">
        <v>66</v>
      </c>
      <c r="P21" s="47"/>
      <c r="Q21" s="48"/>
      <c r="R21" s="49">
        <v>1</v>
      </c>
      <c r="S21" s="50"/>
      <c r="T21" s="50"/>
      <c r="U21" s="51">
        <f t="shared" si="1"/>
        <v>1.5151515151515152E-2</v>
      </c>
      <c r="V21" s="52"/>
      <c r="W21" s="53"/>
    </row>
    <row r="22" spans="1:23" x14ac:dyDescent="0.25">
      <c r="A22" s="33" t="s">
        <v>14</v>
      </c>
      <c r="B22" s="34"/>
      <c r="C22" s="34"/>
      <c r="D22" s="34"/>
      <c r="E22" s="61">
        <v>828</v>
      </c>
      <c r="F22" s="62"/>
      <c r="G22" s="63"/>
      <c r="H22" s="49">
        <v>61</v>
      </c>
      <c r="I22" s="50"/>
      <c r="J22" s="50"/>
      <c r="K22" s="64">
        <f t="shared" si="0"/>
        <v>7.3671497584541057E-2</v>
      </c>
      <c r="L22" s="64"/>
      <c r="M22" s="65"/>
      <c r="O22" s="46">
        <v>42</v>
      </c>
      <c r="P22" s="47"/>
      <c r="Q22" s="48"/>
      <c r="R22" s="49">
        <v>0</v>
      </c>
      <c r="S22" s="50"/>
      <c r="T22" s="50"/>
      <c r="U22" s="51">
        <f t="shared" si="1"/>
        <v>0</v>
      </c>
      <c r="V22" s="52"/>
      <c r="W22" s="53"/>
    </row>
    <row r="23" spans="1:23" x14ac:dyDescent="0.25">
      <c r="A23" s="33" t="s">
        <v>15</v>
      </c>
      <c r="B23" s="34"/>
      <c r="C23" s="34"/>
      <c r="D23" s="34"/>
      <c r="E23" s="61">
        <v>592</v>
      </c>
      <c r="F23" s="62"/>
      <c r="G23" s="63"/>
      <c r="H23" s="49">
        <v>33</v>
      </c>
      <c r="I23" s="50"/>
      <c r="J23" s="50"/>
      <c r="K23" s="64">
        <f t="shared" si="0"/>
        <v>5.5743243243243243E-2</v>
      </c>
      <c r="L23" s="64"/>
      <c r="M23" s="65"/>
      <c r="O23" s="46">
        <v>36</v>
      </c>
      <c r="P23" s="47"/>
      <c r="Q23" s="48"/>
      <c r="R23" s="49">
        <v>0</v>
      </c>
      <c r="S23" s="50"/>
      <c r="T23" s="50"/>
      <c r="U23" s="51">
        <f t="shared" si="1"/>
        <v>0</v>
      </c>
      <c r="V23" s="52"/>
      <c r="W23" s="53"/>
    </row>
    <row r="24" spans="1:23" x14ac:dyDescent="0.25">
      <c r="A24" s="33" t="s">
        <v>16</v>
      </c>
      <c r="B24" s="34"/>
      <c r="C24" s="34"/>
      <c r="D24" s="34"/>
      <c r="E24" s="61">
        <v>1265</v>
      </c>
      <c r="F24" s="62"/>
      <c r="G24" s="63"/>
      <c r="H24" s="49">
        <v>89</v>
      </c>
      <c r="I24" s="50"/>
      <c r="J24" s="50"/>
      <c r="K24" s="64">
        <f t="shared" si="0"/>
        <v>7.0355731225296439E-2</v>
      </c>
      <c r="L24" s="64"/>
      <c r="M24" s="65"/>
      <c r="O24" s="46">
        <v>189</v>
      </c>
      <c r="P24" s="47"/>
      <c r="Q24" s="48"/>
      <c r="R24" s="49">
        <v>0</v>
      </c>
      <c r="S24" s="50"/>
      <c r="T24" s="50"/>
      <c r="U24" s="51">
        <f t="shared" si="1"/>
        <v>0</v>
      </c>
      <c r="V24" s="52"/>
      <c r="W24" s="53"/>
    </row>
    <row r="25" spans="1:23" x14ac:dyDescent="0.25">
      <c r="A25" s="33" t="s">
        <v>17</v>
      </c>
      <c r="B25" s="34"/>
      <c r="C25" s="34"/>
      <c r="D25" s="34"/>
      <c r="E25" s="61">
        <v>899</v>
      </c>
      <c r="F25" s="62"/>
      <c r="G25" s="63"/>
      <c r="H25" s="49">
        <v>64</v>
      </c>
      <c r="I25" s="50"/>
      <c r="J25" s="50"/>
      <c r="K25" s="64">
        <f t="shared" si="0"/>
        <v>7.1190211345939933E-2</v>
      </c>
      <c r="L25" s="64"/>
      <c r="M25" s="65"/>
      <c r="O25" s="46">
        <v>53</v>
      </c>
      <c r="P25" s="47"/>
      <c r="Q25" s="48"/>
      <c r="R25" s="49">
        <v>1</v>
      </c>
      <c r="S25" s="50"/>
      <c r="T25" s="50"/>
      <c r="U25" s="51">
        <f t="shared" si="1"/>
        <v>1.8867924528301886E-2</v>
      </c>
      <c r="V25" s="52"/>
      <c r="W25" s="53"/>
    </row>
    <row r="26" spans="1:23" x14ac:dyDescent="0.25">
      <c r="A26" s="33" t="s">
        <v>18</v>
      </c>
      <c r="B26" s="34"/>
      <c r="C26" s="34"/>
      <c r="D26" s="34"/>
      <c r="E26" s="61">
        <v>1015</v>
      </c>
      <c r="F26" s="62"/>
      <c r="G26" s="63"/>
      <c r="H26" s="49">
        <v>34</v>
      </c>
      <c r="I26" s="50"/>
      <c r="J26" s="50"/>
      <c r="K26" s="64">
        <f t="shared" si="0"/>
        <v>3.3497536945812804E-2</v>
      </c>
      <c r="L26" s="64"/>
      <c r="M26" s="65"/>
      <c r="O26" s="46">
        <v>132</v>
      </c>
      <c r="P26" s="47"/>
      <c r="Q26" s="48"/>
      <c r="R26" s="49">
        <v>1</v>
      </c>
      <c r="S26" s="50"/>
      <c r="T26" s="50"/>
      <c r="U26" s="51">
        <f t="shared" si="1"/>
        <v>7.575757575757576E-3</v>
      </c>
      <c r="V26" s="52"/>
      <c r="W26" s="53"/>
    </row>
    <row r="27" spans="1:23" x14ac:dyDescent="0.25">
      <c r="A27" s="33" t="s">
        <v>19</v>
      </c>
      <c r="B27" s="34"/>
      <c r="C27" s="34"/>
      <c r="D27" s="34"/>
      <c r="E27" s="61">
        <v>2947</v>
      </c>
      <c r="F27" s="62"/>
      <c r="G27" s="63"/>
      <c r="H27" s="49">
        <v>209</v>
      </c>
      <c r="I27" s="50"/>
      <c r="J27" s="50"/>
      <c r="K27" s="64">
        <f t="shared" si="0"/>
        <v>7.0919579233118424E-2</v>
      </c>
      <c r="L27" s="64"/>
      <c r="M27" s="65"/>
      <c r="O27" s="46">
        <v>103</v>
      </c>
      <c r="P27" s="47"/>
      <c r="Q27" s="48"/>
      <c r="R27" s="49">
        <v>0</v>
      </c>
      <c r="S27" s="50"/>
      <c r="T27" s="50"/>
      <c r="U27" s="51">
        <f t="shared" si="1"/>
        <v>0</v>
      </c>
      <c r="V27" s="52"/>
      <c r="W27" s="53"/>
    </row>
    <row r="28" spans="1:23" x14ac:dyDescent="0.25">
      <c r="A28" s="33" t="s">
        <v>20</v>
      </c>
      <c r="B28" s="34"/>
      <c r="C28" s="34"/>
      <c r="D28" s="34"/>
      <c r="E28" s="61">
        <v>773</v>
      </c>
      <c r="F28" s="62"/>
      <c r="G28" s="63"/>
      <c r="H28" s="49">
        <v>31</v>
      </c>
      <c r="I28" s="50"/>
      <c r="J28" s="50"/>
      <c r="K28" s="64">
        <f t="shared" si="0"/>
        <v>4.0103492884864166E-2</v>
      </c>
      <c r="L28" s="64"/>
      <c r="M28" s="65"/>
      <c r="O28" s="46">
        <v>126</v>
      </c>
      <c r="P28" s="47"/>
      <c r="Q28" s="48"/>
      <c r="R28" s="49">
        <v>0</v>
      </c>
      <c r="S28" s="50"/>
      <c r="T28" s="50"/>
      <c r="U28" s="51">
        <f t="shared" si="1"/>
        <v>0</v>
      </c>
      <c r="V28" s="52"/>
      <c r="W28" s="53"/>
    </row>
    <row r="29" spans="1:23" x14ac:dyDescent="0.25">
      <c r="A29" s="33" t="s">
        <v>21</v>
      </c>
      <c r="B29" s="34"/>
      <c r="C29" s="34"/>
      <c r="D29" s="34"/>
      <c r="E29" s="61">
        <v>3110</v>
      </c>
      <c r="F29" s="62"/>
      <c r="G29" s="63"/>
      <c r="H29" s="49">
        <v>288</v>
      </c>
      <c r="I29" s="50"/>
      <c r="J29" s="50"/>
      <c r="K29" s="64">
        <f t="shared" si="0"/>
        <v>9.2604501607717035E-2</v>
      </c>
      <c r="L29" s="64"/>
      <c r="M29" s="65"/>
      <c r="O29" s="46">
        <v>60</v>
      </c>
      <c r="P29" s="47"/>
      <c r="Q29" s="48"/>
      <c r="R29" s="49">
        <v>0</v>
      </c>
      <c r="S29" s="50"/>
      <c r="T29" s="50"/>
      <c r="U29" s="51">
        <f t="shared" si="1"/>
        <v>0</v>
      </c>
      <c r="V29" s="52"/>
      <c r="W29" s="53"/>
    </row>
    <row r="30" spans="1:23" x14ac:dyDescent="0.25">
      <c r="A30" s="33" t="s">
        <v>22</v>
      </c>
      <c r="B30" s="34"/>
      <c r="C30" s="34"/>
      <c r="D30" s="34"/>
      <c r="E30" s="61">
        <v>1771</v>
      </c>
      <c r="F30" s="62"/>
      <c r="G30" s="63"/>
      <c r="H30" s="49">
        <v>100</v>
      </c>
      <c r="I30" s="50"/>
      <c r="J30" s="50"/>
      <c r="K30" s="64">
        <f t="shared" si="0"/>
        <v>5.6465273856578208E-2</v>
      </c>
      <c r="L30" s="64"/>
      <c r="M30" s="65"/>
      <c r="O30" s="46">
        <v>135</v>
      </c>
      <c r="P30" s="47"/>
      <c r="Q30" s="48"/>
      <c r="R30" s="49">
        <v>0</v>
      </c>
      <c r="S30" s="50"/>
      <c r="T30" s="50"/>
      <c r="U30" s="51">
        <f t="shared" si="1"/>
        <v>0</v>
      </c>
      <c r="V30" s="52"/>
      <c r="W30" s="53"/>
    </row>
    <row r="31" spans="1:23" x14ac:dyDescent="0.25">
      <c r="A31" s="33" t="s">
        <v>23</v>
      </c>
      <c r="B31" s="34"/>
      <c r="C31" s="34"/>
      <c r="D31" s="34"/>
      <c r="E31" s="61">
        <v>54</v>
      </c>
      <c r="F31" s="62"/>
      <c r="G31" s="63"/>
      <c r="H31" s="49">
        <v>1</v>
      </c>
      <c r="I31" s="50"/>
      <c r="J31" s="50"/>
      <c r="K31" s="64">
        <f t="shared" si="0"/>
        <v>1.8518518518518517E-2</v>
      </c>
      <c r="L31" s="64"/>
      <c r="M31" s="65"/>
      <c r="O31" s="46">
        <v>6</v>
      </c>
      <c r="P31" s="47"/>
      <c r="Q31" s="48"/>
      <c r="R31" s="49">
        <v>0</v>
      </c>
      <c r="S31" s="50"/>
      <c r="T31" s="50"/>
      <c r="U31" s="51">
        <f t="shared" si="1"/>
        <v>0</v>
      </c>
      <c r="V31" s="52"/>
      <c r="W31" s="53"/>
    </row>
    <row r="32" spans="1:23" x14ac:dyDescent="0.25">
      <c r="A32" s="33" t="s">
        <v>24</v>
      </c>
      <c r="B32" s="34"/>
      <c r="C32" s="34"/>
      <c r="D32" s="34"/>
      <c r="E32" s="61">
        <v>255</v>
      </c>
      <c r="F32" s="62"/>
      <c r="G32" s="63"/>
      <c r="H32" s="49">
        <v>8</v>
      </c>
      <c r="I32" s="50"/>
      <c r="J32" s="50"/>
      <c r="K32" s="64">
        <f t="shared" si="0"/>
        <v>3.1372549019607843E-2</v>
      </c>
      <c r="L32" s="64"/>
      <c r="M32" s="65"/>
      <c r="O32" s="46">
        <v>50</v>
      </c>
      <c r="P32" s="47"/>
      <c r="Q32" s="48"/>
      <c r="R32" s="49">
        <v>0</v>
      </c>
      <c r="S32" s="50"/>
      <c r="T32" s="50"/>
      <c r="U32" s="51">
        <f t="shared" si="1"/>
        <v>0</v>
      </c>
      <c r="V32" s="52"/>
      <c r="W32" s="53"/>
    </row>
    <row r="33" spans="1:23" x14ac:dyDescent="0.25">
      <c r="A33" s="33" t="s">
        <v>25</v>
      </c>
      <c r="B33" s="34"/>
      <c r="C33" s="34"/>
      <c r="D33" s="34"/>
      <c r="E33" s="61">
        <v>1307</v>
      </c>
      <c r="F33" s="62"/>
      <c r="G33" s="63"/>
      <c r="H33" s="49">
        <v>103</v>
      </c>
      <c r="I33" s="50"/>
      <c r="J33" s="50"/>
      <c r="K33" s="64">
        <f t="shared" si="0"/>
        <v>7.8806426931905121E-2</v>
      </c>
      <c r="L33" s="64"/>
      <c r="M33" s="65"/>
      <c r="O33" s="46">
        <v>137</v>
      </c>
      <c r="P33" s="47"/>
      <c r="Q33" s="48"/>
      <c r="R33" s="49">
        <v>0</v>
      </c>
      <c r="S33" s="50"/>
      <c r="T33" s="50"/>
      <c r="U33" s="51">
        <f t="shared" si="1"/>
        <v>0</v>
      </c>
      <c r="V33" s="52"/>
      <c r="W33" s="53"/>
    </row>
    <row r="34" spans="1:23" x14ac:dyDescent="0.25">
      <c r="A34" s="33" t="s">
        <v>26</v>
      </c>
      <c r="B34" s="34"/>
      <c r="C34" s="34"/>
      <c r="D34" s="34"/>
      <c r="E34" s="61">
        <v>405</v>
      </c>
      <c r="F34" s="62"/>
      <c r="G34" s="63"/>
      <c r="H34" s="49">
        <v>24</v>
      </c>
      <c r="I34" s="50"/>
      <c r="J34" s="50"/>
      <c r="K34" s="64">
        <f t="shared" si="0"/>
        <v>5.9259259259259262E-2</v>
      </c>
      <c r="L34" s="64"/>
      <c r="M34" s="65"/>
      <c r="O34" s="46">
        <v>16</v>
      </c>
      <c r="P34" s="47"/>
      <c r="Q34" s="48"/>
      <c r="R34" s="49">
        <v>0</v>
      </c>
      <c r="S34" s="50"/>
      <c r="T34" s="50"/>
      <c r="U34" s="51">
        <f t="shared" si="1"/>
        <v>0</v>
      </c>
      <c r="V34" s="52"/>
      <c r="W34" s="53"/>
    </row>
    <row r="35" spans="1:23" x14ac:dyDescent="0.25">
      <c r="A35" s="33" t="s">
        <v>27</v>
      </c>
      <c r="B35" s="34"/>
      <c r="C35" s="34"/>
      <c r="D35" s="34"/>
      <c r="E35" s="61">
        <v>1955</v>
      </c>
      <c r="F35" s="62"/>
      <c r="G35" s="63"/>
      <c r="H35" s="49">
        <v>115</v>
      </c>
      <c r="I35" s="50"/>
      <c r="J35" s="50"/>
      <c r="K35" s="64">
        <f t="shared" si="0"/>
        <v>5.8823529411764705E-2</v>
      </c>
      <c r="L35" s="64"/>
      <c r="M35" s="65"/>
      <c r="O35" s="46">
        <v>45</v>
      </c>
      <c r="P35" s="47"/>
      <c r="Q35" s="48"/>
      <c r="R35" s="49">
        <v>0</v>
      </c>
      <c r="S35" s="50"/>
      <c r="T35" s="50"/>
      <c r="U35" s="51">
        <f t="shared" si="1"/>
        <v>0</v>
      </c>
      <c r="V35" s="52"/>
      <c r="W35" s="53"/>
    </row>
    <row r="36" spans="1:23" x14ac:dyDescent="0.25">
      <c r="A36" s="33" t="s">
        <v>28</v>
      </c>
      <c r="B36" s="34"/>
      <c r="C36" s="34"/>
      <c r="D36" s="34"/>
      <c r="E36" s="61">
        <v>3250</v>
      </c>
      <c r="F36" s="62"/>
      <c r="G36" s="63"/>
      <c r="H36" s="49">
        <v>166</v>
      </c>
      <c r="I36" s="50"/>
      <c r="J36" s="50"/>
      <c r="K36" s="64">
        <f t="shared" si="0"/>
        <v>5.1076923076923075E-2</v>
      </c>
      <c r="L36" s="64"/>
      <c r="M36" s="65"/>
      <c r="O36" s="46">
        <v>288</v>
      </c>
      <c r="P36" s="47"/>
      <c r="Q36" s="48"/>
      <c r="R36" s="49">
        <v>1</v>
      </c>
      <c r="S36" s="50"/>
      <c r="T36" s="50"/>
      <c r="U36" s="51">
        <f t="shared" si="1"/>
        <v>3.472222222222222E-3</v>
      </c>
      <c r="V36" s="52"/>
      <c r="W36" s="53"/>
    </row>
    <row r="37" spans="1:23" x14ac:dyDescent="0.25">
      <c r="A37" s="33" t="s">
        <v>29</v>
      </c>
      <c r="B37" s="34"/>
      <c r="C37" s="34"/>
      <c r="D37" s="34"/>
      <c r="E37" s="61">
        <v>674</v>
      </c>
      <c r="F37" s="62"/>
      <c r="G37" s="63"/>
      <c r="H37" s="49">
        <v>72</v>
      </c>
      <c r="I37" s="50"/>
      <c r="J37" s="50"/>
      <c r="K37" s="64">
        <f t="shared" si="0"/>
        <v>0.10682492581602374</v>
      </c>
      <c r="L37" s="64"/>
      <c r="M37" s="65"/>
      <c r="O37" s="46">
        <v>107</v>
      </c>
      <c r="P37" s="47"/>
      <c r="Q37" s="48"/>
      <c r="R37" s="49">
        <v>0</v>
      </c>
      <c r="S37" s="50"/>
      <c r="T37" s="50"/>
      <c r="U37" s="51">
        <f t="shared" si="1"/>
        <v>0</v>
      </c>
      <c r="V37" s="52"/>
      <c r="W37" s="53"/>
    </row>
    <row r="38" spans="1:23" x14ac:dyDescent="0.25">
      <c r="A38" s="33" t="s">
        <v>30</v>
      </c>
      <c r="B38" s="34"/>
      <c r="C38" s="34"/>
      <c r="D38" s="34"/>
      <c r="E38" s="61">
        <v>1326</v>
      </c>
      <c r="F38" s="62"/>
      <c r="G38" s="63"/>
      <c r="H38" s="49">
        <v>133</v>
      </c>
      <c r="I38" s="50"/>
      <c r="J38" s="50"/>
      <c r="K38" s="64">
        <f t="shared" si="0"/>
        <v>0.10030165912518854</v>
      </c>
      <c r="L38" s="64"/>
      <c r="M38" s="65"/>
      <c r="O38" s="46">
        <v>135</v>
      </c>
      <c r="P38" s="47"/>
      <c r="Q38" s="48"/>
      <c r="R38" s="49">
        <v>0</v>
      </c>
      <c r="S38" s="50"/>
      <c r="T38" s="50"/>
      <c r="U38" s="51">
        <f t="shared" si="1"/>
        <v>0</v>
      </c>
      <c r="V38" s="52"/>
      <c r="W38" s="53"/>
    </row>
    <row r="39" spans="1:23" x14ac:dyDescent="0.25">
      <c r="A39" s="33" t="s">
        <v>31</v>
      </c>
      <c r="B39" s="34"/>
      <c r="C39" s="34"/>
      <c r="D39" s="34"/>
      <c r="E39" s="61">
        <v>614</v>
      </c>
      <c r="F39" s="62"/>
      <c r="G39" s="63"/>
      <c r="H39" s="49">
        <v>30</v>
      </c>
      <c r="I39" s="50"/>
      <c r="J39" s="50"/>
      <c r="K39" s="64">
        <f t="shared" si="0"/>
        <v>4.8859934853420196E-2</v>
      </c>
      <c r="L39" s="64"/>
      <c r="M39" s="65"/>
      <c r="O39" s="46">
        <v>77</v>
      </c>
      <c r="P39" s="47"/>
      <c r="Q39" s="48"/>
      <c r="R39" s="49">
        <v>0</v>
      </c>
      <c r="S39" s="50"/>
      <c r="T39" s="50"/>
      <c r="U39" s="51">
        <f t="shared" si="1"/>
        <v>0</v>
      </c>
      <c r="V39" s="52"/>
      <c r="W39" s="53"/>
    </row>
    <row r="40" spans="1:23" x14ac:dyDescent="0.25">
      <c r="A40" s="33" t="s">
        <v>32</v>
      </c>
      <c r="B40" s="34"/>
      <c r="C40" s="34"/>
      <c r="D40" s="34"/>
      <c r="E40" s="61">
        <v>448</v>
      </c>
      <c r="F40" s="62"/>
      <c r="G40" s="63"/>
      <c r="H40" s="49">
        <v>28</v>
      </c>
      <c r="I40" s="50"/>
      <c r="J40" s="50"/>
      <c r="K40" s="64">
        <f t="shared" si="0"/>
        <v>6.25E-2</v>
      </c>
      <c r="L40" s="64"/>
      <c r="M40" s="65"/>
      <c r="O40" s="46">
        <v>43</v>
      </c>
      <c r="P40" s="47"/>
      <c r="Q40" s="48"/>
      <c r="R40" s="49">
        <v>0</v>
      </c>
      <c r="S40" s="50"/>
      <c r="T40" s="50"/>
      <c r="U40" s="51">
        <f t="shared" si="1"/>
        <v>0</v>
      </c>
      <c r="V40" s="52"/>
      <c r="W40" s="53"/>
    </row>
    <row r="41" spans="1:23" x14ac:dyDescent="0.25">
      <c r="A41" s="33" t="s">
        <v>33</v>
      </c>
      <c r="B41" s="34"/>
      <c r="C41" s="34"/>
      <c r="D41" s="34"/>
      <c r="E41" s="61">
        <v>1007</v>
      </c>
      <c r="F41" s="62"/>
      <c r="G41" s="63"/>
      <c r="H41" s="49">
        <v>87</v>
      </c>
      <c r="I41" s="50"/>
      <c r="J41" s="50"/>
      <c r="K41" s="64">
        <f t="shared" si="0"/>
        <v>8.6395233366434954E-2</v>
      </c>
      <c r="L41" s="64"/>
      <c r="M41" s="65"/>
      <c r="O41" s="46">
        <v>77</v>
      </c>
      <c r="P41" s="47"/>
      <c r="Q41" s="48"/>
      <c r="R41" s="49">
        <v>0</v>
      </c>
      <c r="S41" s="50"/>
      <c r="T41" s="50"/>
      <c r="U41" s="51">
        <f t="shared" si="1"/>
        <v>0</v>
      </c>
      <c r="V41" s="52"/>
      <c r="W41" s="53"/>
    </row>
    <row r="42" spans="1:23" x14ac:dyDescent="0.25">
      <c r="A42" s="33" t="s">
        <v>34</v>
      </c>
      <c r="B42" s="34"/>
      <c r="C42" s="34"/>
      <c r="D42" s="34"/>
      <c r="E42" s="61">
        <v>2364</v>
      </c>
      <c r="F42" s="62"/>
      <c r="G42" s="63"/>
      <c r="H42" s="49">
        <v>250</v>
      </c>
      <c r="I42" s="50"/>
      <c r="J42" s="50"/>
      <c r="K42" s="64">
        <f t="shared" si="0"/>
        <v>0.10575296108291032</v>
      </c>
      <c r="L42" s="64"/>
      <c r="M42" s="65"/>
      <c r="O42" s="46">
        <v>291</v>
      </c>
      <c r="P42" s="47"/>
      <c r="Q42" s="48"/>
      <c r="R42" s="49">
        <v>3</v>
      </c>
      <c r="S42" s="50"/>
      <c r="T42" s="50"/>
      <c r="U42" s="51">
        <f t="shared" si="1"/>
        <v>1.0309278350515464E-2</v>
      </c>
      <c r="V42" s="52"/>
      <c r="W42" s="53"/>
    </row>
    <row r="43" spans="1:23" x14ac:dyDescent="0.25">
      <c r="A43" s="33" t="s">
        <v>35</v>
      </c>
      <c r="B43" s="34"/>
      <c r="C43" s="34"/>
      <c r="D43" s="34"/>
      <c r="E43" s="61">
        <v>855</v>
      </c>
      <c r="F43" s="62"/>
      <c r="G43" s="63"/>
      <c r="H43" s="49">
        <v>69</v>
      </c>
      <c r="I43" s="50"/>
      <c r="J43" s="50"/>
      <c r="K43" s="64">
        <f t="shared" si="0"/>
        <v>8.0701754385964913E-2</v>
      </c>
      <c r="L43" s="64"/>
      <c r="M43" s="65"/>
      <c r="O43" s="46">
        <v>20</v>
      </c>
      <c r="P43" s="47"/>
      <c r="Q43" s="48"/>
      <c r="R43" s="49">
        <v>0</v>
      </c>
      <c r="S43" s="50"/>
      <c r="T43" s="50"/>
      <c r="U43" s="51">
        <f t="shared" si="1"/>
        <v>0</v>
      </c>
      <c r="V43" s="52"/>
      <c r="W43" s="53"/>
    </row>
    <row r="44" spans="1:23" x14ac:dyDescent="0.25">
      <c r="A44" s="33" t="s">
        <v>36</v>
      </c>
      <c r="B44" s="34"/>
      <c r="C44" s="34"/>
      <c r="D44" s="34"/>
      <c r="E44" s="61">
        <v>1362</v>
      </c>
      <c r="F44" s="62"/>
      <c r="G44" s="63"/>
      <c r="H44" s="49">
        <v>110</v>
      </c>
      <c r="I44" s="50"/>
      <c r="J44" s="50"/>
      <c r="K44" s="64">
        <f t="shared" si="0"/>
        <v>8.0763582966226141E-2</v>
      </c>
      <c r="L44" s="64"/>
      <c r="M44" s="65"/>
      <c r="O44" s="46">
        <v>111</v>
      </c>
      <c r="P44" s="47"/>
      <c r="Q44" s="48"/>
      <c r="R44" s="49">
        <v>0</v>
      </c>
      <c r="S44" s="50"/>
      <c r="T44" s="50"/>
      <c r="U44" s="51">
        <f t="shared" si="1"/>
        <v>0</v>
      </c>
      <c r="V44" s="52"/>
      <c r="W44" s="53"/>
    </row>
    <row r="45" spans="1:23" x14ac:dyDescent="0.25">
      <c r="A45" s="33" t="s">
        <v>37</v>
      </c>
      <c r="B45" s="34"/>
      <c r="C45" s="34"/>
      <c r="D45" s="34"/>
      <c r="E45" s="61">
        <v>2873</v>
      </c>
      <c r="F45" s="62"/>
      <c r="G45" s="63"/>
      <c r="H45" s="49">
        <v>342</v>
      </c>
      <c r="I45" s="50"/>
      <c r="J45" s="50"/>
      <c r="K45" s="64">
        <f t="shared" si="0"/>
        <v>0.11903933170901497</v>
      </c>
      <c r="L45" s="64"/>
      <c r="M45" s="65"/>
      <c r="O45" s="46">
        <v>274</v>
      </c>
      <c r="P45" s="47"/>
      <c r="Q45" s="48"/>
      <c r="R45" s="49">
        <v>0</v>
      </c>
      <c r="S45" s="50"/>
      <c r="T45" s="50"/>
      <c r="U45" s="51">
        <f t="shared" si="1"/>
        <v>0</v>
      </c>
      <c r="V45" s="52"/>
      <c r="W45" s="53"/>
    </row>
    <row r="46" spans="1:23" x14ac:dyDescent="0.25">
      <c r="A46" s="33" t="s">
        <v>38</v>
      </c>
      <c r="B46" s="34"/>
      <c r="C46" s="34"/>
      <c r="D46" s="34"/>
      <c r="E46" s="61">
        <v>76</v>
      </c>
      <c r="F46" s="62"/>
      <c r="G46" s="63"/>
      <c r="H46" s="49">
        <v>1</v>
      </c>
      <c r="I46" s="50"/>
      <c r="J46" s="50"/>
      <c r="K46" s="64">
        <f t="shared" si="0"/>
        <v>1.3157894736842105E-2</v>
      </c>
      <c r="L46" s="64"/>
      <c r="M46" s="65"/>
      <c r="O46" s="46">
        <v>9</v>
      </c>
      <c r="P46" s="47"/>
      <c r="Q46" s="48"/>
      <c r="R46" s="49">
        <v>0</v>
      </c>
      <c r="S46" s="50"/>
      <c r="T46" s="50"/>
      <c r="U46" s="51">
        <f t="shared" si="1"/>
        <v>0</v>
      </c>
      <c r="V46" s="52"/>
      <c r="W46" s="53"/>
    </row>
    <row r="47" spans="1:23" x14ac:dyDescent="0.25">
      <c r="A47" s="33" t="s">
        <v>39</v>
      </c>
      <c r="B47" s="34"/>
      <c r="C47" s="34"/>
      <c r="D47" s="34"/>
      <c r="E47" s="61">
        <v>77</v>
      </c>
      <c r="F47" s="62"/>
      <c r="G47" s="63"/>
      <c r="H47" s="49">
        <v>1</v>
      </c>
      <c r="I47" s="50"/>
      <c r="J47" s="50"/>
      <c r="K47" s="64">
        <f t="shared" si="0"/>
        <v>1.2987012987012988E-2</v>
      </c>
      <c r="L47" s="64"/>
      <c r="M47" s="65"/>
      <c r="O47" s="46">
        <v>8</v>
      </c>
      <c r="P47" s="47"/>
      <c r="Q47" s="48"/>
      <c r="R47" s="49">
        <v>0</v>
      </c>
      <c r="S47" s="50"/>
      <c r="T47" s="50"/>
      <c r="U47" s="51">
        <f t="shared" si="1"/>
        <v>0</v>
      </c>
      <c r="V47" s="52"/>
      <c r="W47" s="53"/>
    </row>
    <row r="48" spans="1:23" ht="15.75" thickBot="1" x14ac:dyDescent="0.3">
      <c r="A48" s="23" t="s">
        <v>46</v>
      </c>
      <c r="B48" s="24"/>
      <c r="C48" s="24"/>
      <c r="D48" s="24"/>
      <c r="E48" s="61">
        <v>1131</v>
      </c>
      <c r="F48" s="62"/>
      <c r="G48" s="63"/>
      <c r="H48" s="35">
        <v>134</v>
      </c>
      <c r="I48" s="36"/>
      <c r="J48" s="36"/>
      <c r="K48" s="58">
        <f t="shared" si="0"/>
        <v>0.1184792219274978</v>
      </c>
      <c r="L48" s="58"/>
      <c r="M48" s="59"/>
      <c r="O48" s="46">
        <v>1</v>
      </c>
      <c r="P48" s="47"/>
      <c r="Q48" s="48"/>
      <c r="R48" s="35">
        <v>0</v>
      </c>
      <c r="S48" s="36"/>
      <c r="T48" s="36"/>
      <c r="U48" s="37">
        <v>0</v>
      </c>
      <c r="V48" s="38"/>
      <c r="W48" s="39"/>
    </row>
    <row r="51" spans="1:23" x14ac:dyDescent="0.25">
      <c r="A51" s="40" t="s">
        <v>41</v>
      </c>
      <c r="B51" s="40"/>
      <c r="C51" s="40"/>
      <c r="D51" s="40"/>
      <c r="E51" s="40"/>
      <c r="F51" s="40"/>
      <c r="G51" s="40"/>
      <c r="H51" s="40"/>
      <c r="I51" s="40"/>
      <c r="J51" s="40"/>
      <c r="K51" s="40"/>
      <c r="L51" s="40"/>
      <c r="M51" s="40"/>
      <c r="N51" s="40"/>
    </row>
    <row r="53" spans="1:23" ht="15.75" thickBot="1" x14ac:dyDescent="0.3"/>
    <row r="54" spans="1:23" ht="15" customHeight="1" x14ac:dyDescent="0.25">
      <c r="A54" s="41" t="s">
        <v>42</v>
      </c>
      <c r="B54" s="42"/>
      <c r="C54" s="42"/>
      <c r="D54" s="42"/>
      <c r="E54" s="19" t="s">
        <v>2</v>
      </c>
      <c r="F54" s="19"/>
      <c r="G54" s="19"/>
      <c r="H54" s="19"/>
      <c r="I54" s="19"/>
      <c r="J54" s="19"/>
      <c r="K54" s="19"/>
      <c r="L54" s="19"/>
      <c r="M54" s="20"/>
      <c r="N54" s="2"/>
    </row>
    <row r="55" spans="1:23" ht="15" customHeight="1" x14ac:dyDescent="0.25">
      <c r="A55" s="43"/>
      <c r="B55" s="44"/>
      <c r="C55" s="44"/>
      <c r="D55" s="44"/>
      <c r="E55" s="45" t="s">
        <v>2</v>
      </c>
      <c r="F55" s="30"/>
      <c r="G55" s="30"/>
      <c r="H55" s="21" t="s">
        <v>3</v>
      </c>
      <c r="I55" s="21"/>
      <c r="J55" s="21"/>
      <c r="K55" s="21"/>
      <c r="L55" s="21"/>
      <c r="M55" s="22"/>
      <c r="N55" s="2"/>
    </row>
    <row r="56" spans="1:23" x14ac:dyDescent="0.25">
      <c r="A56" s="43"/>
      <c r="B56" s="44"/>
      <c r="C56" s="44"/>
      <c r="D56" s="44"/>
      <c r="E56" s="11" t="s">
        <v>4</v>
      </c>
      <c r="F56" s="30"/>
      <c r="G56" s="30"/>
      <c r="H56" s="11" t="s">
        <v>4</v>
      </c>
      <c r="I56" s="11"/>
      <c r="J56" s="11"/>
      <c r="K56" s="11" t="s">
        <v>5</v>
      </c>
      <c r="L56" s="11"/>
      <c r="M56" s="12"/>
      <c r="N56" s="1"/>
    </row>
    <row r="57" spans="1:23" x14ac:dyDescent="0.25">
      <c r="A57" s="29" t="s">
        <v>6</v>
      </c>
      <c r="B57" s="30"/>
      <c r="C57" s="30"/>
      <c r="D57" s="30"/>
      <c r="E57" s="31">
        <f>SUM(E58:G59)</f>
        <v>53299</v>
      </c>
      <c r="F57" s="32"/>
      <c r="G57" s="32"/>
      <c r="H57" s="27">
        <f>SUM(H58:K59)</f>
        <v>4800.1147728823189</v>
      </c>
      <c r="I57" s="27"/>
      <c r="J57" s="27"/>
      <c r="K57" s="13">
        <f>+H57/E57</f>
        <v>9.0060128199071637E-2</v>
      </c>
      <c r="L57" s="13"/>
      <c r="M57" s="14"/>
      <c r="N57" s="3"/>
    </row>
    <row r="58" spans="1:23" x14ac:dyDescent="0.25">
      <c r="A58" s="33" t="s">
        <v>43</v>
      </c>
      <c r="B58" s="34"/>
      <c r="C58" s="34"/>
      <c r="D58" s="34"/>
      <c r="E58" s="28">
        <v>45909</v>
      </c>
      <c r="F58" s="32"/>
      <c r="G58" s="32"/>
      <c r="H58" s="28">
        <v>4710</v>
      </c>
      <c r="I58" s="28"/>
      <c r="J58" s="28"/>
      <c r="K58" s="15">
        <f>H58/E58</f>
        <v>0.10259426256289617</v>
      </c>
      <c r="L58" s="15"/>
      <c r="M58" s="16"/>
      <c r="N58" s="4"/>
    </row>
    <row r="59" spans="1:23" ht="15.75" thickBot="1" x14ac:dyDescent="0.3">
      <c r="A59" s="23" t="s">
        <v>44</v>
      </c>
      <c r="B59" s="24"/>
      <c r="C59" s="24"/>
      <c r="D59" s="24"/>
      <c r="E59" s="25">
        <v>7390</v>
      </c>
      <c r="F59" s="26"/>
      <c r="G59" s="26"/>
      <c r="H59" s="25">
        <v>90</v>
      </c>
      <c r="I59" s="25"/>
      <c r="J59" s="25"/>
      <c r="K59" s="17">
        <f>H59/E59</f>
        <v>1.2178619756427604E-2</v>
      </c>
      <c r="L59" s="17"/>
      <c r="M59" s="18"/>
      <c r="N59" s="4"/>
    </row>
    <row r="61" spans="1:23" ht="15.75" thickBot="1" x14ac:dyDescent="0.3">
      <c r="A61" s="5"/>
    </row>
    <row r="62" spans="1:23" ht="174" customHeight="1" thickBot="1" x14ac:dyDescent="0.3">
      <c r="A62" s="7" t="s">
        <v>45</v>
      </c>
      <c r="B62" s="8"/>
      <c r="C62" s="8"/>
      <c r="D62" s="8"/>
      <c r="E62" s="8"/>
      <c r="F62" s="8"/>
      <c r="G62" s="8"/>
      <c r="H62" s="8"/>
      <c r="I62" s="8"/>
      <c r="J62" s="8"/>
      <c r="K62" s="8"/>
      <c r="L62" s="8"/>
      <c r="M62" s="8"/>
      <c r="N62" s="8"/>
      <c r="O62" s="8"/>
      <c r="P62" s="8"/>
      <c r="Q62" s="8"/>
      <c r="R62" s="8"/>
      <c r="S62" s="8"/>
      <c r="T62" s="8"/>
      <c r="U62" s="8"/>
      <c r="V62" s="8"/>
      <c r="W62" s="9"/>
    </row>
    <row r="64" spans="1:23" x14ac:dyDescent="0.25">
      <c r="D64" s="6"/>
    </row>
  </sheetData>
  <mergeCells count="281">
    <mergeCell ref="A14:D14"/>
    <mergeCell ref="E14:G14"/>
    <mergeCell ref="K14:M14"/>
    <mergeCell ref="A15:D15"/>
    <mergeCell ref="E15:G15"/>
    <mergeCell ref="K15:M15"/>
    <mergeCell ref="A9:W9"/>
    <mergeCell ref="A11:D13"/>
    <mergeCell ref="E12:G12"/>
    <mergeCell ref="E13:G13"/>
    <mergeCell ref="H13:J13"/>
    <mergeCell ref="K13:M13"/>
    <mergeCell ref="O14:Q14"/>
    <mergeCell ref="R14:T14"/>
    <mergeCell ref="U14:W14"/>
    <mergeCell ref="O15:Q15"/>
    <mergeCell ref="R15:T15"/>
    <mergeCell ref="U15:W15"/>
    <mergeCell ref="H12:M12"/>
    <mergeCell ref="E11:M11"/>
    <mergeCell ref="O11:W11"/>
    <mergeCell ref="O12:Q12"/>
    <mergeCell ref="R12:W12"/>
    <mergeCell ref="O13:Q13"/>
    <mergeCell ref="A18:D18"/>
    <mergeCell ref="E18:G18"/>
    <mergeCell ref="H18:J18"/>
    <mergeCell ref="K18:M18"/>
    <mergeCell ref="A19:D19"/>
    <mergeCell ref="E19:G19"/>
    <mergeCell ref="H19:J19"/>
    <mergeCell ref="K19:M19"/>
    <mergeCell ref="A16:D16"/>
    <mergeCell ref="E16:G16"/>
    <mergeCell ref="H16:J16"/>
    <mergeCell ref="K16:M16"/>
    <mergeCell ref="A17:D17"/>
    <mergeCell ref="E17:G17"/>
    <mergeCell ref="H17:J17"/>
    <mergeCell ref="K17:M17"/>
    <mergeCell ref="A22:D22"/>
    <mergeCell ref="E22:G22"/>
    <mergeCell ref="H22:J22"/>
    <mergeCell ref="K22:M22"/>
    <mergeCell ref="A23:D23"/>
    <mergeCell ref="E23:G23"/>
    <mergeCell ref="H23:J23"/>
    <mergeCell ref="K23:M23"/>
    <mergeCell ref="A20:D20"/>
    <mergeCell ref="E20:G20"/>
    <mergeCell ref="H20:J20"/>
    <mergeCell ref="K20:M20"/>
    <mergeCell ref="A21:D21"/>
    <mergeCell ref="E21:G21"/>
    <mergeCell ref="H21:J21"/>
    <mergeCell ref="K21:M21"/>
    <mergeCell ref="A26:D26"/>
    <mergeCell ref="E26:G26"/>
    <mergeCell ref="H26:J26"/>
    <mergeCell ref="K26:M26"/>
    <mergeCell ref="A27:D27"/>
    <mergeCell ref="E27:G27"/>
    <mergeCell ref="H27:J27"/>
    <mergeCell ref="K27:M27"/>
    <mergeCell ref="A24:D24"/>
    <mergeCell ref="E24:G24"/>
    <mergeCell ref="H24:J24"/>
    <mergeCell ref="K24:M24"/>
    <mergeCell ref="A25:D25"/>
    <mergeCell ref="E25:G25"/>
    <mergeCell ref="H25:J25"/>
    <mergeCell ref="K25:M25"/>
    <mergeCell ref="A30:D30"/>
    <mergeCell ref="E30:G30"/>
    <mergeCell ref="H30:J30"/>
    <mergeCell ref="K30:M30"/>
    <mergeCell ref="A31:D31"/>
    <mergeCell ref="E31:G31"/>
    <mergeCell ref="H31:J31"/>
    <mergeCell ref="K31:M31"/>
    <mergeCell ref="A28:D28"/>
    <mergeCell ref="E28:G28"/>
    <mergeCell ref="H28:J28"/>
    <mergeCell ref="K28:M28"/>
    <mergeCell ref="A29:D29"/>
    <mergeCell ref="E29:G29"/>
    <mergeCell ref="H29:J29"/>
    <mergeCell ref="K29:M29"/>
    <mergeCell ref="A34:D34"/>
    <mergeCell ref="E34:G34"/>
    <mergeCell ref="H34:J34"/>
    <mergeCell ref="K34:M34"/>
    <mergeCell ref="A35:D35"/>
    <mergeCell ref="E35:G35"/>
    <mergeCell ref="H35:J35"/>
    <mergeCell ref="K35:M35"/>
    <mergeCell ref="A32:D32"/>
    <mergeCell ref="E32:G32"/>
    <mergeCell ref="H32:J32"/>
    <mergeCell ref="K32:M32"/>
    <mergeCell ref="A33:D33"/>
    <mergeCell ref="E33:G33"/>
    <mergeCell ref="H33:J33"/>
    <mergeCell ref="K33:M33"/>
    <mergeCell ref="A38:D38"/>
    <mergeCell ref="E38:G38"/>
    <mergeCell ref="H38:J38"/>
    <mergeCell ref="K38:M38"/>
    <mergeCell ref="A39:D39"/>
    <mergeCell ref="E39:G39"/>
    <mergeCell ref="H39:J39"/>
    <mergeCell ref="K39:M39"/>
    <mergeCell ref="A36:D36"/>
    <mergeCell ref="E36:G36"/>
    <mergeCell ref="H36:J36"/>
    <mergeCell ref="K36:M36"/>
    <mergeCell ref="A37:D37"/>
    <mergeCell ref="E37:G37"/>
    <mergeCell ref="H37:J37"/>
    <mergeCell ref="K37:M37"/>
    <mergeCell ref="H42:J42"/>
    <mergeCell ref="K42:M42"/>
    <mergeCell ref="A43:D43"/>
    <mergeCell ref="E43:G43"/>
    <mergeCell ref="H43:J43"/>
    <mergeCell ref="K43:M43"/>
    <mergeCell ref="A40:D40"/>
    <mergeCell ref="E40:G40"/>
    <mergeCell ref="H40:J40"/>
    <mergeCell ref="K40:M40"/>
    <mergeCell ref="A41:D41"/>
    <mergeCell ref="E41:G41"/>
    <mergeCell ref="H41:J41"/>
    <mergeCell ref="K41:M41"/>
    <mergeCell ref="A48:D48"/>
    <mergeCell ref="E48:G48"/>
    <mergeCell ref="H48:J48"/>
    <mergeCell ref="K48:M48"/>
    <mergeCell ref="H14:J14"/>
    <mergeCell ref="H15:J15"/>
    <mergeCell ref="A46:D46"/>
    <mergeCell ref="E46:G46"/>
    <mergeCell ref="H46:J46"/>
    <mergeCell ref="K46:M46"/>
    <mergeCell ref="A47:D47"/>
    <mergeCell ref="E47:G47"/>
    <mergeCell ref="H47:J47"/>
    <mergeCell ref="K47:M47"/>
    <mergeCell ref="A44:D44"/>
    <mergeCell ref="E44:G44"/>
    <mergeCell ref="H44:J44"/>
    <mergeCell ref="K44:M44"/>
    <mergeCell ref="A45:D45"/>
    <mergeCell ref="E45:G45"/>
    <mergeCell ref="H45:J45"/>
    <mergeCell ref="K45:M45"/>
    <mergeCell ref="A42:D42"/>
    <mergeCell ref="E42:G42"/>
    <mergeCell ref="R13:T13"/>
    <mergeCell ref="U13:W13"/>
    <mergeCell ref="O18:Q18"/>
    <mergeCell ref="R18:T18"/>
    <mergeCell ref="U18:W18"/>
    <mergeCell ref="O19:Q19"/>
    <mergeCell ref="R19:T19"/>
    <mergeCell ref="U19:W19"/>
    <mergeCell ref="O16:Q16"/>
    <mergeCell ref="R16:T16"/>
    <mergeCell ref="U16:W16"/>
    <mergeCell ref="O17:Q17"/>
    <mergeCell ref="R17:T17"/>
    <mergeCell ref="U17:W17"/>
    <mergeCell ref="O22:Q22"/>
    <mergeCell ref="R22:T22"/>
    <mergeCell ref="U22:W22"/>
    <mergeCell ref="O23:Q23"/>
    <mergeCell ref="R23:T23"/>
    <mergeCell ref="U23:W23"/>
    <mergeCell ref="O20:Q20"/>
    <mergeCell ref="R20:T20"/>
    <mergeCell ref="U20:W20"/>
    <mergeCell ref="O21:Q21"/>
    <mergeCell ref="R21:T21"/>
    <mergeCell ref="U21:W21"/>
    <mergeCell ref="O26:Q26"/>
    <mergeCell ref="R26:T26"/>
    <mergeCell ref="U26:W26"/>
    <mergeCell ref="O27:Q27"/>
    <mergeCell ref="R27:T27"/>
    <mergeCell ref="U27:W27"/>
    <mergeCell ref="O24:Q24"/>
    <mergeCell ref="R24:T24"/>
    <mergeCell ref="U24:W24"/>
    <mergeCell ref="O25:Q25"/>
    <mergeCell ref="R25:T25"/>
    <mergeCell ref="U25:W25"/>
    <mergeCell ref="O30:Q30"/>
    <mergeCell ref="R30:T30"/>
    <mergeCell ref="U30:W30"/>
    <mergeCell ref="O31:Q31"/>
    <mergeCell ref="R31:T31"/>
    <mergeCell ref="U31:W31"/>
    <mergeCell ref="O28:Q28"/>
    <mergeCell ref="R28:T28"/>
    <mergeCell ref="U28:W28"/>
    <mergeCell ref="O29:Q29"/>
    <mergeCell ref="R29:T29"/>
    <mergeCell ref="U29:W29"/>
    <mergeCell ref="O34:Q34"/>
    <mergeCell ref="R34:T34"/>
    <mergeCell ref="U34:W34"/>
    <mergeCell ref="O35:Q35"/>
    <mergeCell ref="R35:T35"/>
    <mergeCell ref="U35:W35"/>
    <mergeCell ref="O32:Q32"/>
    <mergeCell ref="R32:T32"/>
    <mergeCell ref="U32:W32"/>
    <mergeCell ref="O33:Q33"/>
    <mergeCell ref="R33:T33"/>
    <mergeCell ref="U33:W33"/>
    <mergeCell ref="O38:Q38"/>
    <mergeCell ref="R38:T38"/>
    <mergeCell ref="U38:W38"/>
    <mergeCell ref="O39:Q39"/>
    <mergeCell ref="R39:T39"/>
    <mergeCell ref="U39:W39"/>
    <mergeCell ref="O36:Q36"/>
    <mergeCell ref="R36:T36"/>
    <mergeCell ref="U36:W36"/>
    <mergeCell ref="O37:Q37"/>
    <mergeCell ref="R37:T37"/>
    <mergeCell ref="U37:W37"/>
    <mergeCell ref="O42:Q42"/>
    <mergeCell ref="R42:T42"/>
    <mergeCell ref="U42:W42"/>
    <mergeCell ref="O43:Q43"/>
    <mergeCell ref="R43:T43"/>
    <mergeCell ref="U43:W43"/>
    <mergeCell ref="O40:Q40"/>
    <mergeCell ref="R40:T40"/>
    <mergeCell ref="U40:W40"/>
    <mergeCell ref="O41:Q41"/>
    <mergeCell ref="R41:T41"/>
    <mergeCell ref="U41:W41"/>
    <mergeCell ref="E56:G56"/>
    <mergeCell ref="O46:Q46"/>
    <mergeCell ref="R46:T46"/>
    <mergeCell ref="U46:W46"/>
    <mergeCell ref="O47:Q47"/>
    <mergeCell ref="R47:T47"/>
    <mergeCell ref="U47:W47"/>
    <mergeCell ref="O44:Q44"/>
    <mergeCell ref="R44:T44"/>
    <mergeCell ref="U44:W44"/>
    <mergeCell ref="O45:Q45"/>
    <mergeCell ref="R45:T45"/>
    <mergeCell ref="U45:W45"/>
    <mergeCell ref="A62:W62"/>
    <mergeCell ref="A7:W7"/>
    <mergeCell ref="K56:M56"/>
    <mergeCell ref="K57:M57"/>
    <mergeCell ref="K58:M58"/>
    <mergeCell ref="K59:M59"/>
    <mergeCell ref="E54:M54"/>
    <mergeCell ref="H55:M55"/>
    <mergeCell ref="A59:D59"/>
    <mergeCell ref="E59:G59"/>
    <mergeCell ref="H57:J57"/>
    <mergeCell ref="H58:J58"/>
    <mergeCell ref="H59:J59"/>
    <mergeCell ref="A57:D57"/>
    <mergeCell ref="E57:G57"/>
    <mergeCell ref="A58:D58"/>
    <mergeCell ref="E58:G58"/>
    <mergeCell ref="H56:J56"/>
    <mergeCell ref="O48:Q48"/>
    <mergeCell ref="R48:T48"/>
    <mergeCell ref="U48:W48"/>
    <mergeCell ref="A51:N51"/>
    <mergeCell ref="A54:D56"/>
    <mergeCell ref="E55:G5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79920D-CEE6-4BC6-A3B2-A7C2F64F77D4}"/>
</file>

<file path=customXml/itemProps2.xml><?xml version="1.0" encoding="utf-8"?>
<ds:datastoreItem xmlns:ds="http://schemas.openxmlformats.org/officeDocument/2006/customXml" ds:itemID="{58DABBF7-8250-4E7B-A7B4-06C41C70E3AF}"/>
</file>

<file path=customXml/itemProps3.xml><?xml version="1.0" encoding="utf-8"?>
<ds:datastoreItem xmlns:ds="http://schemas.openxmlformats.org/officeDocument/2006/customXml" ds:itemID="{C0478469-8DAE-41B6-A8B3-A7DBC9060D6A}"/>
</file>

<file path=customXml/itemProps4.xml><?xml version="1.0" encoding="utf-8"?>
<ds:datastoreItem xmlns:ds="http://schemas.openxmlformats.org/officeDocument/2006/customXml" ds:itemID="{2DEAF04C-EC3A-49CF-9278-B870E70F4D5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bi011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Alix Olarides Barragan Vargas</dc:creator>
  <cp:lastModifiedBy>Alix Olarides Barragan Vargas</cp:lastModifiedBy>
  <dcterms:created xsi:type="dcterms:W3CDTF">2022-07-07T13:48:03Z</dcterms:created>
  <dcterms:modified xsi:type="dcterms:W3CDTF">2023-02-02T18:44:34Z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